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24226"/>
  <mc:AlternateContent xmlns:mc="http://schemas.openxmlformats.org/markup-compatibility/2006">
    <mc:Choice Requires="x15">
      <x15ac:absPath xmlns:x15ac="http://schemas.microsoft.com/office/spreadsheetml/2010/11/ac" url="C:\Users\nagino_narumi\Desktop\ツールチェック用\"/>
    </mc:Choice>
  </mc:AlternateContent>
  <xr:revisionPtr revIDLastSave="0" documentId="13_ncr:1_{07EDBF1A-BBE0-47E1-B721-661C35773958}" xr6:coauthVersionLast="36" xr6:coauthVersionMax="36" xr10:uidLastSave="{00000000-0000-0000-0000-000000000000}"/>
  <bookViews>
    <workbookView xWindow="0" yWindow="0" windowWidth="28800" windowHeight="12135" tabRatio="770" xr2:uid="{00000000-000D-0000-FFFF-FFFF00000000}"/>
  </bookViews>
  <sheets>
    <sheet name="普及率(金額)" sheetId="49" r:id="rId1"/>
    <sheet name="普及率(数量)" sheetId="50" r:id="rId2"/>
    <sheet name="地区別_普及率" sheetId="42" r:id="rId3"/>
    <sheet name="地区別_普及率(金額)グラフ" sheetId="44" r:id="rId4"/>
    <sheet name="地区別_普及率(金額)MAP" sheetId="63" r:id="rId5"/>
    <sheet name="地区別_普及率(数量)グラフ" sheetId="51" r:id="rId6"/>
    <sheet name="地区別_普及率(数量)MAP" sheetId="64" r:id="rId7"/>
    <sheet name="市区町村別_普及率" sheetId="19" r:id="rId8"/>
    <sheet name="市区町村別_普及率(金額)グラフ" sheetId="61" r:id="rId9"/>
    <sheet name="市区町村別_普及率(金額)MAP" sheetId="65" r:id="rId10"/>
    <sheet name="市区町村別_普及率(数量)グラフ" sheetId="62" r:id="rId11"/>
    <sheet name="市区町村別_普及率(数量)MAP" sheetId="66" r:id="rId12"/>
    <sheet name="自己負担割合別普及率" sheetId="72" r:id="rId13"/>
    <sheet name="地区別_自己負担割合別普及率" sheetId="67" r:id="rId14"/>
    <sheet name="地区別_自己負担割合別普及率(金額)グラフ" sheetId="68" r:id="rId15"/>
    <sheet name="地区別_自己負担割合別普及率(数量)グラフ" sheetId="70" r:id="rId16"/>
    <sheet name="市区町村別_自己負担割合別普及率" sheetId="79" r:id="rId17"/>
    <sheet name="市区町村別_自己負担割合別普及率(金額)グラフ" sheetId="80" r:id="rId18"/>
    <sheet name="市区町村別_自己負担割合別普及率(数量)グラフ" sheetId="82" r:id="rId19"/>
    <sheet name="所得区分別普及率" sheetId="83" r:id="rId20"/>
    <sheet name="地区別_所得区分別普及率" sheetId="84" r:id="rId21"/>
    <sheet name="地区別_所得区分別普及率(金額)グラフ" sheetId="85" r:id="rId22"/>
    <sheet name="地区別_所得区分別普及率(数量)グラフ" sheetId="86" r:id="rId23"/>
    <sheet name="市区町村別_所得区分別普及率" sheetId="87" r:id="rId24"/>
    <sheet name="市区町村別_所得区分別普及率(金額)グラフ" sheetId="88" r:id="rId25"/>
    <sheet name="市区町村別_所得区分別普及率(数量)グラフ" sheetId="89" r:id="rId26"/>
  </sheets>
  <definedNames>
    <definedName name="_xlnm._FilterDatabase" localSheetId="9" hidden="1">'市区町村別_普及率(金額)MAP'!$A$6:$R$6</definedName>
    <definedName name="_xlnm._FilterDatabase" localSheetId="11" hidden="1">'市区町村別_普及率(数量)MAP'!$A$6:$R$6</definedName>
    <definedName name="_Order1" hidden="1">255</definedName>
    <definedName name="_xlnm.Print_Area" localSheetId="16">市区町村別_自己負担割合別普及率!$A$1:$K$79</definedName>
    <definedName name="_xlnm.Print_Area" localSheetId="17">'市区町村別_自己負担割合別普及率(金額)グラフ'!$A$1:$T$77</definedName>
    <definedName name="_xlnm.Print_Area" localSheetId="18">'市区町村別_自己負担割合別普及率(数量)グラフ'!$A$1:$T$78</definedName>
    <definedName name="_xlnm.Print_Area" localSheetId="23">市区町村別_所得区分別普及率!$A$1:$O$79</definedName>
    <definedName name="_xlnm.Print_Area" localSheetId="24">'市区町村別_所得区分別普及率(金額)グラフ'!$A$1:$X$78</definedName>
    <definedName name="_xlnm.Print_Area" localSheetId="25">'市区町村別_所得区分別普及率(数量)グラフ'!$A$1:$X$77</definedName>
    <definedName name="_xlnm.Print_Area" localSheetId="7">市区町村別_普及率!$A$1:$H$80</definedName>
    <definedName name="_xlnm.Print_Area" localSheetId="9">'市区町村別_普及率(金額)MAP'!$A$1:$N$79</definedName>
    <definedName name="_xlnm.Print_Area" localSheetId="8">'市区町村別_普及率(金額)グラフ'!$A$1:$J$77</definedName>
    <definedName name="_xlnm.Print_Area" localSheetId="11">'市区町村別_普及率(数量)MAP'!$A$1:$N$79</definedName>
    <definedName name="_xlnm.Print_Area" localSheetId="10">'市区町村別_普及率(数量)グラフ'!$A$1:$J$77</definedName>
    <definedName name="_xlnm.Print_Area" localSheetId="12">自己負担割合別普及率!$A$1:$J$48</definedName>
    <definedName name="_xlnm.Print_Area" localSheetId="19">所得区分別普及率!$A$1:$N$48</definedName>
    <definedName name="_xlnm.Print_Area" localSheetId="13">地区別_自己負担割合別普及率!$A$1:$K$13</definedName>
    <definedName name="_xlnm.Print_Area" localSheetId="14">'地区別_自己負担割合別普及率(金額)グラフ'!$A$1:$J$77</definedName>
    <definedName name="_xlnm.Print_Area" localSheetId="15">'地区別_自己負担割合別普及率(数量)グラフ'!$A$1:$J$77</definedName>
    <definedName name="_xlnm.Print_Area" localSheetId="20">地区別_所得区分別普及率!$A$1:$O$13</definedName>
    <definedName name="_xlnm.Print_Area" localSheetId="21">'地区別_所得区分別普及率(金額)グラフ'!$A$1:$J$77</definedName>
    <definedName name="_xlnm.Print_Area" localSheetId="22">'地区別_所得区分別普及率(数量)グラフ'!$A$1:$J$76</definedName>
    <definedName name="_xlnm.Print_Area" localSheetId="2">地区別_普及率!$A$1:$H$14</definedName>
    <definedName name="_xlnm.Print_Area" localSheetId="4">'地区別_普及率(金額)MAP'!$A$1:$N$79</definedName>
    <definedName name="_xlnm.Print_Area" localSheetId="3">'地区別_普及率(金額)グラフ'!$A$1:$J$77</definedName>
    <definedName name="_xlnm.Print_Area" localSheetId="6">'地区別_普及率(数量)MAP'!$A$1:$N$79</definedName>
    <definedName name="_xlnm.Print_Area" localSheetId="5">'地区別_普及率(数量)グラフ'!$A$1:$J$77</definedName>
    <definedName name="_xlnm.Print_Area" localSheetId="0">'普及率(金額)'!$A$1:$O$64</definedName>
    <definedName name="_xlnm.Print_Area" localSheetId="1">'普及率(数量)'!$A$1:$O$62</definedName>
    <definedName name="_xlnm.Print_Titles" localSheetId="16">市区町村別_自己負担割合別普及率!$1:$4</definedName>
    <definedName name="_xlnm.Print_Titles" localSheetId="23">市区町村別_所得区分別普及率!$1:$4</definedName>
    <definedName name="_xlnm.Print_Titles" localSheetId="7">市区町村別_普及率!$1:$5</definedName>
    <definedName name="_xlnm.Print_Titles" localSheetId="13">地区別_自己負担割合別普及率!$1:$4</definedName>
    <definedName name="_xlnm.Print_Titles" localSheetId="20">地区別_所得区分別普及率!$1:$4</definedName>
    <definedName name="_xlnm.Print_Titles" localSheetId="2">地区別_普及率!$1:$5</definedName>
  </definedNames>
  <calcPr calcId="191029"/>
</workbook>
</file>

<file path=xl/calcChain.xml><?xml version="1.0" encoding="utf-8"?>
<calcChain xmlns="http://schemas.openxmlformats.org/spreadsheetml/2006/main">
  <c r="Y12" i="84" l="1"/>
  <c r="X12" i="84"/>
  <c r="W12" i="84"/>
  <c r="V12" i="84"/>
  <c r="U12" i="84"/>
  <c r="T12" i="84"/>
  <c r="S12" i="84"/>
  <c r="R12" i="84"/>
  <c r="Y11" i="84"/>
  <c r="X11" i="84"/>
  <c r="W11" i="84"/>
  <c r="V11" i="84"/>
  <c r="U11" i="84"/>
  <c r="T11" i="84"/>
  <c r="S11" i="84"/>
  <c r="R11" i="84"/>
  <c r="Y10" i="84"/>
  <c r="X10" i="84"/>
  <c r="W10" i="84"/>
  <c r="V10" i="84"/>
  <c r="U10" i="84"/>
  <c r="T10" i="84"/>
  <c r="S10" i="84"/>
  <c r="R10" i="84"/>
  <c r="Y9" i="84"/>
  <c r="X9" i="84"/>
  <c r="W9" i="84"/>
  <c r="V9" i="84"/>
  <c r="U9" i="84"/>
  <c r="T9" i="84"/>
  <c r="S9" i="84"/>
  <c r="R9" i="84"/>
  <c r="Y8" i="84"/>
  <c r="X8" i="84"/>
  <c r="W8" i="84"/>
  <c r="V8" i="84"/>
  <c r="U8" i="84"/>
  <c r="T8" i="84"/>
  <c r="S8" i="84"/>
  <c r="R8" i="84"/>
  <c r="Y7" i="84"/>
  <c r="X7" i="84"/>
  <c r="W7" i="84"/>
  <c r="V7" i="84"/>
  <c r="U7" i="84"/>
  <c r="T7" i="84"/>
  <c r="S7" i="84"/>
  <c r="R7" i="84"/>
  <c r="Y6" i="84"/>
  <c r="X6" i="84"/>
  <c r="W6" i="84"/>
  <c r="V6" i="84"/>
  <c r="U6" i="84"/>
  <c r="T6" i="84"/>
  <c r="S6" i="84"/>
  <c r="R6" i="84"/>
  <c r="Y5" i="84"/>
  <c r="X5" i="84"/>
  <c r="W5" i="84"/>
  <c r="V5" i="84"/>
  <c r="U5" i="84"/>
  <c r="T5" i="84"/>
  <c r="S5" i="84"/>
  <c r="R5" i="84"/>
  <c r="Y78" i="87" l="1"/>
  <c r="X78" i="87"/>
  <c r="W78" i="87"/>
  <c r="V78" i="87"/>
  <c r="U78" i="87"/>
  <c r="T78" i="87"/>
  <c r="S78" i="87"/>
  <c r="R78" i="87"/>
  <c r="Y6" i="87"/>
  <c r="X6" i="87"/>
  <c r="W6" i="87"/>
  <c r="V6" i="87"/>
  <c r="U6" i="87"/>
  <c r="T6" i="87"/>
  <c r="S6" i="87"/>
  <c r="R6" i="87"/>
  <c r="Y77" i="87"/>
  <c r="X77" i="87"/>
  <c r="W77" i="87"/>
  <c r="V77" i="87"/>
  <c r="U77" i="87"/>
  <c r="T77" i="87"/>
  <c r="S77" i="87"/>
  <c r="R77" i="87"/>
  <c r="Y76" i="87"/>
  <c r="X76" i="87"/>
  <c r="W76" i="87"/>
  <c r="V76" i="87"/>
  <c r="U76" i="87"/>
  <c r="T76" i="87"/>
  <c r="S76" i="87"/>
  <c r="R76" i="87"/>
  <c r="Y75" i="87"/>
  <c r="X75" i="87"/>
  <c r="W75" i="87"/>
  <c r="V75" i="87"/>
  <c r="U75" i="87"/>
  <c r="T75" i="87"/>
  <c r="S75" i="87"/>
  <c r="R75" i="87"/>
  <c r="Y74" i="87"/>
  <c r="X74" i="87"/>
  <c r="W74" i="87"/>
  <c r="V74" i="87"/>
  <c r="U74" i="87"/>
  <c r="T74" i="87"/>
  <c r="S74" i="87"/>
  <c r="R74" i="87"/>
  <c r="Y73" i="87"/>
  <c r="X73" i="87"/>
  <c r="W73" i="87"/>
  <c r="V73" i="87"/>
  <c r="U73" i="87"/>
  <c r="T73" i="87"/>
  <c r="S73" i="87"/>
  <c r="R73" i="87"/>
  <c r="Y72" i="87"/>
  <c r="X72" i="87"/>
  <c r="W72" i="87"/>
  <c r="V72" i="87"/>
  <c r="U72" i="87"/>
  <c r="T72" i="87"/>
  <c r="S72" i="87"/>
  <c r="R72" i="87"/>
  <c r="Y71" i="87"/>
  <c r="X71" i="87"/>
  <c r="W71" i="87"/>
  <c r="V71" i="87"/>
  <c r="U71" i="87"/>
  <c r="T71" i="87"/>
  <c r="S71" i="87"/>
  <c r="R71" i="87"/>
  <c r="Y70" i="87"/>
  <c r="X70" i="87"/>
  <c r="W70" i="87"/>
  <c r="V70" i="87"/>
  <c r="U70" i="87"/>
  <c r="T70" i="87"/>
  <c r="S70" i="87"/>
  <c r="R70" i="87"/>
  <c r="Y69" i="87"/>
  <c r="X69" i="87"/>
  <c r="W69" i="87"/>
  <c r="V69" i="87"/>
  <c r="U69" i="87"/>
  <c r="T69" i="87"/>
  <c r="S69" i="87"/>
  <c r="R69" i="87"/>
  <c r="Y68" i="87"/>
  <c r="X68" i="87"/>
  <c r="W68" i="87"/>
  <c r="V68" i="87"/>
  <c r="U68" i="87"/>
  <c r="T68" i="87"/>
  <c r="S68" i="87"/>
  <c r="R68" i="87"/>
  <c r="Y67" i="87"/>
  <c r="X67" i="87"/>
  <c r="W67" i="87"/>
  <c r="V67" i="87"/>
  <c r="U67" i="87"/>
  <c r="T67" i="87"/>
  <c r="S67" i="87"/>
  <c r="R67" i="87"/>
  <c r="Y66" i="87"/>
  <c r="X66" i="87"/>
  <c r="W66" i="87"/>
  <c r="V66" i="87"/>
  <c r="U66" i="87"/>
  <c r="T66" i="87"/>
  <c r="S66" i="87"/>
  <c r="R66" i="87"/>
  <c r="Y65" i="87"/>
  <c r="X65" i="87"/>
  <c r="W65" i="87"/>
  <c r="V65" i="87"/>
  <c r="U65" i="87"/>
  <c r="T65" i="87"/>
  <c r="S65" i="87"/>
  <c r="R65" i="87"/>
  <c r="Y64" i="87"/>
  <c r="X64" i="87"/>
  <c r="W64" i="87"/>
  <c r="V64" i="87"/>
  <c r="U64" i="87"/>
  <c r="T64" i="87"/>
  <c r="S64" i="87"/>
  <c r="R64" i="87"/>
  <c r="Y63" i="87"/>
  <c r="X63" i="87"/>
  <c r="W63" i="87"/>
  <c r="V63" i="87"/>
  <c r="U63" i="87"/>
  <c r="T63" i="87"/>
  <c r="S63" i="87"/>
  <c r="R63" i="87"/>
  <c r="Y62" i="87"/>
  <c r="X62" i="87"/>
  <c r="W62" i="87"/>
  <c r="V62" i="87"/>
  <c r="U62" i="87"/>
  <c r="T62" i="87"/>
  <c r="S62" i="87"/>
  <c r="R62" i="87"/>
  <c r="Y61" i="87"/>
  <c r="X61" i="87"/>
  <c r="W61" i="87"/>
  <c r="V61" i="87"/>
  <c r="U61" i="87"/>
  <c r="T61" i="87"/>
  <c r="S61" i="87"/>
  <c r="R61" i="87"/>
  <c r="Y60" i="87"/>
  <c r="X60" i="87"/>
  <c r="W60" i="87"/>
  <c r="V60" i="87"/>
  <c r="U60" i="87"/>
  <c r="T60" i="87"/>
  <c r="S60" i="87"/>
  <c r="R60" i="87"/>
  <c r="Y59" i="87"/>
  <c r="X59" i="87"/>
  <c r="W59" i="87"/>
  <c r="V59" i="87"/>
  <c r="U59" i="87"/>
  <c r="T59" i="87"/>
  <c r="S59" i="87"/>
  <c r="R59" i="87"/>
  <c r="Y58" i="87"/>
  <c r="X58" i="87"/>
  <c r="W58" i="87"/>
  <c r="V58" i="87"/>
  <c r="U58" i="87"/>
  <c r="T58" i="87"/>
  <c r="S58" i="87"/>
  <c r="R58" i="87"/>
  <c r="Y57" i="87"/>
  <c r="X57" i="87"/>
  <c r="W57" i="87"/>
  <c r="V57" i="87"/>
  <c r="U57" i="87"/>
  <c r="T57" i="87"/>
  <c r="S57" i="87"/>
  <c r="R57" i="87"/>
  <c r="Y56" i="87"/>
  <c r="X56" i="87"/>
  <c r="W56" i="87"/>
  <c r="V56" i="87"/>
  <c r="U56" i="87"/>
  <c r="T56" i="87"/>
  <c r="S56" i="87"/>
  <c r="R56" i="87"/>
  <c r="Y55" i="87"/>
  <c r="X55" i="87"/>
  <c r="W55" i="87"/>
  <c r="V55" i="87"/>
  <c r="U55" i="87"/>
  <c r="T55" i="87"/>
  <c r="S55" i="87"/>
  <c r="R55" i="87"/>
  <c r="Y54" i="87"/>
  <c r="X54" i="87"/>
  <c r="W54" i="87"/>
  <c r="V54" i="87"/>
  <c r="U54" i="87"/>
  <c r="T54" i="87"/>
  <c r="S54" i="87"/>
  <c r="R54" i="87"/>
  <c r="Y53" i="87"/>
  <c r="X53" i="87"/>
  <c r="W53" i="87"/>
  <c r="V53" i="87"/>
  <c r="U53" i="87"/>
  <c r="T53" i="87"/>
  <c r="S53" i="87"/>
  <c r="R53" i="87"/>
  <c r="Y52" i="87"/>
  <c r="X52" i="87"/>
  <c r="W52" i="87"/>
  <c r="V52" i="87"/>
  <c r="U52" i="87"/>
  <c r="T52" i="87"/>
  <c r="S52" i="87"/>
  <c r="R52" i="87"/>
  <c r="Y51" i="87"/>
  <c r="X51" i="87"/>
  <c r="W51" i="87"/>
  <c r="V51" i="87"/>
  <c r="U51" i="87"/>
  <c r="T51" i="87"/>
  <c r="S51" i="87"/>
  <c r="R51" i="87"/>
  <c r="Y50" i="87"/>
  <c r="X50" i="87"/>
  <c r="W50" i="87"/>
  <c r="V50" i="87"/>
  <c r="U50" i="87"/>
  <c r="T50" i="87"/>
  <c r="S50" i="87"/>
  <c r="R50" i="87"/>
  <c r="Y49" i="87"/>
  <c r="X49" i="87"/>
  <c r="W49" i="87"/>
  <c r="V49" i="87"/>
  <c r="U49" i="87"/>
  <c r="T49" i="87"/>
  <c r="S49" i="87"/>
  <c r="R49" i="87"/>
  <c r="Y48" i="87"/>
  <c r="X48" i="87"/>
  <c r="W48" i="87"/>
  <c r="V48" i="87"/>
  <c r="U48" i="87"/>
  <c r="T48" i="87"/>
  <c r="S48" i="87"/>
  <c r="R48" i="87"/>
  <c r="Y47" i="87"/>
  <c r="X47" i="87"/>
  <c r="W47" i="87"/>
  <c r="V47" i="87"/>
  <c r="U47" i="87"/>
  <c r="T47" i="87"/>
  <c r="S47" i="87"/>
  <c r="R47" i="87"/>
  <c r="Y46" i="87"/>
  <c r="X46" i="87"/>
  <c r="W46" i="87"/>
  <c r="V46" i="87"/>
  <c r="U46" i="87"/>
  <c r="T46" i="87"/>
  <c r="S46" i="87"/>
  <c r="R46" i="87"/>
  <c r="Y45" i="87"/>
  <c r="X45" i="87"/>
  <c r="W45" i="87"/>
  <c r="V45" i="87"/>
  <c r="U45" i="87"/>
  <c r="T45" i="87"/>
  <c r="S45" i="87"/>
  <c r="R45" i="87"/>
  <c r="Y44" i="87"/>
  <c r="X44" i="87"/>
  <c r="W44" i="87"/>
  <c r="V44" i="87"/>
  <c r="U44" i="87"/>
  <c r="T44" i="87"/>
  <c r="S44" i="87"/>
  <c r="R44" i="87"/>
  <c r="Y43" i="87"/>
  <c r="X43" i="87"/>
  <c r="W43" i="87"/>
  <c r="V43" i="87"/>
  <c r="U43" i="87"/>
  <c r="T43" i="87"/>
  <c r="S43" i="87"/>
  <c r="R43" i="87"/>
  <c r="Y42" i="87"/>
  <c r="X42" i="87"/>
  <c r="W42" i="87"/>
  <c r="V42" i="87"/>
  <c r="U42" i="87"/>
  <c r="T42" i="87"/>
  <c r="S42" i="87"/>
  <c r="R42" i="87"/>
  <c r="Y41" i="87"/>
  <c r="X41" i="87"/>
  <c r="W41" i="87"/>
  <c r="V41" i="87"/>
  <c r="U41" i="87"/>
  <c r="T41" i="87"/>
  <c r="S41" i="87"/>
  <c r="R41" i="87"/>
  <c r="Y40" i="87"/>
  <c r="X40" i="87"/>
  <c r="W40" i="87"/>
  <c r="V40" i="87"/>
  <c r="U40" i="87"/>
  <c r="T40" i="87"/>
  <c r="S40" i="87"/>
  <c r="R40" i="87"/>
  <c r="Y39" i="87"/>
  <c r="X39" i="87"/>
  <c r="W39" i="87"/>
  <c r="V39" i="87"/>
  <c r="U39" i="87"/>
  <c r="T39" i="87"/>
  <c r="S39" i="87"/>
  <c r="R39" i="87"/>
  <c r="Y38" i="87"/>
  <c r="X38" i="87"/>
  <c r="W38" i="87"/>
  <c r="V38" i="87"/>
  <c r="U38" i="87"/>
  <c r="T38" i="87"/>
  <c r="S38" i="87"/>
  <c r="R38" i="87"/>
  <c r="Y37" i="87"/>
  <c r="X37" i="87"/>
  <c r="W37" i="87"/>
  <c r="V37" i="87"/>
  <c r="U37" i="87"/>
  <c r="T37" i="87"/>
  <c r="S37" i="87"/>
  <c r="R37" i="87"/>
  <c r="Y36" i="87"/>
  <c r="X36" i="87"/>
  <c r="W36" i="87"/>
  <c r="V36" i="87"/>
  <c r="U36" i="87"/>
  <c r="T36" i="87"/>
  <c r="S36" i="87"/>
  <c r="R36" i="87"/>
  <c r="Y35" i="87"/>
  <c r="X35" i="87"/>
  <c r="W35" i="87"/>
  <c r="V35" i="87"/>
  <c r="U35" i="87"/>
  <c r="T35" i="87"/>
  <c r="S35" i="87"/>
  <c r="R35" i="87"/>
  <c r="Y34" i="87"/>
  <c r="X34" i="87"/>
  <c r="W34" i="87"/>
  <c r="V34" i="87"/>
  <c r="U34" i="87"/>
  <c r="T34" i="87"/>
  <c r="S34" i="87"/>
  <c r="R34" i="87"/>
  <c r="Y33" i="87"/>
  <c r="X33" i="87"/>
  <c r="W33" i="87"/>
  <c r="V33" i="87"/>
  <c r="U33" i="87"/>
  <c r="T33" i="87"/>
  <c r="S33" i="87"/>
  <c r="R33" i="87"/>
  <c r="Y32" i="87"/>
  <c r="X32" i="87"/>
  <c r="W32" i="87"/>
  <c r="V32" i="87"/>
  <c r="U32" i="87"/>
  <c r="T32" i="87"/>
  <c r="S32" i="87"/>
  <c r="R32" i="87"/>
  <c r="Y31" i="87"/>
  <c r="X31" i="87"/>
  <c r="W31" i="87"/>
  <c r="V31" i="87"/>
  <c r="U31" i="87"/>
  <c r="T31" i="87"/>
  <c r="S31" i="87"/>
  <c r="R31" i="87"/>
  <c r="Y30" i="87"/>
  <c r="X30" i="87"/>
  <c r="W30" i="87"/>
  <c r="V30" i="87"/>
  <c r="U30" i="87"/>
  <c r="T30" i="87"/>
  <c r="S30" i="87"/>
  <c r="R30" i="87"/>
  <c r="Y29" i="87"/>
  <c r="X29" i="87"/>
  <c r="W29" i="87"/>
  <c r="V29" i="87"/>
  <c r="U29" i="87"/>
  <c r="T29" i="87"/>
  <c r="S29" i="87"/>
  <c r="R29" i="87"/>
  <c r="Y28" i="87"/>
  <c r="X28" i="87"/>
  <c r="W28" i="87"/>
  <c r="V28" i="87"/>
  <c r="U28" i="87"/>
  <c r="T28" i="87"/>
  <c r="S28" i="87"/>
  <c r="R28" i="87"/>
  <c r="Y27" i="87"/>
  <c r="X27" i="87"/>
  <c r="W27" i="87"/>
  <c r="V27" i="87"/>
  <c r="U27" i="87"/>
  <c r="T27" i="87"/>
  <c r="S27" i="87"/>
  <c r="R27" i="87"/>
  <c r="Y26" i="87"/>
  <c r="X26" i="87"/>
  <c r="W26" i="87"/>
  <c r="V26" i="87"/>
  <c r="U26" i="87"/>
  <c r="T26" i="87"/>
  <c r="S26" i="87"/>
  <c r="R26" i="87"/>
  <c r="Y25" i="87"/>
  <c r="X25" i="87"/>
  <c r="W25" i="87"/>
  <c r="V25" i="87"/>
  <c r="U25" i="87"/>
  <c r="T25" i="87"/>
  <c r="S25" i="87"/>
  <c r="R25" i="87"/>
  <c r="Y24" i="87"/>
  <c r="X24" i="87"/>
  <c r="W24" i="87"/>
  <c r="V24" i="87"/>
  <c r="U24" i="87"/>
  <c r="T24" i="87"/>
  <c r="S24" i="87"/>
  <c r="R24" i="87"/>
  <c r="Y23" i="87"/>
  <c r="X23" i="87"/>
  <c r="W23" i="87"/>
  <c r="V23" i="87"/>
  <c r="U23" i="87"/>
  <c r="T23" i="87"/>
  <c r="S23" i="87"/>
  <c r="R23" i="87"/>
  <c r="Y22" i="87"/>
  <c r="X22" i="87"/>
  <c r="W22" i="87"/>
  <c r="V22" i="87"/>
  <c r="U22" i="87"/>
  <c r="T22" i="87"/>
  <c r="S22" i="87"/>
  <c r="R22" i="87"/>
  <c r="Y21" i="87"/>
  <c r="X21" i="87"/>
  <c r="W21" i="87"/>
  <c r="V21" i="87"/>
  <c r="U21" i="87"/>
  <c r="T21" i="87"/>
  <c r="S21" i="87"/>
  <c r="R21" i="87"/>
  <c r="Y20" i="87"/>
  <c r="X20" i="87"/>
  <c r="W20" i="87"/>
  <c r="V20" i="87"/>
  <c r="U20" i="87"/>
  <c r="T20" i="87"/>
  <c r="S20" i="87"/>
  <c r="R20" i="87"/>
  <c r="Y19" i="87"/>
  <c r="X19" i="87"/>
  <c r="W19" i="87"/>
  <c r="V19" i="87"/>
  <c r="U19" i="87"/>
  <c r="T19" i="87"/>
  <c r="S19" i="87"/>
  <c r="R19" i="87"/>
  <c r="Y18" i="87"/>
  <c r="X18" i="87"/>
  <c r="W18" i="87"/>
  <c r="V18" i="87"/>
  <c r="U18" i="87"/>
  <c r="T18" i="87"/>
  <c r="S18" i="87"/>
  <c r="R18" i="87"/>
  <c r="Y17" i="87"/>
  <c r="X17" i="87"/>
  <c r="W17" i="87"/>
  <c r="V17" i="87"/>
  <c r="U17" i="87"/>
  <c r="T17" i="87"/>
  <c r="S17" i="87"/>
  <c r="R17" i="87"/>
  <c r="Y16" i="87"/>
  <c r="X16" i="87"/>
  <c r="W16" i="87"/>
  <c r="V16" i="87"/>
  <c r="U16" i="87"/>
  <c r="T16" i="87"/>
  <c r="S16" i="87"/>
  <c r="R16" i="87"/>
  <c r="Y15" i="87"/>
  <c r="X15" i="87"/>
  <c r="W15" i="87"/>
  <c r="V15" i="87"/>
  <c r="U15" i="87"/>
  <c r="T15" i="87"/>
  <c r="S15" i="87"/>
  <c r="R15" i="87"/>
  <c r="Y14" i="87"/>
  <c r="X14" i="87"/>
  <c r="W14" i="87"/>
  <c r="V14" i="87"/>
  <c r="U14" i="87"/>
  <c r="T14" i="87"/>
  <c r="S14" i="87"/>
  <c r="R14" i="87"/>
  <c r="Y13" i="87"/>
  <c r="X13" i="87"/>
  <c r="W13" i="87"/>
  <c r="V13" i="87"/>
  <c r="U13" i="87"/>
  <c r="T13" i="87"/>
  <c r="S13" i="87"/>
  <c r="R13" i="87"/>
  <c r="Y12" i="87"/>
  <c r="X12" i="87"/>
  <c r="W12" i="87"/>
  <c r="V12" i="87"/>
  <c r="U12" i="87"/>
  <c r="T12" i="87"/>
  <c r="S12" i="87"/>
  <c r="R12" i="87"/>
  <c r="Y11" i="87"/>
  <c r="X11" i="87"/>
  <c r="W11" i="87"/>
  <c r="V11" i="87"/>
  <c r="U11" i="87"/>
  <c r="T11" i="87"/>
  <c r="S11" i="87"/>
  <c r="R11" i="87"/>
  <c r="Y10" i="87"/>
  <c r="X10" i="87"/>
  <c r="W10" i="87"/>
  <c r="V10" i="87"/>
  <c r="U10" i="87"/>
  <c r="T10" i="87"/>
  <c r="S10" i="87"/>
  <c r="R10" i="87"/>
  <c r="Y9" i="87"/>
  <c r="X9" i="87"/>
  <c r="W9" i="87"/>
  <c r="V9" i="87"/>
  <c r="U9" i="87"/>
  <c r="T9" i="87"/>
  <c r="S9" i="87"/>
  <c r="R9" i="87"/>
  <c r="Y8" i="87"/>
  <c r="X8" i="87"/>
  <c r="W8" i="87"/>
  <c r="V8" i="87"/>
  <c r="U8" i="87"/>
  <c r="T8" i="87"/>
  <c r="S8" i="87"/>
  <c r="R8" i="87"/>
  <c r="Y7" i="87"/>
  <c r="X7" i="87"/>
  <c r="W7" i="87"/>
  <c r="V7" i="87"/>
  <c r="U7" i="87"/>
  <c r="T7" i="87"/>
  <c r="S7" i="87"/>
  <c r="R7" i="87"/>
  <c r="Y5" i="87"/>
  <c r="X5" i="87"/>
  <c r="W5" i="87"/>
  <c r="V5" i="87"/>
  <c r="U5" i="87"/>
  <c r="T5" i="87"/>
  <c r="S5" i="87"/>
  <c r="R5" i="87"/>
  <c r="Q12" i="67"/>
  <c r="P12" i="67"/>
  <c r="O12" i="67"/>
  <c r="N12" i="67"/>
  <c r="Q11" i="67"/>
  <c r="P11" i="67"/>
  <c r="O11" i="67"/>
  <c r="N11" i="67"/>
  <c r="Q10" i="67"/>
  <c r="P10" i="67"/>
  <c r="O10" i="67"/>
  <c r="N10" i="67"/>
  <c r="Q9" i="67"/>
  <c r="P9" i="67"/>
  <c r="O9" i="67"/>
  <c r="N9" i="67"/>
  <c r="Q8" i="67"/>
  <c r="P8" i="67"/>
  <c r="O8" i="67"/>
  <c r="N8" i="67"/>
  <c r="Q7" i="67"/>
  <c r="P7" i="67"/>
  <c r="O7" i="67"/>
  <c r="N7" i="67"/>
  <c r="Q6" i="67"/>
  <c r="P6" i="67"/>
  <c r="O6" i="67"/>
  <c r="N6" i="67"/>
  <c r="Q5" i="67"/>
  <c r="P5" i="67"/>
  <c r="O5" i="67"/>
  <c r="N5" i="67"/>
  <c r="O79" i="87" l="1"/>
  <c r="O13" i="84"/>
  <c r="N12" i="83"/>
  <c r="J12" i="72"/>
  <c r="I79" i="87"/>
  <c r="I13" i="84"/>
  <c r="H12" i="83"/>
  <c r="F12" i="72"/>
  <c r="Q78" i="79"/>
  <c r="P78" i="79"/>
  <c r="O78" i="79"/>
  <c r="N78" i="79"/>
  <c r="Q77" i="79"/>
  <c r="P77" i="79"/>
  <c r="O77" i="79"/>
  <c r="N77" i="79"/>
  <c r="Q76" i="79"/>
  <c r="P76" i="79"/>
  <c r="O76" i="79"/>
  <c r="N76" i="79"/>
  <c r="Q75" i="79"/>
  <c r="P75" i="79"/>
  <c r="O75" i="79"/>
  <c r="N75" i="79"/>
  <c r="Q74" i="79"/>
  <c r="P74" i="79"/>
  <c r="O74" i="79"/>
  <c r="N74" i="79"/>
  <c r="Q73" i="79"/>
  <c r="P73" i="79"/>
  <c r="O73" i="79"/>
  <c r="N73" i="79"/>
  <c r="Q72" i="79"/>
  <c r="P72" i="79"/>
  <c r="O72" i="79"/>
  <c r="N72" i="79"/>
  <c r="Q71" i="79"/>
  <c r="P71" i="79"/>
  <c r="O71" i="79"/>
  <c r="N71" i="79"/>
  <c r="Q70" i="79"/>
  <c r="P70" i="79"/>
  <c r="O70" i="79"/>
  <c r="N70" i="79"/>
  <c r="Q69" i="79"/>
  <c r="P69" i="79"/>
  <c r="O69" i="79"/>
  <c r="N69" i="79"/>
  <c r="Q68" i="79"/>
  <c r="P68" i="79"/>
  <c r="O68" i="79"/>
  <c r="N68" i="79"/>
  <c r="Q67" i="79"/>
  <c r="P67" i="79"/>
  <c r="O67" i="79"/>
  <c r="N67" i="79"/>
  <c r="Q66" i="79"/>
  <c r="P66" i="79"/>
  <c r="O66" i="79"/>
  <c r="N66" i="79"/>
  <c r="Q65" i="79"/>
  <c r="P65" i="79"/>
  <c r="O65" i="79"/>
  <c r="N65" i="79"/>
  <c r="Q64" i="79"/>
  <c r="P64" i="79"/>
  <c r="O64" i="79"/>
  <c r="N64" i="79"/>
  <c r="Q63" i="79"/>
  <c r="P63" i="79"/>
  <c r="O63" i="79"/>
  <c r="N63" i="79"/>
  <c r="Q62" i="79"/>
  <c r="P62" i="79"/>
  <c r="O62" i="79"/>
  <c r="N62" i="79"/>
  <c r="Q61" i="79"/>
  <c r="P61" i="79"/>
  <c r="O61" i="79"/>
  <c r="N61" i="79"/>
  <c r="Q60" i="79"/>
  <c r="P60" i="79"/>
  <c r="O60" i="79"/>
  <c r="N60" i="79"/>
  <c r="Q59" i="79"/>
  <c r="P59" i="79"/>
  <c r="O59" i="79"/>
  <c r="N59" i="79"/>
  <c r="Q58" i="79"/>
  <c r="P58" i="79"/>
  <c r="O58" i="79"/>
  <c r="N58" i="79"/>
  <c r="Q57" i="79"/>
  <c r="P57" i="79"/>
  <c r="O57" i="79"/>
  <c r="N57" i="79"/>
  <c r="Q56" i="79"/>
  <c r="P56" i="79"/>
  <c r="O56" i="79"/>
  <c r="N56" i="79"/>
  <c r="Q55" i="79"/>
  <c r="P55" i="79"/>
  <c r="O55" i="79"/>
  <c r="N55" i="79"/>
  <c r="Q54" i="79"/>
  <c r="P54" i="79"/>
  <c r="O54" i="79"/>
  <c r="N54" i="79"/>
  <c r="Q53" i="79"/>
  <c r="P53" i="79"/>
  <c r="O53" i="79"/>
  <c r="N53" i="79"/>
  <c r="Q52" i="79"/>
  <c r="P52" i="79"/>
  <c r="O52" i="79"/>
  <c r="N52" i="79"/>
  <c r="Q51" i="79"/>
  <c r="P51" i="79"/>
  <c r="O51" i="79"/>
  <c r="N51" i="79"/>
  <c r="Q50" i="79"/>
  <c r="P50" i="79"/>
  <c r="O50" i="79"/>
  <c r="N50" i="79"/>
  <c r="Q49" i="79"/>
  <c r="P49" i="79"/>
  <c r="O49" i="79"/>
  <c r="N49" i="79"/>
  <c r="Q48" i="79"/>
  <c r="P48" i="79"/>
  <c r="O48" i="79"/>
  <c r="N48" i="79"/>
  <c r="Q47" i="79"/>
  <c r="P47" i="79"/>
  <c r="O47" i="79"/>
  <c r="N47" i="79"/>
  <c r="Q46" i="79"/>
  <c r="P46" i="79"/>
  <c r="O46" i="79"/>
  <c r="N46" i="79"/>
  <c r="Q45" i="79"/>
  <c r="P45" i="79"/>
  <c r="O45" i="79"/>
  <c r="N45" i="79"/>
  <c r="Q44" i="79"/>
  <c r="P44" i="79"/>
  <c r="O44" i="79"/>
  <c r="N44" i="79"/>
  <c r="Q43" i="79"/>
  <c r="P43" i="79"/>
  <c r="O43" i="79"/>
  <c r="N43" i="79"/>
  <c r="Q42" i="79"/>
  <c r="P42" i="79"/>
  <c r="O42" i="79"/>
  <c r="N42" i="79"/>
  <c r="Q41" i="79"/>
  <c r="P41" i="79"/>
  <c r="O41" i="79"/>
  <c r="N41" i="79"/>
  <c r="Q40" i="79"/>
  <c r="P40" i="79"/>
  <c r="O40" i="79"/>
  <c r="N40" i="79"/>
  <c r="Q39" i="79"/>
  <c r="P39" i="79"/>
  <c r="O39" i="79"/>
  <c r="N39" i="79"/>
  <c r="Q38" i="79"/>
  <c r="P38" i="79"/>
  <c r="O38" i="79"/>
  <c r="N38" i="79"/>
  <c r="Q37" i="79"/>
  <c r="P37" i="79"/>
  <c r="O37" i="79"/>
  <c r="N37" i="79"/>
  <c r="Q36" i="79"/>
  <c r="P36" i="79"/>
  <c r="O36" i="79"/>
  <c r="N36" i="79"/>
  <c r="Q35" i="79"/>
  <c r="P35" i="79"/>
  <c r="O35" i="79"/>
  <c r="N35" i="79"/>
  <c r="Q34" i="79"/>
  <c r="P34" i="79"/>
  <c r="O34" i="79"/>
  <c r="N34" i="79"/>
  <c r="Q33" i="79"/>
  <c r="P33" i="79"/>
  <c r="O33" i="79"/>
  <c r="N33" i="79"/>
  <c r="Q32" i="79"/>
  <c r="P32" i="79"/>
  <c r="O32" i="79"/>
  <c r="N32" i="79"/>
  <c r="Q31" i="79"/>
  <c r="P31" i="79"/>
  <c r="O31" i="79"/>
  <c r="N31" i="79"/>
  <c r="Q30" i="79"/>
  <c r="P30" i="79"/>
  <c r="O30" i="79"/>
  <c r="N30" i="79"/>
  <c r="Q29" i="79"/>
  <c r="P29" i="79"/>
  <c r="O29" i="79"/>
  <c r="N29" i="79"/>
  <c r="Q28" i="79"/>
  <c r="P28" i="79"/>
  <c r="O28" i="79"/>
  <c r="N28" i="79"/>
  <c r="Q27" i="79"/>
  <c r="P27" i="79"/>
  <c r="O27" i="79"/>
  <c r="N27" i="79"/>
  <c r="Q26" i="79"/>
  <c r="P26" i="79"/>
  <c r="O26" i="79"/>
  <c r="N26" i="79"/>
  <c r="Q25" i="79"/>
  <c r="P25" i="79"/>
  <c r="O25" i="79"/>
  <c r="N25" i="79"/>
  <c r="Q24" i="79"/>
  <c r="P24" i="79"/>
  <c r="O24" i="79"/>
  <c r="N24" i="79"/>
  <c r="Q23" i="79"/>
  <c r="P23" i="79"/>
  <c r="O23" i="79"/>
  <c r="N23" i="79"/>
  <c r="Q22" i="79"/>
  <c r="P22" i="79"/>
  <c r="O22" i="79"/>
  <c r="N22" i="79"/>
  <c r="Q21" i="79"/>
  <c r="P21" i="79"/>
  <c r="O21" i="79"/>
  <c r="N21" i="79"/>
  <c r="Q20" i="79"/>
  <c r="P20" i="79"/>
  <c r="O20" i="79"/>
  <c r="N20" i="79"/>
  <c r="Q19" i="79"/>
  <c r="P19" i="79"/>
  <c r="O19" i="79"/>
  <c r="N19" i="79"/>
  <c r="Q18" i="79"/>
  <c r="P18" i="79"/>
  <c r="O18" i="79"/>
  <c r="N18" i="79"/>
  <c r="Q17" i="79"/>
  <c r="P17" i="79"/>
  <c r="O17" i="79"/>
  <c r="N17" i="79"/>
  <c r="Q16" i="79"/>
  <c r="P16" i="79"/>
  <c r="O16" i="79"/>
  <c r="N16" i="79"/>
  <c r="Q15" i="79"/>
  <c r="P15" i="79"/>
  <c r="O15" i="79"/>
  <c r="N15" i="79"/>
  <c r="Q14" i="79"/>
  <c r="P14" i="79"/>
  <c r="O14" i="79"/>
  <c r="N14" i="79"/>
  <c r="Q13" i="79"/>
  <c r="P13" i="79"/>
  <c r="O13" i="79"/>
  <c r="N13" i="79"/>
  <c r="Q12" i="79"/>
  <c r="P12" i="79"/>
  <c r="O12" i="79"/>
  <c r="N12" i="79"/>
  <c r="Q11" i="79"/>
  <c r="P11" i="79"/>
  <c r="O11" i="79"/>
  <c r="N11" i="79"/>
  <c r="Q10" i="79"/>
  <c r="P10" i="79"/>
  <c r="O10" i="79"/>
  <c r="N10" i="79"/>
  <c r="Q9" i="79"/>
  <c r="P9" i="79"/>
  <c r="O9" i="79"/>
  <c r="N9" i="79"/>
  <c r="Q8" i="79"/>
  <c r="P8" i="79"/>
  <c r="O8" i="79"/>
  <c r="N8" i="79"/>
  <c r="Q7" i="79"/>
  <c r="P7" i="79"/>
  <c r="O7" i="79"/>
  <c r="N7" i="79"/>
  <c r="Q6" i="79"/>
  <c r="P6" i="79"/>
  <c r="O6" i="79"/>
  <c r="N6" i="79"/>
  <c r="Q5" i="79"/>
  <c r="P5" i="79"/>
  <c r="O5" i="79"/>
  <c r="N5" i="79"/>
  <c r="N79" i="87" l="1"/>
  <c r="M79" i="87"/>
  <c r="L79" i="87"/>
  <c r="K79" i="87"/>
  <c r="J79" i="87"/>
  <c r="H79" i="87"/>
  <c r="G79" i="87"/>
  <c r="AD5" i="87" s="1"/>
  <c r="F79" i="87"/>
  <c r="AC5" i="87" s="1"/>
  <c r="E79" i="87"/>
  <c r="AB5" i="87" s="1"/>
  <c r="D79" i="87"/>
  <c r="AA5" i="87" s="1"/>
  <c r="N13" i="84" l="1"/>
  <c r="M13" i="84"/>
  <c r="L13" i="84"/>
  <c r="K13" i="84"/>
  <c r="J13" i="84"/>
  <c r="H13" i="84"/>
  <c r="G13" i="84"/>
  <c r="F13" i="84"/>
  <c r="E13" i="84"/>
  <c r="D13" i="84"/>
  <c r="X13" i="84" l="1"/>
  <c r="R13" i="84"/>
  <c r="S13" i="84"/>
  <c r="Y13" i="84"/>
  <c r="W13" i="84"/>
  <c r="T13" i="84"/>
  <c r="V13" i="84"/>
  <c r="U13" i="84"/>
  <c r="J79" i="79"/>
  <c r="I79" i="79"/>
  <c r="V5" i="79" s="1"/>
  <c r="H79" i="79"/>
  <c r="U5" i="79" s="1"/>
  <c r="F79" i="79"/>
  <c r="E79" i="79"/>
  <c r="T5" i="79" s="1"/>
  <c r="D79" i="79"/>
  <c r="S5" i="79" s="1"/>
  <c r="AF74" i="87" l="1"/>
  <c r="AE75" i="87"/>
  <c r="AB34" i="87"/>
  <c r="AA69" i="87"/>
  <c r="AE78" i="87"/>
  <c r="AE70" i="87"/>
  <c r="AC70" i="87"/>
  <c r="AE69" i="87"/>
  <c r="AC69" i="87"/>
  <c r="AC68" i="87"/>
  <c r="AC67" i="87"/>
  <c r="AF66" i="87"/>
  <c r="AE66" i="87"/>
  <c r="AC66" i="87"/>
  <c r="AC65" i="87"/>
  <c r="AC64" i="87"/>
  <c r="AC63" i="87"/>
  <c r="AF62" i="87"/>
  <c r="AE62" i="87"/>
  <c r="AC62" i="87"/>
  <c r="AE61" i="87"/>
  <c r="AC61" i="87"/>
  <c r="AC60" i="87"/>
  <c r="AC59" i="87"/>
  <c r="AF58" i="87"/>
  <c r="AE58" i="87"/>
  <c r="AC58" i="87"/>
  <c r="AE57" i="87"/>
  <c r="AC57" i="87"/>
  <c r="AG56" i="87"/>
  <c r="AE56" i="87"/>
  <c r="AC56" i="87"/>
  <c r="AE55" i="87"/>
  <c r="AC55" i="87"/>
  <c r="AE54" i="87"/>
  <c r="AC54" i="87"/>
  <c r="AE53" i="87"/>
  <c r="AC53" i="87"/>
  <c r="AE52" i="87"/>
  <c r="AC52" i="87"/>
  <c r="AE51" i="87"/>
  <c r="AC51" i="87"/>
  <c r="AE50" i="87"/>
  <c r="AC50" i="87"/>
  <c r="AE49" i="87"/>
  <c r="AC49" i="87"/>
  <c r="AE48" i="87"/>
  <c r="AC48" i="87"/>
  <c r="AE47" i="87"/>
  <c r="AC47" i="87"/>
  <c r="AF46" i="87"/>
  <c r="AE46" i="87"/>
  <c r="AC46" i="87"/>
  <c r="AA46" i="87"/>
  <c r="AE45" i="87"/>
  <c r="AC45" i="87"/>
  <c r="AE44" i="87"/>
  <c r="AC44" i="87"/>
  <c r="AE43" i="87"/>
  <c r="AC43" i="87"/>
  <c r="AG42" i="87"/>
  <c r="AF42" i="87"/>
  <c r="AE42" i="87"/>
  <c r="AC42" i="87"/>
  <c r="AG41" i="87"/>
  <c r="AF41" i="87"/>
  <c r="AE41" i="87"/>
  <c r="AC41" i="87"/>
  <c r="AG40" i="87"/>
  <c r="AE40" i="87"/>
  <c r="AC40" i="87"/>
  <c r="AG39" i="87"/>
  <c r="AE39" i="87"/>
  <c r="AC39" i="87"/>
  <c r="AF38" i="87"/>
  <c r="AE38" i="87"/>
  <c r="AC38" i="87"/>
  <c r="AF37" i="87"/>
  <c r="AE37" i="87"/>
  <c r="AC37" i="87"/>
  <c r="AE36" i="87"/>
  <c r="AC36" i="87"/>
  <c r="AE35" i="87"/>
  <c r="AC35" i="87"/>
  <c r="AF34" i="87"/>
  <c r="AE34" i="87"/>
  <c r="AC34" i="87"/>
  <c r="AE33" i="87"/>
  <c r="AC33" i="87"/>
  <c r="AA33" i="87"/>
  <c r="AE32" i="87"/>
  <c r="AC32" i="87"/>
  <c r="AA32" i="87"/>
  <c r="AE31" i="87"/>
  <c r="AC31" i="87"/>
  <c r="AA31" i="87"/>
  <c r="AF30" i="87"/>
  <c r="AE30" i="87"/>
  <c r="AC30" i="87"/>
  <c r="AF29" i="87"/>
  <c r="AE29" i="87"/>
  <c r="AC29" i="87"/>
  <c r="AG28" i="87"/>
  <c r="AE28" i="87"/>
  <c r="AC28" i="87"/>
  <c r="AE27" i="87"/>
  <c r="AC27" i="87"/>
  <c r="AE26" i="87"/>
  <c r="AC26" i="87"/>
  <c r="AE25" i="87"/>
  <c r="AC25" i="87"/>
  <c r="AE24" i="87"/>
  <c r="AC24" i="87"/>
  <c r="AE23" i="87"/>
  <c r="AC23" i="87"/>
  <c r="AE22" i="87"/>
  <c r="AC22" i="87"/>
  <c r="AA22" i="87"/>
  <c r="AF21" i="87"/>
  <c r="AE21" i="87"/>
  <c r="AC21" i="87"/>
  <c r="AE20" i="87"/>
  <c r="AC20" i="87"/>
  <c r="AE19" i="87"/>
  <c r="AC19" i="87"/>
  <c r="AF18" i="87"/>
  <c r="AE18" i="87"/>
  <c r="AC18" i="87"/>
  <c r="AE17" i="87"/>
  <c r="AC17" i="87"/>
  <c r="AE16" i="87"/>
  <c r="AC16" i="87"/>
  <c r="AE15" i="87"/>
  <c r="AC15" i="87"/>
  <c r="AE14" i="87"/>
  <c r="AC14" i="87"/>
  <c r="AE13" i="87"/>
  <c r="AC13" i="87"/>
  <c r="AE12" i="87"/>
  <c r="AC12" i="87"/>
  <c r="AE11" i="87"/>
  <c r="AC11" i="87"/>
  <c r="AF10" i="87"/>
  <c r="AE10" i="87"/>
  <c r="AC10" i="87"/>
  <c r="AA10" i="87"/>
  <c r="AF9" i="87"/>
  <c r="AE9" i="87"/>
  <c r="AC9" i="87"/>
  <c r="AE8" i="87"/>
  <c r="AC8" i="87"/>
  <c r="AB8" i="87"/>
  <c r="AE7" i="87"/>
  <c r="AC7" i="87"/>
  <c r="AF6" i="87"/>
  <c r="AE6" i="87"/>
  <c r="AC6" i="87"/>
  <c r="AG5" i="87"/>
  <c r="AE5" i="87"/>
  <c r="AB52" i="87" l="1"/>
  <c r="AB40" i="87"/>
  <c r="AE65" i="87"/>
  <c r="AB7" i="87"/>
  <c r="AB18" i="87"/>
  <c r="AB13" i="87"/>
  <c r="AB24" i="87"/>
  <c r="AB29" i="87"/>
  <c r="AB46" i="87"/>
  <c r="AB23" i="87"/>
  <c r="AB70" i="87"/>
  <c r="AG78" i="87"/>
  <c r="AF17" i="87"/>
  <c r="AG20" i="87"/>
  <c r="AG21" i="87"/>
  <c r="AF22" i="87"/>
  <c r="AF25" i="87"/>
  <c r="AF26" i="87"/>
  <c r="AG27" i="87"/>
  <c r="AG29" i="87"/>
  <c r="AG30" i="87"/>
  <c r="AG31" i="87"/>
  <c r="AG32" i="87"/>
  <c r="AF33" i="87"/>
  <c r="AG36" i="87"/>
  <c r="AG37" i="87"/>
  <c r="AG38" i="87"/>
  <c r="AF54" i="87"/>
  <c r="AG55" i="87"/>
  <c r="AG65" i="87"/>
  <c r="AG66" i="87"/>
  <c r="AH10" i="87"/>
  <c r="AG6" i="87"/>
  <c r="AG23" i="87"/>
  <c r="AG24" i="87"/>
  <c r="AG26" i="87"/>
  <c r="AG33" i="87"/>
  <c r="AG35" i="87"/>
  <c r="AG53" i="87"/>
  <c r="AG54" i="87"/>
  <c r="AG75" i="87"/>
  <c r="AG16" i="87"/>
  <c r="AG19" i="87"/>
  <c r="AG22" i="87"/>
  <c r="AG25" i="87"/>
  <c r="AG12" i="87"/>
  <c r="AF13" i="87"/>
  <c r="AF14" i="87"/>
  <c r="AG15" i="87"/>
  <c r="AG18" i="87"/>
  <c r="AG34" i="87"/>
  <c r="AF50" i="87"/>
  <c r="AG51" i="87"/>
  <c r="AG52" i="87"/>
  <c r="AG60" i="87"/>
  <c r="AF70" i="87"/>
  <c r="AG7" i="87"/>
  <c r="AG8" i="87"/>
  <c r="AG9" i="87"/>
  <c r="AG11" i="87"/>
  <c r="AG14" i="87"/>
  <c r="AG49" i="87"/>
  <c r="AG50" i="87"/>
  <c r="AG13" i="87"/>
  <c r="AG10" i="87"/>
  <c r="AG45" i="87"/>
  <c r="AG48" i="87"/>
  <c r="AG59" i="87"/>
  <c r="AG68" i="87"/>
  <c r="AG74" i="87"/>
  <c r="AG44" i="87"/>
  <c r="AG47" i="87"/>
  <c r="AG17" i="87"/>
  <c r="AG43" i="87"/>
  <c r="AG46" i="87"/>
  <c r="AG57" i="87"/>
  <c r="AG58" i="87"/>
  <c r="AG67" i="87"/>
  <c r="AF78" i="87"/>
  <c r="AE74" i="87"/>
  <c r="AE77" i="87"/>
  <c r="AE73" i="87"/>
  <c r="AB76" i="87"/>
  <c r="AC77" i="87"/>
  <c r="AD9" i="87"/>
  <c r="AA13" i="87"/>
  <c r="AA6" i="87"/>
  <c r="AA24" i="87"/>
  <c r="AA47" i="87"/>
  <c r="AA48" i="87"/>
  <c r="AA49" i="87"/>
  <c r="AA50" i="87"/>
  <c r="AA71" i="87"/>
  <c r="AA43" i="87"/>
  <c r="AA34" i="87"/>
  <c r="AA64" i="87"/>
  <c r="AA14" i="87"/>
  <c r="AA25" i="87"/>
  <c r="AA35" i="87"/>
  <c r="AA36" i="87"/>
  <c r="AA37" i="87"/>
  <c r="AA51" i="87"/>
  <c r="AA52" i="87"/>
  <c r="AA62" i="87"/>
  <c r="AA63" i="87"/>
  <c r="AA44" i="87"/>
  <c r="AA70" i="87"/>
  <c r="AA15" i="87"/>
  <c r="AA16" i="87"/>
  <c r="AA17" i="87"/>
  <c r="AA26" i="87"/>
  <c r="AA38" i="87"/>
  <c r="AA53" i="87"/>
  <c r="AA54" i="87"/>
  <c r="AA61" i="87"/>
  <c r="AA73" i="87"/>
  <c r="AA7" i="87"/>
  <c r="AA18" i="87"/>
  <c r="AA27" i="87"/>
  <c r="AA28" i="87"/>
  <c r="AA29" i="87"/>
  <c r="AA39" i="87"/>
  <c r="AA40" i="87"/>
  <c r="AA55" i="87"/>
  <c r="AA56" i="87"/>
  <c r="AA57" i="87"/>
  <c r="AA58" i="87"/>
  <c r="AA60" i="87"/>
  <c r="AA45" i="87"/>
  <c r="AA11" i="87"/>
  <c r="AA12" i="87"/>
  <c r="AA23" i="87"/>
  <c r="AA8" i="87"/>
  <c r="AA41" i="87"/>
  <c r="AA59" i="87"/>
  <c r="AA9" i="87"/>
  <c r="AA19" i="87"/>
  <c r="AA20" i="87"/>
  <c r="AA21" i="87"/>
  <c r="AA30" i="87"/>
  <c r="AA42" i="87"/>
  <c r="AA65" i="87"/>
  <c r="AA72" i="87"/>
  <c r="AB39" i="87"/>
  <c r="AB45" i="87"/>
  <c r="AB51" i="87"/>
  <c r="AB58" i="87"/>
  <c r="AB67" i="87"/>
  <c r="AB68" i="87"/>
  <c r="AB69" i="87"/>
  <c r="AB19" i="87"/>
  <c r="AB30" i="87"/>
  <c r="AB35" i="87"/>
  <c r="AB41" i="87"/>
  <c r="AB53" i="87"/>
  <c r="AB59" i="87"/>
  <c r="AB60" i="87"/>
  <c r="AB61" i="87"/>
  <c r="AB20" i="87"/>
  <c r="AB36" i="87"/>
  <c r="AB47" i="87"/>
  <c r="AB54" i="87"/>
  <c r="AB62" i="87"/>
  <c r="AG69" i="87"/>
  <c r="AB71" i="87"/>
  <c r="AB72" i="87"/>
  <c r="AB73" i="87"/>
  <c r="AA74" i="87"/>
  <c r="AA78" i="87"/>
  <c r="AB14" i="87"/>
  <c r="AB6" i="87"/>
  <c r="AB15" i="87"/>
  <c r="AB21" i="87"/>
  <c r="AB26" i="87"/>
  <c r="AB31" i="87"/>
  <c r="AB37" i="87"/>
  <c r="AB42" i="87"/>
  <c r="AB48" i="87"/>
  <c r="AC71" i="87"/>
  <c r="AC72" i="87"/>
  <c r="AC73" i="87"/>
  <c r="AB74" i="87"/>
  <c r="AA77" i="87"/>
  <c r="AB78" i="87"/>
  <c r="AB25" i="87"/>
  <c r="AB10" i="87"/>
  <c r="AH5" i="87"/>
  <c r="AB16" i="87"/>
  <c r="AB32" i="87"/>
  <c r="AB49" i="87"/>
  <c r="AB55" i="87"/>
  <c r="AG61" i="87"/>
  <c r="AB63" i="87"/>
  <c r="AB64" i="87"/>
  <c r="AB65" i="87"/>
  <c r="AA66" i="87"/>
  <c r="AG70" i="87"/>
  <c r="AG71" i="87"/>
  <c r="AG72" i="87"/>
  <c r="AC74" i="87"/>
  <c r="AA75" i="87"/>
  <c r="AA76" i="87"/>
  <c r="AC78" i="87"/>
  <c r="AB11" i="87"/>
  <c r="AB17" i="87"/>
  <c r="AB27" i="87"/>
  <c r="AB33" i="87"/>
  <c r="AB38" i="87"/>
  <c r="AB43" i="87"/>
  <c r="AB50" i="87"/>
  <c r="AB56" i="87"/>
  <c r="AB66" i="87"/>
  <c r="AG73" i="87"/>
  <c r="AB75" i="87"/>
  <c r="AC76" i="87"/>
  <c r="AG77" i="87"/>
  <c r="AB9" i="87"/>
  <c r="AB22" i="87"/>
  <c r="AB12" i="87"/>
  <c r="AB28" i="87"/>
  <c r="AB44" i="87"/>
  <c r="AB57" i="87"/>
  <c r="AG62" i="87"/>
  <c r="AG63" i="87"/>
  <c r="AG64" i="87"/>
  <c r="AA67" i="87"/>
  <c r="AA68" i="87"/>
  <c r="AC75" i="87"/>
  <c r="AG76" i="87"/>
  <c r="AE60" i="87"/>
  <c r="AE64" i="87"/>
  <c r="AE68" i="87"/>
  <c r="AE72" i="87"/>
  <c r="AE76" i="87"/>
  <c r="AB77" i="87"/>
  <c r="AD72" i="87"/>
  <c r="AD64" i="87"/>
  <c r="AD56" i="87"/>
  <c r="AD48" i="87"/>
  <c r="AD40" i="87"/>
  <c r="AD32" i="87"/>
  <c r="AD24" i="87"/>
  <c r="AD16" i="87"/>
  <c r="AD8" i="87"/>
  <c r="AH73" i="87"/>
  <c r="AH65" i="87"/>
  <c r="AH57" i="87"/>
  <c r="AH49" i="87"/>
  <c r="AH41" i="87"/>
  <c r="AH33" i="87"/>
  <c r="AH25" i="87"/>
  <c r="AH17" i="87"/>
  <c r="AH9" i="87"/>
  <c r="AF8" i="87"/>
  <c r="AF12" i="87"/>
  <c r="AF16" i="87"/>
  <c r="AF20" i="87"/>
  <c r="AF24" i="87"/>
  <c r="AF28" i="87"/>
  <c r="AF32" i="87"/>
  <c r="AF36" i="87"/>
  <c r="AF40" i="87"/>
  <c r="AF44" i="87"/>
  <c r="AF48" i="87"/>
  <c r="AF52" i="87"/>
  <c r="AF56" i="87"/>
  <c r="AF60" i="87"/>
  <c r="AF64" i="87"/>
  <c r="AF68" i="87"/>
  <c r="AF72" i="87"/>
  <c r="AF76" i="87"/>
  <c r="AD71" i="87"/>
  <c r="AD63" i="87"/>
  <c r="AD55" i="87"/>
  <c r="AD47" i="87"/>
  <c r="AD39" i="87"/>
  <c r="AD31" i="87"/>
  <c r="AD23" i="87"/>
  <c r="AD15" i="87"/>
  <c r="AD7" i="87"/>
  <c r="AH72" i="87"/>
  <c r="AH64" i="87"/>
  <c r="AH56" i="87"/>
  <c r="AH48" i="87"/>
  <c r="AH40" i="87"/>
  <c r="AH32" i="87"/>
  <c r="AH24" i="87"/>
  <c r="AH16" i="87"/>
  <c r="AH8" i="87"/>
  <c r="AD78" i="87"/>
  <c r="AD70" i="87"/>
  <c r="AD62" i="87"/>
  <c r="AD54" i="87"/>
  <c r="AD46" i="87"/>
  <c r="AD38" i="87"/>
  <c r="AD30" i="87"/>
  <c r="AD22" i="87"/>
  <c r="AD14" i="87"/>
  <c r="AD6" i="87"/>
  <c r="AH71" i="87"/>
  <c r="AH63" i="87"/>
  <c r="AH55" i="87"/>
  <c r="AH47" i="87"/>
  <c r="AH39" i="87"/>
  <c r="AH31" i="87"/>
  <c r="AH23" i="87"/>
  <c r="AH15" i="87"/>
  <c r="AH7" i="87"/>
  <c r="AF45" i="87"/>
  <c r="AF49" i="87"/>
  <c r="AF53" i="87"/>
  <c r="AF57" i="87"/>
  <c r="AF61" i="87"/>
  <c r="AF65" i="87"/>
  <c r="AF69" i="87"/>
  <c r="AF73" i="87"/>
  <c r="AF77" i="87"/>
  <c r="AD77" i="87"/>
  <c r="AD69" i="87"/>
  <c r="AD61" i="87"/>
  <c r="AD53" i="87"/>
  <c r="AD45" i="87"/>
  <c r="AD37" i="87"/>
  <c r="AD29" i="87"/>
  <c r="AD21" i="87"/>
  <c r="AD13" i="87"/>
  <c r="AH78" i="87"/>
  <c r="AH70" i="87"/>
  <c r="AH62" i="87"/>
  <c r="AH54" i="87"/>
  <c r="AH46" i="87"/>
  <c r="AH38" i="87"/>
  <c r="AH30" i="87"/>
  <c r="AH22" i="87"/>
  <c r="AH14" i="87"/>
  <c r="AH6" i="87"/>
  <c r="AD76" i="87"/>
  <c r="AD68" i="87"/>
  <c r="AD60" i="87"/>
  <c r="AD52" i="87"/>
  <c r="AD44" i="87"/>
  <c r="AD36" i="87"/>
  <c r="AD28" i="87"/>
  <c r="AD20" i="87"/>
  <c r="AD12" i="87"/>
  <c r="AH77" i="87"/>
  <c r="AH69" i="87"/>
  <c r="AH61" i="87"/>
  <c r="AH53" i="87"/>
  <c r="AH45" i="87"/>
  <c r="AH37" i="87"/>
  <c r="AH29" i="87"/>
  <c r="AH21" i="87"/>
  <c r="AH13" i="87"/>
  <c r="AD75" i="87"/>
  <c r="AD67" i="87"/>
  <c r="AD59" i="87"/>
  <c r="AD51" i="87"/>
  <c r="AD43" i="87"/>
  <c r="AD35" i="87"/>
  <c r="AD27" i="87"/>
  <c r="AD19" i="87"/>
  <c r="AD11" i="87"/>
  <c r="AH76" i="87"/>
  <c r="AH68" i="87"/>
  <c r="AH60" i="87"/>
  <c r="AH52" i="87"/>
  <c r="AH44" i="87"/>
  <c r="AH36" i="87"/>
  <c r="AH28" i="87"/>
  <c r="AH20" i="87"/>
  <c r="AH12" i="87"/>
  <c r="AF5" i="87"/>
  <c r="AE59" i="87"/>
  <c r="AE63" i="87"/>
  <c r="AE67" i="87"/>
  <c r="AE71" i="87"/>
  <c r="AD74" i="87"/>
  <c r="AD66" i="87"/>
  <c r="AD58" i="87"/>
  <c r="AD50" i="87"/>
  <c r="AD42" i="87"/>
  <c r="AD34" i="87"/>
  <c r="AD26" i="87"/>
  <c r="AD18" i="87"/>
  <c r="AD10" i="87"/>
  <c r="AH75" i="87"/>
  <c r="AH67" i="87"/>
  <c r="AH59" i="87"/>
  <c r="AH51" i="87"/>
  <c r="AH43" i="87"/>
  <c r="AH35" i="87"/>
  <c r="AH27" i="87"/>
  <c r="AH19" i="87"/>
  <c r="AH11" i="87"/>
  <c r="AF7" i="87"/>
  <c r="AF11" i="87"/>
  <c r="AF15" i="87"/>
  <c r="AF19" i="87"/>
  <c r="AF23" i="87"/>
  <c r="AF27" i="87"/>
  <c r="AF31" i="87"/>
  <c r="AF35" i="87"/>
  <c r="AF39" i="87"/>
  <c r="AF43" i="87"/>
  <c r="AF47" i="87"/>
  <c r="AF51" i="87"/>
  <c r="AF55" i="87"/>
  <c r="AF59" i="87"/>
  <c r="AF63" i="87"/>
  <c r="AF67" i="87"/>
  <c r="AF71" i="87"/>
  <c r="AF75" i="87"/>
  <c r="AD73" i="87"/>
  <c r="AD65" i="87"/>
  <c r="AD57" i="87"/>
  <c r="AD49" i="87"/>
  <c r="AD41" i="87"/>
  <c r="AD33" i="87"/>
  <c r="AD25" i="87"/>
  <c r="AD17" i="87"/>
  <c r="AH74" i="87"/>
  <c r="AH66" i="87"/>
  <c r="AH58" i="87"/>
  <c r="AH50" i="87"/>
  <c r="AH42" i="87"/>
  <c r="AH34" i="87"/>
  <c r="AH26" i="87"/>
  <c r="AH18" i="87"/>
  <c r="J6" i="42"/>
  <c r="I6" i="42" s="1"/>
  <c r="J7" i="42"/>
  <c r="I7" i="42" s="1"/>
  <c r="J8" i="42"/>
  <c r="I8" i="42" s="1"/>
  <c r="J9" i="42"/>
  <c r="I9" i="42" s="1"/>
  <c r="J10" i="42"/>
  <c r="I10" i="42" s="1"/>
  <c r="J11" i="42"/>
  <c r="I11" i="42" s="1"/>
  <c r="J12" i="42"/>
  <c r="I12" i="42" s="1"/>
  <c r="K79" i="79" l="1"/>
  <c r="G79" i="79"/>
  <c r="J13" i="67"/>
  <c r="I13" i="67"/>
  <c r="Q13" i="67" s="1"/>
  <c r="H13" i="67"/>
  <c r="P13" i="67" s="1"/>
  <c r="F13" i="67"/>
  <c r="E13" i="67"/>
  <c r="O13" i="67" s="1"/>
  <c r="D13" i="67"/>
  <c r="N13" i="67" s="1"/>
  <c r="K13" i="67"/>
  <c r="G13" i="67"/>
  <c r="E80" i="19"/>
  <c r="D80" i="19"/>
  <c r="G80" i="19"/>
  <c r="F80" i="19"/>
  <c r="G14" i="42"/>
  <c r="F14" i="42"/>
  <c r="U62" i="79" l="1"/>
  <c r="V46" i="79"/>
  <c r="T76" i="79"/>
  <c r="V78" i="79"/>
  <c r="V54" i="79"/>
  <c r="V38" i="79"/>
  <c r="V30" i="79"/>
  <c r="V6" i="79"/>
  <c r="V69" i="79"/>
  <c r="V61" i="79"/>
  <c r="V37" i="79"/>
  <c r="V21" i="79"/>
  <c r="V76" i="79"/>
  <c r="V52" i="79"/>
  <c r="V36" i="79"/>
  <c r="V28" i="79"/>
  <c r="V75" i="79"/>
  <c r="V59" i="79"/>
  <c r="V51" i="79"/>
  <c r="V27" i="79"/>
  <c r="V11" i="79"/>
  <c r="V74" i="79"/>
  <c r="V50" i="79"/>
  <c r="V34" i="79"/>
  <c r="V26" i="79"/>
  <c r="V73" i="79"/>
  <c r="V57" i="79"/>
  <c r="V49" i="79"/>
  <c r="V25" i="79"/>
  <c r="V9" i="79"/>
  <c r="V63" i="79"/>
  <c r="V23" i="79"/>
  <c r="V13" i="79"/>
  <c r="V72" i="79"/>
  <c r="V56" i="79"/>
  <c r="V48" i="79"/>
  <c r="V32" i="79"/>
  <c r="V24" i="79"/>
  <c r="V8" i="79"/>
  <c r="V71" i="79"/>
  <c r="V31" i="79"/>
  <c r="V15" i="79"/>
  <c r="U78" i="79"/>
  <c r="U70" i="79"/>
  <c r="U54" i="79"/>
  <c r="U46" i="79"/>
  <c r="U30" i="79"/>
  <c r="U22" i="79"/>
  <c r="U6" i="79"/>
  <c r="U77" i="79"/>
  <c r="U61" i="79"/>
  <c r="U53" i="79"/>
  <c r="U29" i="79"/>
  <c r="U44" i="79"/>
  <c r="U75" i="79"/>
  <c r="U67" i="79"/>
  <c r="U51" i="79"/>
  <c r="U43" i="79"/>
  <c r="U27" i="79"/>
  <c r="U19" i="79"/>
  <c r="U47" i="79"/>
  <c r="U7" i="79"/>
  <c r="U60" i="79"/>
  <c r="U28" i="79"/>
  <c r="U66" i="79"/>
  <c r="U58" i="79"/>
  <c r="U42" i="79"/>
  <c r="U34" i="79"/>
  <c r="U18" i="79"/>
  <c r="U10" i="79"/>
  <c r="U39" i="79"/>
  <c r="U15" i="79"/>
  <c r="U68" i="79"/>
  <c r="U73" i="79"/>
  <c r="U57" i="79"/>
  <c r="U49" i="79"/>
  <c r="U33" i="79"/>
  <c r="U25" i="79"/>
  <c r="U9" i="79"/>
  <c r="U55" i="79"/>
  <c r="U76" i="79"/>
  <c r="U36" i="79"/>
  <c r="U64" i="79"/>
  <c r="U56" i="79"/>
  <c r="U40" i="79"/>
  <c r="U32" i="79"/>
  <c r="U16" i="79"/>
  <c r="U8" i="79"/>
  <c r="U23" i="79"/>
  <c r="U37" i="79"/>
  <c r="U12" i="79"/>
  <c r="T68" i="79"/>
  <c r="T52" i="79"/>
  <c r="T28" i="79"/>
  <c r="T20" i="79"/>
  <c r="T50" i="79"/>
  <c r="T34" i="79"/>
  <c r="T65" i="79"/>
  <c r="T41" i="79"/>
  <c r="T9" i="79"/>
  <c r="T75" i="79"/>
  <c r="T59" i="79"/>
  <c r="T51" i="79"/>
  <c r="T43" i="79"/>
  <c r="T35" i="79"/>
  <c r="T27" i="79"/>
  <c r="T11" i="79"/>
  <c r="T66" i="79"/>
  <c r="T58" i="79"/>
  <c r="T42" i="79"/>
  <c r="T26" i="79"/>
  <c r="T73" i="79"/>
  <c r="T49" i="79"/>
  <c r="T33" i="79"/>
  <c r="T72" i="79"/>
  <c r="T64" i="79"/>
  <c r="T48" i="79"/>
  <c r="T40" i="79"/>
  <c r="T32" i="79"/>
  <c r="T24" i="79"/>
  <c r="T16" i="79"/>
  <c r="T71" i="79"/>
  <c r="T63" i="79"/>
  <c r="T55" i="79"/>
  <c r="T47" i="79"/>
  <c r="T39" i="79"/>
  <c r="T23" i="79"/>
  <c r="T15" i="79"/>
  <c r="T7" i="79"/>
  <c r="T78" i="79"/>
  <c r="T70" i="79"/>
  <c r="T54" i="79"/>
  <c r="T46" i="79"/>
  <c r="T38" i="79"/>
  <c r="T30" i="79"/>
  <c r="T22" i="79"/>
  <c r="T6" i="79"/>
  <c r="T77" i="79"/>
  <c r="T69" i="79"/>
  <c r="T61" i="79"/>
  <c r="T53" i="79"/>
  <c r="T37" i="79"/>
  <c r="T29" i="79"/>
  <c r="T21" i="79"/>
  <c r="T13" i="79"/>
  <c r="T60" i="79"/>
  <c r="T12" i="79"/>
  <c r="T57" i="79"/>
  <c r="T17" i="79"/>
  <c r="S76" i="79"/>
  <c r="S68" i="79"/>
  <c r="S60" i="79"/>
  <c r="S52" i="79"/>
  <c r="S44" i="79"/>
  <c r="S36" i="79"/>
  <c r="S28" i="79"/>
  <c r="S20" i="79"/>
  <c r="S12" i="79"/>
  <c r="S75" i="79"/>
  <c r="S67" i="79"/>
  <c r="S59" i="79"/>
  <c r="S51" i="79"/>
  <c r="S43" i="79"/>
  <c r="S35" i="79"/>
  <c r="S27" i="79"/>
  <c r="S19" i="79"/>
  <c r="S11" i="79"/>
  <c r="S74" i="79"/>
  <c r="S66" i="79"/>
  <c r="S58" i="79"/>
  <c r="S50" i="79"/>
  <c r="S42" i="79"/>
  <c r="S34" i="79"/>
  <c r="S26" i="79"/>
  <c r="S18" i="79"/>
  <c r="S10" i="79"/>
  <c r="S73" i="79"/>
  <c r="S65" i="79"/>
  <c r="S57" i="79"/>
  <c r="S49" i="79"/>
  <c r="S41" i="79"/>
  <c r="S33" i="79"/>
  <c r="S25" i="79"/>
  <c r="S17" i="79"/>
  <c r="S9" i="79"/>
  <c r="S70" i="79"/>
  <c r="S62" i="79"/>
  <c r="S46" i="79"/>
  <c r="S38" i="79"/>
  <c r="S22" i="79"/>
  <c r="S6" i="79"/>
  <c r="S77" i="79"/>
  <c r="S61" i="79"/>
  <c r="S45" i="79"/>
  <c r="S29" i="79"/>
  <c r="S13" i="79"/>
  <c r="S72" i="79"/>
  <c r="S64" i="79"/>
  <c r="S56" i="79"/>
  <c r="S48" i="79"/>
  <c r="S40" i="79"/>
  <c r="S32" i="79"/>
  <c r="S24" i="79"/>
  <c r="S16" i="79"/>
  <c r="S8" i="79"/>
  <c r="S71" i="79"/>
  <c r="S63" i="79"/>
  <c r="S55" i="79"/>
  <c r="S47" i="79"/>
  <c r="S39" i="79"/>
  <c r="S31" i="79"/>
  <c r="S23" i="79"/>
  <c r="S15" i="79"/>
  <c r="S7" i="79"/>
  <c r="S78" i="79"/>
  <c r="S54" i="79"/>
  <c r="S30" i="79"/>
  <c r="S14" i="79"/>
  <c r="S69" i="79"/>
  <c r="S53" i="79"/>
  <c r="S37" i="79"/>
  <c r="S21" i="79"/>
  <c r="K78" i="79"/>
  <c r="K77" i="79"/>
  <c r="K76" i="79"/>
  <c r="K75" i="79"/>
  <c r="K74" i="79"/>
  <c r="K73" i="79"/>
  <c r="K72" i="79"/>
  <c r="K71" i="79"/>
  <c r="K70" i="79"/>
  <c r="K69" i="79"/>
  <c r="K68" i="79"/>
  <c r="K67" i="79"/>
  <c r="K66" i="79"/>
  <c r="K65" i="79"/>
  <c r="K64" i="79"/>
  <c r="K63" i="79"/>
  <c r="K62" i="79"/>
  <c r="K61" i="79"/>
  <c r="K60" i="79"/>
  <c r="K59" i="79"/>
  <c r="K58" i="79"/>
  <c r="K57" i="79"/>
  <c r="K56" i="79"/>
  <c r="K55" i="79"/>
  <c r="K54" i="79"/>
  <c r="K53" i="79"/>
  <c r="K52" i="79"/>
  <c r="K51" i="79"/>
  <c r="K50" i="79"/>
  <c r="K49" i="79"/>
  <c r="K48" i="79"/>
  <c r="K47" i="79"/>
  <c r="K46" i="79"/>
  <c r="K45" i="79"/>
  <c r="K44" i="79"/>
  <c r="K43" i="79"/>
  <c r="K42" i="79"/>
  <c r="K41" i="79"/>
  <c r="K40" i="79"/>
  <c r="K39" i="79"/>
  <c r="K38" i="79"/>
  <c r="K37" i="79"/>
  <c r="K36" i="79"/>
  <c r="K35" i="79"/>
  <c r="K34" i="79"/>
  <c r="K33" i="79"/>
  <c r="K32" i="79"/>
  <c r="K31" i="79"/>
  <c r="K30" i="79"/>
  <c r="K29" i="79"/>
  <c r="K28" i="79"/>
  <c r="K27" i="79"/>
  <c r="K26" i="79"/>
  <c r="K25" i="79"/>
  <c r="K24" i="79"/>
  <c r="K23" i="79"/>
  <c r="K22" i="79"/>
  <c r="K21" i="79"/>
  <c r="K20" i="79"/>
  <c r="K19" i="79"/>
  <c r="K18" i="79"/>
  <c r="K17" i="79"/>
  <c r="K16" i="79"/>
  <c r="K15" i="79"/>
  <c r="K14" i="79"/>
  <c r="K13" i="79"/>
  <c r="K12" i="79"/>
  <c r="K11" i="79"/>
  <c r="K10" i="79"/>
  <c r="K9" i="79"/>
  <c r="K8" i="79"/>
  <c r="K7" i="79"/>
  <c r="K6" i="79"/>
  <c r="K5" i="79"/>
  <c r="G78" i="79"/>
  <c r="G77" i="79"/>
  <c r="G76" i="79"/>
  <c r="G75" i="79"/>
  <c r="G74" i="79"/>
  <c r="G73" i="79"/>
  <c r="G72" i="79"/>
  <c r="G71" i="79"/>
  <c r="G70" i="79"/>
  <c r="G69" i="79"/>
  <c r="G68" i="79"/>
  <c r="G67" i="79"/>
  <c r="G66" i="79"/>
  <c r="G65" i="79"/>
  <c r="G64" i="79"/>
  <c r="G63" i="79"/>
  <c r="G62" i="79"/>
  <c r="G61" i="79"/>
  <c r="G60" i="79"/>
  <c r="G59" i="79"/>
  <c r="G58" i="79"/>
  <c r="G57" i="79"/>
  <c r="G56" i="79"/>
  <c r="G55" i="79"/>
  <c r="G54" i="79"/>
  <c r="G53" i="79"/>
  <c r="G52" i="79"/>
  <c r="G51" i="79"/>
  <c r="G50" i="79"/>
  <c r="G49" i="79"/>
  <c r="G48" i="79"/>
  <c r="G47" i="79"/>
  <c r="G46" i="79"/>
  <c r="G45" i="79"/>
  <c r="G44" i="79"/>
  <c r="G43" i="79"/>
  <c r="G42" i="79"/>
  <c r="G41" i="79"/>
  <c r="G40" i="79"/>
  <c r="G39" i="79"/>
  <c r="G38" i="79"/>
  <c r="G37" i="79"/>
  <c r="G36" i="79"/>
  <c r="G35" i="79"/>
  <c r="G34" i="79"/>
  <c r="G33" i="79"/>
  <c r="G32" i="79"/>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 i="79"/>
  <c r="K12" i="67"/>
  <c r="K11" i="67"/>
  <c r="K10" i="67"/>
  <c r="K9" i="67"/>
  <c r="K8" i="67"/>
  <c r="K7" i="67"/>
  <c r="K6" i="67"/>
  <c r="K5" i="67"/>
  <c r="G12" i="67"/>
  <c r="G11" i="67"/>
  <c r="G10" i="67"/>
  <c r="G9" i="67"/>
  <c r="G8" i="67"/>
  <c r="G7" i="67"/>
  <c r="G6" i="67"/>
  <c r="G5" i="67"/>
  <c r="V39" i="79" l="1"/>
  <c r="V33" i="79"/>
  <c r="V10" i="79"/>
  <c r="V58" i="79"/>
  <c r="V35" i="79"/>
  <c r="V12" i="79"/>
  <c r="V60" i="79"/>
  <c r="V45" i="79"/>
  <c r="V14" i="79"/>
  <c r="V62" i="79"/>
  <c r="T36" i="79"/>
  <c r="T45" i="79"/>
  <c r="T14" i="79"/>
  <c r="T62" i="79"/>
  <c r="T31" i="79"/>
  <c r="T8" i="79"/>
  <c r="T56" i="79"/>
  <c r="T10" i="79"/>
  <c r="T19" i="79"/>
  <c r="T67" i="79"/>
  <c r="T18" i="79"/>
  <c r="T44" i="79"/>
  <c r="U52" i="79"/>
  <c r="U24" i="79"/>
  <c r="U72" i="79"/>
  <c r="U17" i="79"/>
  <c r="U65" i="79"/>
  <c r="U63" i="79"/>
  <c r="U50" i="79"/>
  <c r="U13" i="79"/>
  <c r="U35" i="79"/>
  <c r="U20" i="79"/>
  <c r="U69" i="79"/>
  <c r="U38" i="79"/>
  <c r="V16" i="79"/>
  <c r="V64" i="79"/>
  <c r="V47" i="79"/>
  <c r="V41" i="79"/>
  <c r="V18" i="79"/>
  <c r="V66" i="79"/>
  <c r="V43" i="79"/>
  <c r="V20" i="79"/>
  <c r="V68" i="79"/>
  <c r="V53" i="79"/>
  <c r="V22" i="79"/>
  <c r="V70" i="79"/>
  <c r="T25" i="79"/>
  <c r="T74" i="79"/>
  <c r="U71" i="79"/>
  <c r="U48" i="79"/>
  <c r="U31" i="79"/>
  <c r="U41" i="79"/>
  <c r="U21" i="79"/>
  <c r="U26" i="79"/>
  <c r="U74" i="79"/>
  <c r="U11" i="79"/>
  <c r="U59" i="79"/>
  <c r="U45" i="79"/>
  <c r="U14" i="79"/>
  <c r="V55" i="79"/>
  <c r="V40" i="79"/>
  <c r="V7" i="79"/>
  <c r="V17" i="79"/>
  <c r="V65" i="79"/>
  <c r="V42" i="79"/>
  <c r="V19" i="79"/>
  <c r="V67" i="79"/>
  <c r="V44" i="79"/>
  <c r="V29" i="79"/>
  <c r="V77" i="79"/>
  <c r="L6" i="19" l="1"/>
  <c r="N7" i="19" l="1"/>
  <c r="M7" i="19" s="1"/>
  <c r="N8" i="19"/>
  <c r="M8" i="19" s="1"/>
  <c r="N9" i="19"/>
  <c r="M9" i="19" s="1"/>
  <c r="N10" i="19"/>
  <c r="M10" i="19" s="1"/>
  <c r="N11" i="19"/>
  <c r="M11" i="19" s="1"/>
  <c r="N12" i="19"/>
  <c r="M12" i="19" s="1"/>
  <c r="N13" i="19"/>
  <c r="M13" i="19" s="1"/>
  <c r="N14" i="19"/>
  <c r="M14" i="19" s="1"/>
  <c r="N15" i="19"/>
  <c r="M15" i="19" s="1"/>
  <c r="N16" i="19"/>
  <c r="M16" i="19" s="1"/>
  <c r="N17" i="19"/>
  <c r="M17" i="19" s="1"/>
  <c r="N18" i="19"/>
  <c r="M18" i="19" s="1"/>
  <c r="N19" i="19"/>
  <c r="M19" i="19" s="1"/>
  <c r="N20" i="19"/>
  <c r="M20" i="19" s="1"/>
  <c r="N21" i="19"/>
  <c r="M21" i="19" s="1"/>
  <c r="N22" i="19"/>
  <c r="M22" i="19" s="1"/>
  <c r="N23" i="19"/>
  <c r="M23" i="19" s="1"/>
  <c r="N24" i="19"/>
  <c r="M24" i="19" s="1"/>
  <c r="N25" i="19"/>
  <c r="M25" i="19" s="1"/>
  <c r="N26" i="19"/>
  <c r="M26" i="19" s="1"/>
  <c r="N27" i="19"/>
  <c r="M27" i="19" s="1"/>
  <c r="N28" i="19"/>
  <c r="M28" i="19" s="1"/>
  <c r="N29" i="19"/>
  <c r="M29" i="19" s="1"/>
  <c r="N30" i="19"/>
  <c r="M30" i="19" s="1"/>
  <c r="N31" i="19"/>
  <c r="M31" i="19" s="1"/>
  <c r="N32" i="19"/>
  <c r="M32" i="19" s="1"/>
  <c r="N33" i="19"/>
  <c r="M33" i="19" s="1"/>
  <c r="N34" i="19"/>
  <c r="M34" i="19" s="1"/>
  <c r="N35" i="19"/>
  <c r="M35" i="19" s="1"/>
  <c r="N36" i="19"/>
  <c r="M36" i="19" s="1"/>
  <c r="N37" i="19"/>
  <c r="M37" i="19" s="1"/>
  <c r="N38" i="19"/>
  <c r="M38" i="19" s="1"/>
  <c r="N39" i="19"/>
  <c r="M39" i="19" s="1"/>
  <c r="N40" i="19"/>
  <c r="M40" i="19" s="1"/>
  <c r="N41" i="19"/>
  <c r="M41" i="19" s="1"/>
  <c r="N42" i="19"/>
  <c r="M42" i="19" s="1"/>
  <c r="N43" i="19"/>
  <c r="M43" i="19" s="1"/>
  <c r="N44" i="19"/>
  <c r="M44" i="19" s="1"/>
  <c r="N45" i="19"/>
  <c r="M45" i="19" s="1"/>
  <c r="N46" i="19"/>
  <c r="M46" i="19" s="1"/>
  <c r="N47" i="19"/>
  <c r="M47" i="19" s="1"/>
  <c r="N48" i="19"/>
  <c r="M48" i="19" s="1"/>
  <c r="N49" i="19"/>
  <c r="M49" i="19" s="1"/>
  <c r="N50" i="19"/>
  <c r="M50" i="19" s="1"/>
  <c r="N51" i="19"/>
  <c r="M51" i="19" s="1"/>
  <c r="N52" i="19"/>
  <c r="M52" i="19" s="1"/>
  <c r="N53" i="19"/>
  <c r="M53" i="19" s="1"/>
  <c r="N54" i="19"/>
  <c r="M54" i="19" s="1"/>
  <c r="N55" i="19"/>
  <c r="M55" i="19" s="1"/>
  <c r="N56" i="19"/>
  <c r="M56" i="19" s="1"/>
  <c r="N57" i="19"/>
  <c r="M57" i="19" s="1"/>
  <c r="N58" i="19"/>
  <c r="M58" i="19" s="1"/>
  <c r="N59" i="19"/>
  <c r="M59" i="19" s="1"/>
  <c r="N60" i="19"/>
  <c r="M60" i="19" s="1"/>
  <c r="N61" i="19"/>
  <c r="M61" i="19" s="1"/>
  <c r="N62" i="19"/>
  <c r="M62" i="19" s="1"/>
  <c r="N63" i="19"/>
  <c r="M63" i="19" s="1"/>
  <c r="N64" i="19"/>
  <c r="M64" i="19" s="1"/>
  <c r="N65" i="19"/>
  <c r="M65" i="19" s="1"/>
  <c r="N66" i="19"/>
  <c r="M66" i="19" s="1"/>
  <c r="N67" i="19"/>
  <c r="M67" i="19" s="1"/>
  <c r="N68" i="19"/>
  <c r="M68" i="19" s="1"/>
  <c r="N69" i="19"/>
  <c r="M69" i="19" s="1"/>
  <c r="N70" i="19"/>
  <c r="M70" i="19" s="1"/>
  <c r="N71" i="19"/>
  <c r="M71" i="19" s="1"/>
  <c r="N72" i="19"/>
  <c r="M72" i="19" s="1"/>
  <c r="N73" i="19"/>
  <c r="M73" i="19" s="1"/>
  <c r="N74" i="19"/>
  <c r="M74" i="19" s="1"/>
  <c r="N75" i="19"/>
  <c r="M75" i="19" s="1"/>
  <c r="N76" i="19"/>
  <c r="M76" i="19" s="1"/>
  <c r="N77" i="19"/>
  <c r="M77" i="19" s="1"/>
  <c r="N78" i="19"/>
  <c r="M78" i="19" s="1"/>
  <c r="N79" i="19"/>
  <c r="M79" i="19" s="1"/>
  <c r="N6" i="19"/>
  <c r="M6" i="19" s="1"/>
  <c r="L7" i="19"/>
  <c r="K7" i="19" s="1"/>
  <c r="L8" i="19"/>
  <c r="K8" i="19" s="1"/>
  <c r="L9" i="19"/>
  <c r="K9" i="19" s="1"/>
  <c r="L10" i="19"/>
  <c r="K10" i="19" s="1"/>
  <c r="L11" i="19"/>
  <c r="K11" i="19" s="1"/>
  <c r="L12" i="19"/>
  <c r="K12" i="19" s="1"/>
  <c r="L13" i="19"/>
  <c r="K13" i="19" s="1"/>
  <c r="L14" i="19"/>
  <c r="K14" i="19" s="1"/>
  <c r="L15" i="19"/>
  <c r="K15" i="19" s="1"/>
  <c r="L16" i="19"/>
  <c r="K16" i="19" s="1"/>
  <c r="L17" i="19"/>
  <c r="K17" i="19" s="1"/>
  <c r="L18" i="19"/>
  <c r="K18" i="19" s="1"/>
  <c r="L19" i="19"/>
  <c r="K19" i="19" s="1"/>
  <c r="L20" i="19"/>
  <c r="K20" i="19" s="1"/>
  <c r="L21" i="19"/>
  <c r="K21" i="19" s="1"/>
  <c r="L22" i="19"/>
  <c r="K22" i="19" s="1"/>
  <c r="L23" i="19"/>
  <c r="K23" i="19" s="1"/>
  <c r="L24" i="19"/>
  <c r="K24" i="19" s="1"/>
  <c r="L25" i="19"/>
  <c r="K25" i="19" s="1"/>
  <c r="L26" i="19"/>
  <c r="K26" i="19" s="1"/>
  <c r="L27" i="19"/>
  <c r="K27" i="19" s="1"/>
  <c r="L28" i="19"/>
  <c r="K28" i="19" s="1"/>
  <c r="L29" i="19"/>
  <c r="K29" i="19" s="1"/>
  <c r="L30" i="19"/>
  <c r="K30" i="19" s="1"/>
  <c r="L31" i="19"/>
  <c r="K31" i="19" s="1"/>
  <c r="L32" i="19"/>
  <c r="K32" i="19" s="1"/>
  <c r="L33" i="19"/>
  <c r="K33" i="19" s="1"/>
  <c r="L34" i="19"/>
  <c r="K34" i="19" s="1"/>
  <c r="L35" i="19"/>
  <c r="K35" i="19" s="1"/>
  <c r="L36" i="19"/>
  <c r="K36" i="19" s="1"/>
  <c r="L37" i="19"/>
  <c r="K37" i="19" s="1"/>
  <c r="L38" i="19"/>
  <c r="K38" i="19" s="1"/>
  <c r="L39" i="19"/>
  <c r="K39" i="19" s="1"/>
  <c r="L40" i="19"/>
  <c r="K40" i="19" s="1"/>
  <c r="L41" i="19"/>
  <c r="K41" i="19" s="1"/>
  <c r="L42" i="19"/>
  <c r="K42" i="19" s="1"/>
  <c r="L43" i="19"/>
  <c r="K43" i="19" s="1"/>
  <c r="L44" i="19"/>
  <c r="K44" i="19" s="1"/>
  <c r="L45" i="19"/>
  <c r="K45" i="19" s="1"/>
  <c r="L46" i="19"/>
  <c r="K46" i="19" s="1"/>
  <c r="L47" i="19"/>
  <c r="K47" i="19" s="1"/>
  <c r="L48" i="19"/>
  <c r="K48" i="19" s="1"/>
  <c r="L49" i="19"/>
  <c r="K49" i="19" s="1"/>
  <c r="L50" i="19"/>
  <c r="K50" i="19" s="1"/>
  <c r="L51" i="19"/>
  <c r="K51" i="19" s="1"/>
  <c r="L52" i="19"/>
  <c r="K52" i="19" s="1"/>
  <c r="L53" i="19"/>
  <c r="K53" i="19" s="1"/>
  <c r="L54" i="19"/>
  <c r="K54" i="19" s="1"/>
  <c r="L55" i="19"/>
  <c r="K55" i="19" s="1"/>
  <c r="L56" i="19"/>
  <c r="K56" i="19" s="1"/>
  <c r="L57" i="19"/>
  <c r="K57" i="19" s="1"/>
  <c r="L58" i="19"/>
  <c r="K58" i="19" s="1"/>
  <c r="L59" i="19"/>
  <c r="K59" i="19" s="1"/>
  <c r="L60" i="19"/>
  <c r="K60" i="19" s="1"/>
  <c r="L61" i="19"/>
  <c r="K61" i="19" s="1"/>
  <c r="L62" i="19"/>
  <c r="K62" i="19" s="1"/>
  <c r="L63" i="19"/>
  <c r="K63" i="19" s="1"/>
  <c r="L64" i="19"/>
  <c r="K64" i="19" s="1"/>
  <c r="L65" i="19"/>
  <c r="K65" i="19" s="1"/>
  <c r="L66" i="19"/>
  <c r="K66" i="19" s="1"/>
  <c r="L67" i="19"/>
  <c r="K67" i="19" s="1"/>
  <c r="L68" i="19"/>
  <c r="K68" i="19" s="1"/>
  <c r="L69" i="19"/>
  <c r="K69" i="19" s="1"/>
  <c r="L70" i="19"/>
  <c r="K70" i="19" s="1"/>
  <c r="L71" i="19"/>
  <c r="K71" i="19" s="1"/>
  <c r="L72" i="19"/>
  <c r="K72" i="19" s="1"/>
  <c r="L73" i="19"/>
  <c r="K73" i="19" s="1"/>
  <c r="L74" i="19"/>
  <c r="K74" i="19" s="1"/>
  <c r="L75" i="19"/>
  <c r="K75" i="19" s="1"/>
  <c r="L76" i="19"/>
  <c r="K76" i="19" s="1"/>
  <c r="L77" i="19"/>
  <c r="K77" i="19" s="1"/>
  <c r="L78" i="19"/>
  <c r="K78" i="19" s="1"/>
  <c r="L79" i="19"/>
  <c r="K79" i="19" s="1"/>
  <c r="K6" i="19"/>
  <c r="L7" i="42" l="1"/>
  <c r="K7" i="42" s="1"/>
  <c r="L8" i="42"/>
  <c r="K8" i="42" s="1"/>
  <c r="L9" i="42"/>
  <c r="K9" i="42" s="1"/>
  <c r="L10" i="42"/>
  <c r="K10" i="42" s="1"/>
  <c r="L11" i="42"/>
  <c r="K11" i="42" s="1"/>
  <c r="L12" i="42"/>
  <c r="K12" i="42" s="1"/>
  <c r="L13" i="42"/>
  <c r="K13" i="42" s="1"/>
  <c r="L6" i="42"/>
  <c r="K6" i="42" s="1"/>
  <c r="J13" i="42"/>
  <c r="I13" i="42" s="1"/>
  <c r="Q7" i="19" l="1"/>
  <c r="O11" i="42"/>
  <c r="N11" i="42"/>
  <c r="P9" i="19" l="1"/>
  <c r="Q6" i="19"/>
  <c r="Q50" i="19"/>
  <c r="Q24" i="19"/>
  <c r="Q72" i="19"/>
  <c r="Q44" i="19"/>
  <c r="Q18" i="19"/>
  <c r="Q66" i="19"/>
  <c r="Q40" i="19"/>
  <c r="Q8" i="19"/>
  <c r="Q60" i="19"/>
  <c r="Q28" i="19"/>
  <c r="O9" i="42"/>
  <c r="Q76" i="19"/>
  <c r="Q56" i="19"/>
  <c r="Q34" i="19"/>
  <c r="Q12" i="19"/>
  <c r="O10" i="42"/>
  <c r="Q74" i="19"/>
  <c r="Q64" i="19"/>
  <c r="Q54" i="19"/>
  <c r="Q42" i="19"/>
  <c r="Q32" i="19"/>
  <c r="Q22" i="19"/>
  <c r="Q10" i="19"/>
  <c r="Q70" i="19"/>
  <c r="Q58" i="19"/>
  <c r="Q48" i="19"/>
  <c r="Q38" i="19"/>
  <c r="Q26" i="19"/>
  <c r="Q16" i="19"/>
  <c r="P60" i="19"/>
  <c r="P51" i="19"/>
  <c r="P33" i="19"/>
  <c r="N10" i="42"/>
  <c r="P12" i="19"/>
  <c r="P77" i="19"/>
  <c r="P44" i="19"/>
  <c r="P40" i="19"/>
  <c r="P17" i="19"/>
  <c r="P70" i="19"/>
  <c r="P62" i="19"/>
  <c r="P43" i="19"/>
  <c r="P24" i="19"/>
  <c r="P6" i="19"/>
  <c r="P67" i="19"/>
  <c r="P46" i="19"/>
  <c r="P28" i="19"/>
  <c r="P8" i="19"/>
  <c r="N9" i="42"/>
  <c r="N7" i="42"/>
  <c r="P76" i="19"/>
  <c r="P72" i="19"/>
  <c r="P61" i="19"/>
  <c r="P45" i="19"/>
  <c r="P35" i="19"/>
  <c r="P30" i="19"/>
  <c r="P19" i="19"/>
  <c r="P14" i="19"/>
  <c r="N6" i="42"/>
  <c r="P78" i="19"/>
  <c r="P75" i="19"/>
  <c r="P65" i="19"/>
  <c r="P56" i="19"/>
  <c r="P49" i="19"/>
  <c r="P29" i="19"/>
  <c r="P13" i="19"/>
  <c r="N8" i="42"/>
  <c r="O8" i="42"/>
  <c r="P71" i="19"/>
  <c r="P66" i="19"/>
  <c r="P55" i="19"/>
  <c r="P50" i="19"/>
  <c r="P39" i="19"/>
  <c r="P34" i="19"/>
  <c r="P23" i="19"/>
  <c r="P18" i="19"/>
  <c r="P7" i="19"/>
  <c r="P59" i="19"/>
  <c r="P54" i="19"/>
  <c r="P38" i="19"/>
  <c r="P27" i="19"/>
  <c r="P22" i="19"/>
  <c r="P11" i="19"/>
  <c r="P48" i="19"/>
  <c r="P32" i="19"/>
  <c r="P21" i="19"/>
  <c r="O7" i="42"/>
  <c r="O6" i="42"/>
  <c r="N13" i="42"/>
  <c r="P69" i="19"/>
  <c r="P37" i="19"/>
  <c r="N12" i="42"/>
  <c r="O12" i="42"/>
  <c r="P79" i="19"/>
  <c r="P74" i="19"/>
  <c r="Q68" i="19"/>
  <c r="P63" i="19"/>
  <c r="P58" i="19"/>
  <c r="Q52" i="19"/>
  <c r="P47" i="19"/>
  <c r="P42" i="19"/>
  <c r="Q36" i="19"/>
  <c r="P31" i="19"/>
  <c r="P26" i="19"/>
  <c r="Q20" i="19"/>
  <c r="P15" i="19"/>
  <c r="P10" i="19"/>
  <c r="O13" i="42"/>
  <c r="P64" i="19"/>
  <c r="P53" i="19"/>
  <c r="P16" i="19"/>
  <c r="Q78" i="19"/>
  <c r="P73" i="19"/>
  <c r="P68" i="19"/>
  <c r="Q62" i="19"/>
  <c r="P57" i="19"/>
  <c r="P52" i="19"/>
  <c r="Q46" i="19"/>
  <c r="P41" i="19"/>
  <c r="P36" i="19"/>
  <c r="Q30" i="19"/>
  <c r="P25" i="19"/>
  <c r="P20" i="19"/>
  <c r="Q14" i="19"/>
  <c r="Q79" i="19"/>
  <c r="Q77" i="19"/>
  <c r="Q75" i="19"/>
  <c r="Q73" i="19"/>
  <c r="Q71" i="19"/>
  <c r="Q69" i="19"/>
  <c r="Q67" i="19"/>
  <c r="Q65" i="19"/>
  <c r="Q63" i="19"/>
  <c r="Q61" i="19"/>
  <c r="Q59" i="19"/>
  <c r="Q57" i="19"/>
  <c r="Q55" i="19"/>
  <c r="Q53" i="19"/>
  <c r="Q51" i="19"/>
  <c r="Q49" i="19"/>
  <c r="Q47" i="19"/>
  <c r="Q45" i="19"/>
  <c r="Q43" i="19"/>
  <c r="Q41" i="19"/>
  <c r="Q39" i="19"/>
  <c r="Q37" i="19"/>
  <c r="Q35" i="19"/>
  <c r="Q33" i="19"/>
  <c r="Q31" i="19"/>
  <c r="Q29" i="19"/>
  <c r="Q27" i="19"/>
  <c r="Q25" i="19"/>
  <c r="Q23" i="19"/>
  <c r="Q21" i="19"/>
  <c r="Q19" i="19"/>
  <c r="Q17" i="19"/>
  <c r="Q15" i="19"/>
  <c r="Q13" i="19"/>
  <c r="Q11" i="19"/>
  <c r="Q9" i="19"/>
</calcChain>
</file>

<file path=xl/sharedStrings.xml><?xml version="1.0" encoding="utf-8"?>
<sst xmlns="http://schemas.openxmlformats.org/spreadsheetml/2006/main" count="918" uniqueCount="227">
  <si>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</si>
  <si>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</si>
  <si>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</si>
  <si>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</si>
  <si>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</si>
  <si>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</si>
  <si>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</si>
  <si>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</si>
  <si>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</si>
  <si>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</si>
  <si>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</si>
  <si>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</si>
  <si>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</si>
  <si>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</si>
  <si>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</si>
  <si>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</si>
  <si>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</si>
  <si>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</si>
  <si>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</si>
  <si>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</si>
  <si>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</si>
  <si>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</si>
  <si>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</si>
  <si>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</si>
  <si>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</si>
  <si>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</si>
  <si>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</si>
  <si>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</si>
  <si>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</si>
  <si>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</si>
  <si>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</si>
  <si>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</si>
  <si>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</si>
  <si>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</si>
  <si>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</si>
  <si>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</si>
  <si>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</si>
  <si>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</si>
  <si>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</si>
  <si>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</si>
  <si>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</si>
  <si>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</si>
  <si>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</si>
  <si>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</si>
  <si>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</si>
  <si>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</si>
  <si>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</si>
  <si>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</si>
  <si>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</si>
  <si>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</si>
  <si>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</si>
  <si>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</si>
  <si>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</si>
  <si>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</si>
  <si>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</si>
  <si>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</si>
  <si>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</si>
  <si>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</si>
  <si>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</si>
  <si>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</si>
  <si>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</si>
  <si>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</si>
  <si>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</si>
  <si>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</si>
  <si>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</si>
  <si>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薬剤費合計</t>
  </si>
  <si>
    <t>合計(円)</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</si>
  <si>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</si>
  <si>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</si>
  <si>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</si>
  <si>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</si>
  <si>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</si>
  <si>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</si>
  <si>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</si>
  <si>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</si>
  <si>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</si>
  <si>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</si>
  <si>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</si>
  <si>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</si>
  <si>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</si>
  <si>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</si>
  <si>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</si>
  <si>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合計(数)</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</si>
  <si>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</si>
  <si>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</si>
  <si>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</si>
  <si>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</si>
  <si>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</si>
  <si>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</si>
  <si>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</si>
  <si>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</si>
  <si>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</si>
  <si>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</si>
  <si>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</si>
  <si>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</si>
  <si>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</si>
  <si>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</si>
  <si>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</si>
  <si>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</si>
  <si>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</si>
  <si>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</si>
  <si>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</si>
  <si>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</si>
  <si>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</si>
  <si>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</si>
  <si>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</si>
  <si>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</si>
  <si>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</si>
  <si>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</si>
  <si>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</si>
  <si>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</si>
  <si>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</si>
  <si>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</si>
  <si>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</si>
  <si>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</si>
  <si>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</si>
  <si>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</si>
  <si>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　　地区別</t>
    <rPh sb="2" eb="4">
      <t>チク</t>
    </rPh>
    <phoneticPr fontId="3"/>
  </si>
  <si>
    <t>　　市区町村別</t>
    <phoneticPr fontId="3"/>
  </si>
  <si>
    <t>　　広域連合全体</t>
    <rPh sb="2" eb="4">
      <t>コウイキ</t>
    </rPh>
    <rPh sb="4" eb="6">
      <t>レンゴウ</t>
    </rPh>
    <rPh sb="6" eb="8">
      <t>ゼンタイ</t>
    </rPh>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</si>
  <si>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</si>
  <si>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</si>
  <si>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</si>
  <si>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</si>
  <si>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</si>
  <si>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</si>
  <si>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</si>
  <si>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</si>
  <si>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</si>
  <si>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　　市区町村別　</t>
    <rPh sb="2" eb="4">
      <t>シク</t>
    </rPh>
    <rPh sb="4" eb="6">
      <t>チョウソン</t>
    </rPh>
    <rPh sb="6" eb="7">
      <t>ベツ</t>
    </rPh>
    <phoneticPr fontId="3"/>
  </si>
  <si>
    <t>【グラフ用】</t>
  </si>
  <si>
    <t>　　地区別</t>
  </si>
  <si>
    <t>　　市区町村別</t>
  </si>
  <si>
    <t>構成比(%)</t>
  </si>
  <si>
    <t>普及率(%)
金額ベース</t>
    <rPh sb="0" eb="2">
      <t>フキュウ</t>
    </rPh>
    <rPh sb="2" eb="3">
      <t>リツ</t>
    </rPh>
    <rPh sb="7" eb="9">
      <t>キンガク</t>
    </rPh>
    <phoneticPr fontId="3"/>
  </si>
  <si>
    <t>普及率(%)
数量ベース</t>
    <rPh sb="7" eb="9">
      <t>スウリョウ</t>
    </rPh>
    <phoneticPr fontId="3"/>
  </si>
  <si>
    <t>以上</t>
    <rPh sb="0" eb="2">
      <t>イジョウ</t>
    </rPh>
    <phoneticPr fontId="5"/>
  </si>
  <si>
    <t>以下</t>
    <rPh sb="0" eb="2">
      <t>イカ</t>
    </rPh>
    <phoneticPr fontId="5"/>
  </si>
  <si>
    <t>未満</t>
    <rPh sb="0" eb="2">
      <t>ミマン</t>
    </rPh>
    <phoneticPr fontId="5"/>
  </si>
  <si>
    <t>年齢階層</t>
  </si>
  <si>
    <t>合計</t>
  </si>
  <si>
    <t>自己負担割合1割</t>
    <rPh sb="0" eb="6">
      <t>ジコフタンワリアイ</t>
    </rPh>
    <rPh sb="7" eb="8">
      <t>ワリ</t>
    </rPh>
    <phoneticPr fontId="3"/>
  </si>
  <si>
    <t>自己負担割合3割</t>
    <rPh sb="0" eb="6">
      <t>ジコフタンワリアイ</t>
    </rPh>
    <rPh sb="7" eb="8">
      <t>ワリ</t>
    </rPh>
    <phoneticPr fontId="3"/>
  </si>
  <si>
    <t>全体</t>
    <rPh sb="0" eb="2">
      <t>ゼンタイ</t>
    </rPh>
    <phoneticPr fontId="3"/>
  </si>
  <si>
    <t>【グラフ用】</t>
    <rPh sb="4" eb="5">
      <t>ヨウ</t>
    </rPh>
    <phoneticPr fontId="3"/>
  </si>
  <si>
    <t>　　全体　ジェネリック医薬品普及率(金額ベース)</t>
    <rPh sb="2" eb="4">
      <t>ゼンタイ</t>
    </rPh>
    <rPh sb="14" eb="16">
      <t>フキュウ</t>
    </rPh>
    <rPh sb="16" eb="17">
      <t>リツ</t>
    </rPh>
    <phoneticPr fontId="3"/>
  </si>
  <si>
    <t>　　全体　ジェネリック医薬品普及率(数量ベース)</t>
    <rPh sb="2" eb="4">
      <t>ゼンタイ</t>
    </rPh>
    <rPh sb="14" eb="16">
      <t>フキュウ</t>
    </rPh>
    <rPh sb="16" eb="17">
      <t>リツ</t>
    </rPh>
    <rPh sb="18" eb="20">
      <t>スウリョウ</t>
    </rPh>
    <phoneticPr fontId="3"/>
  </si>
  <si>
    <t>　　全体　ジェネリック医薬品普及率</t>
    <rPh sb="2" eb="4">
      <t>ゼンタイ</t>
    </rPh>
    <rPh sb="14" eb="16">
      <t>フキュウ</t>
    </rPh>
    <rPh sb="16" eb="17">
      <t>リツ</t>
    </rPh>
    <phoneticPr fontId="3"/>
  </si>
  <si>
    <t>年齢基準日…令和3年3月31日時点。</t>
    <rPh sb="6" eb="8">
      <t>レイワ</t>
    </rPh>
    <rPh sb="9" eb="10">
      <t>ネン</t>
    </rPh>
    <phoneticPr fontId="3"/>
  </si>
  <si>
    <t>令和3年3月時点(直近1カ月)</t>
    <rPh sb="0" eb="2">
      <t>レイワ</t>
    </rPh>
    <rPh sb="3" eb="4">
      <t>ネン</t>
    </rPh>
    <rPh sb="4" eb="5">
      <t>ヘイネン</t>
    </rPh>
    <rPh sb="5" eb="6">
      <t>ツキ</t>
    </rPh>
    <rPh sb="6" eb="8">
      <t>ジテン</t>
    </rPh>
    <rPh sb="9" eb="11">
      <t>チョッキン</t>
    </rPh>
    <rPh sb="13" eb="14">
      <t>ゲツ</t>
    </rPh>
    <phoneticPr fontId="3"/>
  </si>
  <si>
    <t>令和2年度</t>
    <rPh sb="0" eb="2">
      <t>レイワ</t>
    </rPh>
    <rPh sb="3" eb="5">
      <t>ネンド</t>
    </rPh>
    <rPh sb="4" eb="5">
      <t>ド</t>
    </rPh>
    <phoneticPr fontId="3"/>
  </si>
  <si>
    <t>令和2年度普及率金額ベース</t>
    <rPh sb="0" eb="2">
      <t>レイワ</t>
    </rPh>
    <rPh sb="3" eb="5">
      <t>ネンド</t>
    </rPh>
    <rPh sb="4" eb="5">
      <t>ド</t>
    </rPh>
    <rPh sb="5" eb="7">
      <t>フキュウ</t>
    </rPh>
    <rPh sb="7" eb="8">
      <t>リツ</t>
    </rPh>
    <rPh sb="8" eb="10">
      <t>キンガク</t>
    </rPh>
    <phoneticPr fontId="3"/>
  </si>
  <si>
    <t>令和2年度普及率金額ベース</t>
    <rPh sb="0" eb="2">
      <t>レイワ</t>
    </rPh>
    <rPh sb="3" eb="4">
      <t>ネン</t>
    </rPh>
    <rPh sb="4" eb="5">
      <t>ド</t>
    </rPh>
    <rPh sb="5" eb="7">
      <t>フキュウ</t>
    </rPh>
    <rPh sb="7" eb="8">
      <t>リツ</t>
    </rPh>
    <rPh sb="8" eb="10">
      <t>キンガク</t>
    </rPh>
    <phoneticPr fontId="3"/>
  </si>
  <si>
    <t>令和2年度普及率数量ベース</t>
    <rPh sb="0" eb="2">
      <t>レイワ</t>
    </rPh>
    <rPh sb="3" eb="5">
      <t>ネンド</t>
    </rPh>
    <phoneticPr fontId="3"/>
  </si>
  <si>
    <t>　　全体　令和2年度ジェネリック医薬品普及率(金額ベース)</t>
    <rPh sb="2" eb="4">
      <t>ゼンタイ</t>
    </rPh>
    <rPh sb="5" eb="7">
      <t>レイワ</t>
    </rPh>
    <rPh sb="8" eb="10">
      <t>ネンド</t>
    </rPh>
    <rPh sb="9" eb="10">
      <t>ド</t>
    </rPh>
    <rPh sb="19" eb="21">
      <t>フキュウ</t>
    </rPh>
    <rPh sb="21" eb="22">
      <t>リツ</t>
    </rPh>
    <phoneticPr fontId="3"/>
  </si>
  <si>
    <t>　　全体　令和2年度ジェネリック医薬品普及率(金額ベース)</t>
    <rPh sb="2" eb="4">
      <t>ゼンタイ</t>
    </rPh>
    <rPh sb="5" eb="7">
      <t>レイワ</t>
    </rPh>
    <rPh sb="8" eb="10">
      <t>ネンド</t>
    </rPh>
    <rPh sb="9" eb="10">
      <t>ド</t>
    </rPh>
    <phoneticPr fontId="3"/>
  </si>
  <si>
    <t>　　全体　令和2年度ジェネリック医薬品普及率(数量ベース)</t>
    <rPh sb="2" eb="4">
      <t>ゼンタイ</t>
    </rPh>
    <rPh sb="5" eb="7">
      <t>レイワ</t>
    </rPh>
    <rPh sb="8" eb="10">
      <t>ネンド</t>
    </rPh>
    <rPh sb="9" eb="10">
      <t>ド</t>
    </rPh>
    <rPh sb="19" eb="21">
      <t>フキュウ</t>
    </rPh>
    <rPh sb="21" eb="22">
      <t>リツ</t>
    </rPh>
    <rPh sb="23" eb="25">
      <t>スウリョウ</t>
    </rPh>
    <phoneticPr fontId="3"/>
  </si>
  <si>
    <t>　　全体　令和2年度ジェネリック医薬品普及率(数量ベース)</t>
    <rPh sb="2" eb="4">
      <t>ゼンタイ</t>
    </rPh>
    <rPh sb="5" eb="7">
      <t>レイワ</t>
    </rPh>
    <rPh sb="8" eb="10">
      <t>ネンド</t>
    </rPh>
    <phoneticPr fontId="3"/>
  </si>
  <si>
    <t>令和2年度</t>
    <rPh sb="0" eb="2">
      <t>レイワ</t>
    </rPh>
    <rPh sb="3" eb="5">
      <t>ネンド</t>
    </rPh>
    <phoneticPr fontId="3"/>
  </si>
  <si>
    <t>令和2年度普及率数量ベース</t>
    <phoneticPr fontId="3"/>
  </si>
  <si>
    <t>　　全体　令和2年度ジェネリック医薬品普及率(金額ベース)</t>
    <rPh sb="2" eb="4">
      <t>ゼンタイ</t>
    </rPh>
    <rPh sb="5" eb="7">
      <t>レイワ</t>
    </rPh>
    <rPh sb="8" eb="10">
      <t>ネンド</t>
    </rPh>
    <rPh sb="9" eb="10">
      <t>ド</t>
    </rPh>
    <rPh sb="19" eb="21">
      <t>フキュウ</t>
    </rPh>
    <rPh sb="21" eb="22">
      <t>リツ</t>
    </rPh>
    <rPh sb="23" eb="25">
      <t>キンガク</t>
    </rPh>
    <phoneticPr fontId="3"/>
  </si>
  <si>
    <t>　　全体　令和2年度ジェネリック医薬品普及率(数量ベース)</t>
    <rPh sb="2" eb="4">
      <t>ゼンタイ</t>
    </rPh>
    <rPh sb="5" eb="7">
      <t>レイワ</t>
    </rPh>
    <rPh sb="8" eb="10">
      <t>ネンド</t>
    </rPh>
    <rPh sb="9" eb="10">
      <t>ド</t>
    </rPh>
    <phoneticPr fontId="3"/>
  </si>
  <si>
    <t>広域連合全体</t>
    <rPh sb="0" eb="4">
      <t>コウイキレンゴウ</t>
    </rPh>
    <rPh sb="4" eb="6">
      <t>ゼンタイ</t>
    </rPh>
    <phoneticPr fontId="3"/>
  </si>
  <si>
    <t>　　全体　自己負担割合別のジェネリック医薬品普及率(数量ベース)</t>
    <rPh sb="2" eb="4">
      <t>ゼンタイ</t>
    </rPh>
    <rPh sb="5" eb="11">
      <t>ジコフタンワリアイ</t>
    </rPh>
    <rPh sb="11" eb="12">
      <t>ベツ</t>
    </rPh>
    <rPh sb="22" eb="24">
      <t>フキュウ</t>
    </rPh>
    <rPh sb="24" eb="25">
      <t>リツ</t>
    </rPh>
    <rPh sb="26" eb="28">
      <t>スウリョウ</t>
    </rPh>
    <phoneticPr fontId="3"/>
  </si>
  <si>
    <t>【グラフラベル用】</t>
    <rPh sb="7" eb="8">
      <t>ヨウ</t>
    </rPh>
    <phoneticPr fontId="3"/>
  </si>
  <si>
    <t>　　全体　自己負担割合別のジェネリック医薬品普及率(金額ベース)</t>
    <rPh sb="2" eb="4">
      <t>ゼンタイ</t>
    </rPh>
    <rPh sb="5" eb="11">
      <t>ジコフタンワリアイ</t>
    </rPh>
    <rPh sb="11" eb="12">
      <t>ベツ</t>
    </rPh>
    <rPh sb="22" eb="24">
      <t>フキュウ</t>
    </rPh>
    <rPh sb="24" eb="25">
      <t>リツ</t>
    </rPh>
    <phoneticPr fontId="3"/>
  </si>
  <si>
    <t>広域連合全体</t>
    <rPh sb="0" eb="6">
      <t>コウイキレンゴウゼンタイ</t>
    </rPh>
    <phoneticPr fontId="3"/>
  </si>
  <si>
    <t>　　【自己負担割合1割】</t>
    <rPh sb="3" eb="7">
      <t>ジコフタン</t>
    </rPh>
    <rPh sb="7" eb="9">
      <t>ワリアイ</t>
    </rPh>
    <rPh sb="10" eb="11">
      <t>ワリ</t>
    </rPh>
    <phoneticPr fontId="3"/>
  </si>
  <si>
    <t>【自己負担割合3割】</t>
    <phoneticPr fontId="3"/>
  </si>
  <si>
    <t>　　市区町村別</t>
    <rPh sb="2" eb="7">
      <t>シクチョウソンベツ</t>
    </rPh>
    <phoneticPr fontId="3"/>
  </si>
  <si>
    <t>　　全体　自己負担割合別のジェネリック医薬品普及率</t>
    <rPh sb="5" eb="9">
      <t>ジコフタン</t>
    </rPh>
    <rPh sb="9" eb="12">
      <t>ワリアイベツ</t>
    </rPh>
    <rPh sb="19" eb="22">
      <t>イヤクヒン</t>
    </rPh>
    <rPh sb="22" eb="24">
      <t>フキュウ</t>
    </rPh>
    <rPh sb="24" eb="25">
      <t>リツ</t>
    </rPh>
    <phoneticPr fontId="3"/>
  </si>
  <si>
    <t>　　全体　自己負担割合別のジェネリック医薬品普及率</t>
    <rPh sb="2" eb="4">
      <t>ゼンタイ</t>
    </rPh>
    <rPh sb="5" eb="9">
      <t>ジコフタン</t>
    </rPh>
    <rPh sb="9" eb="12">
      <t>ワリアイベツ</t>
    </rPh>
    <rPh sb="19" eb="22">
      <t>イヤクヒン</t>
    </rPh>
    <rPh sb="22" eb="24">
      <t>フキュウ</t>
    </rPh>
    <rPh sb="24" eb="25">
      <t>リツ</t>
    </rPh>
    <phoneticPr fontId="3"/>
  </si>
  <si>
    <t>　　全体　自己負担割合別のジェネリック医薬品普及率</t>
    <rPh sb="2" eb="4">
      <t>ゼンタイ</t>
    </rPh>
    <rPh sb="22" eb="24">
      <t>フキュウ</t>
    </rPh>
    <rPh sb="24" eb="25">
      <t>リツ</t>
    </rPh>
    <phoneticPr fontId="3"/>
  </si>
  <si>
    <t>普及率(%)金額ベース</t>
    <rPh sb="0" eb="3">
      <t>フキュウリツ</t>
    </rPh>
    <phoneticPr fontId="3"/>
  </si>
  <si>
    <t>普及率(%)数量ベース</t>
    <rPh sb="0" eb="3">
      <t>フキュウリツ</t>
    </rPh>
    <phoneticPr fontId="3"/>
  </si>
  <si>
    <t>自己負担割合
1割</t>
    <rPh sb="0" eb="6">
      <t>ジコフタンワリアイ</t>
    </rPh>
    <rPh sb="8" eb="9">
      <t>ワリ</t>
    </rPh>
    <phoneticPr fontId="3"/>
  </si>
  <si>
    <t>自己負担割合
3割</t>
    <rPh sb="0" eb="6">
      <t>ジコフタンワリアイ</t>
    </rPh>
    <rPh sb="8" eb="9">
      <t>ワリ</t>
    </rPh>
    <phoneticPr fontId="3"/>
  </si>
  <si>
    <t>不明</t>
    <rPh sb="0" eb="2">
      <t>フメイ</t>
    </rPh>
    <phoneticPr fontId="3"/>
  </si>
  <si>
    <t>自己負担割合1割</t>
    <phoneticPr fontId="3"/>
  </si>
  <si>
    <t>自己負担割合3割</t>
    <phoneticPr fontId="3"/>
  </si>
  <si>
    <t>市区町村</t>
    <rPh sb="0" eb="4">
      <t>シクチョウソン</t>
    </rPh>
    <phoneticPr fontId="3"/>
  </si>
  <si>
    <t>データ化範囲(分析対象)…入院(DPCを含む)、入院外、調剤、歯科の電子レセプト。対象診療年月は令和2年4月～令和3年3月診療分(12カ月分)。</t>
    <rPh sb="48" eb="50">
      <t>レイワ</t>
    </rPh>
    <rPh sb="55" eb="57">
      <t>レイワ</t>
    </rPh>
    <rPh sb="58" eb="59">
      <t>ネン</t>
    </rPh>
    <phoneticPr fontId="3"/>
  </si>
  <si>
    <t>　　全体　所得区分別のジェネリック医薬品普及率</t>
    <rPh sb="2" eb="4">
      <t>ゼンタイ</t>
    </rPh>
    <rPh sb="5" eb="9">
      <t>ショトククブン</t>
    </rPh>
    <rPh sb="9" eb="10">
      <t>ベツ</t>
    </rPh>
    <rPh sb="17" eb="20">
      <t>イヤクヒン</t>
    </rPh>
    <rPh sb="20" eb="22">
      <t>フキュウ</t>
    </rPh>
    <rPh sb="22" eb="23">
      <t>リツ</t>
    </rPh>
    <phoneticPr fontId="3"/>
  </si>
  <si>
    <t>低所得Ⅰ</t>
    <rPh sb="0" eb="3">
      <t>テイショトク</t>
    </rPh>
    <phoneticPr fontId="3"/>
  </si>
  <si>
    <t>低所得Ⅱ</t>
    <rPh sb="0" eb="3">
      <t>テイショトク</t>
    </rPh>
    <phoneticPr fontId="3"/>
  </si>
  <si>
    <t>一般</t>
    <rPh sb="0" eb="2">
      <t>イッパン</t>
    </rPh>
    <phoneticPr fontId="3"/>
  </si>
  <si>
    <t>現役並</t>
    <rPh sb="0" eb="3">
      <t>ゲンエキナミ</t>
    </rPh>
    <phoneticPr fontId="3"/>
  </si>
  <si>
    <t>　　全体　所得区分別のジェネリック医薬品普及率</t>
    <rPh sb="2" eb="4">
      <t>ゼンタイ</t>
    </rPh>
    <rPh sb="5" eb="7">
      <t>ショトク</t>
    </rPh>
    <rPh sb="7" eb="9">
      <t>クブン</t>
    </rPh>
    <rPh sb="20" eb="22">
      <t>フキュウ</t>
    </rPh>
    <rPh sb="22" eb="23">
      <t>リツ</t>
    </rPh>
    <phoneticPr fontId="3"/>
  </si>
  <si>
    <t>　　全体　所得区分別のジェネリック医薬品普及率(金額ベース)</t>
    <rPh sb="2" eb="4">
      <t>ゼンタイ</t>
    </rPh>
    <rPh sb="5" eb="7">
      <t>ショトク</t>
    </rPh>
    <rPh sb="7" eb="9">
      <t>クブン</t>
    </rPh>
    <rPh sb="9" eb="10">
      <t>ベツ</t>
    </rPh>
    <rPh sb="20" eb="22">
      <t>フキュウ</t>
    </rPh>
    <rPh sb="22" eb="23">
      <t>リツ</t>
    </rPh>
    <phoneticPr fontId="3"/>
  </si>
  <si>
    <t>　　全体　所得区分別のジェネリック医薬品普及率(数量ベース)</t>
    <rPh sb="2" eb="4">
      <t>ゼンタイ</t>
    </rPh>
    <rPh sb="5" eb="9">
      <t>ショトククブン</t>
    </rPh>
    <rPh sb="20" eb="22">
      <t>フキュウ</t>
    </rPh>
    <rPh sb="22" eb="23">
      <t>リツ</t>
    </rPh>
    <rPh sb="24" eb="26">
      <t>スウリョウ</t>
    </rPh>
    <phoneticPr fontId="3"/>
  </si>
  <si>
    <t>　　全体　所得区分別のジェネリック医薬品普及率</t>
    <rPh sb="2" eb="4">
      <t>ゼンタイ</t>
    </rPh>
    <rPh sb="20" eb="22">
      <t>フキュウ</t>
    </rPh>
    <rPh sb="22" eb="23">
      <t>リツ</t>
    </rPh>
    <phoneticPr fontId="3"/>
  </si>
  <si>
    <t>広域連合全体　金額ベース</t>
    <rPh sb="0" eb="4">
      <t>コウイキレンゴウ</t>
    </rPh>
    <rPh sb="4" eb="6">
      <t>ゼンタイ</t>
    </rPh>
    <rPh sb="7" eb="9">
      <t>キンガク</t>
    </rPh>
    <phoneticPr fontId="3"/>
  </si>
  <si>
    <t>広域連合全体　数量ベース</t>
    <rPh sb="0" eb="4">
      <t>コウイキレンゴウ</t>
    </rPh>
    <rPh sb="4" eb="6">
      <t>ゼンタイ</t>
    </rPh>
    <rPh sb="7" eb="9">
      <t>スウリョウ</t>
    </rPh>
    <phoneticPr fontId="3"/>
  </si>
  <si>
    <t>　　全体　所得区分別のジェネリック医薬品普及率(金額ベース)</t>
    <rPh sb="2" eb="4">
      <t>ゼンタイ</t>
    </rPh>
    <rPh sb="20" eb="22">
      <t>フキュウ</t>
    </rPh>
    <rPh sb="22" eb="23">
      <t>リツ</t>
    </rPh>
    <phoneticPr fontId="3"/>
  </si>
  <si>
    <t>　　【低所得Ⅰ】</t>
    <rPh sb="3" eb="6">
      <t>テイショトク</t>
    </rPh>
    <phoneticPr fontId="3"/>
  </si>
  <si>
    <t>　　【低所得Ⅱ】</t>
    <phoneticPr fontId="3"/>
  </si>
  <si>
    <t>　　【一般】</t>
    <phoneticPr fontId="3"/>
  </si>
  <si>
    <t>　　【現役並】</t>
    <phoneticPr fontId="3"/>
  </si>
  <si>
    <t>　　全体　所得区分別のジェネリック医薬品普及率(数量ベース)</t>
    <rPh sb="2" eb="4">
      <t>ゼンタイ</t>
    </rPh>
    <rPh sb="9" eb="10">
      <t>ベツ</t>
    </rPh>
    <rPh sb="20" eb="22">
      <t>フキュウ</t>
    </rPh>
    <rPh sb="22" eb="23">
      <t>リツ</t>
    </rPh>
    <rPh sb="24" eb="26">
      <t>スウリョウ</t>
    </rPh>
    <phoneticPr fontId="3"/>
  </si>
  <si>
    <t>　　【一般】</t>
    <rPh sb="3" eb="5">
      <t>イッパン</t>
    </rPh>
    <phoneticPr fontId="3"/>
  </si>
  <si>
    <t>　　【現役並】</t>
    <rPh sb="3" eb="6">
      <t>ゲンエキナミ</t>
    </rPh>
    <phoneticPr fontId="3"/>
  </si>
  <si>
    <t>　　市区町村別</t>
    <rPh sb="2" eb="6">
      <t>シクチョウソン</t>
    </rPh>
    <rPh sb="6" eb="7">
      <t>ベツ</t>
    </rPh>
    <phoneticPr fontId="3"/>
  </si>
  <si>
    <t>Eのうち通知対象のジェネリック医薬品範囲　※</t>
    <phoneticPr fontId="3"/>
  </si>
  <si>
    <t>Eのうち通知対象のジェネリック医薬品切替可能数量　※</t>
    <phoneticPr fontId="3"/>
  </si>
  <si>
    <t>先発品のうち削減可能額　※</t>
    <phoneticPr fontId="3"/>
  </si>
  <si>
    <t>※Eのうち通知対象のジェネリック医薬品範囲…歯科の電子レセプトにおける通知対象のジェネリック医薬品の定義が設定されていないため、｢-｣としている。</t>
    <phoneticPr fontId="3"/>
  </si>
  <si>
    <t>※Eのうち通知対象外のジェネリック医薬品範囲…歯科の電子レセプトにおける通知対象外のジェネリック医薬品の定義が設定されていないため、｢-｣としている。</t>
    <rPh sb="9" eb="10">
      <t>ソト</t>
    </rPh>
    <rPh sb="40" eb="41">
      <t>ソト</t>
    </rPh>
    <phoneticPr fontId="3"/>
  </si>
  <si>
    <t>※先発品のうち削減可能額…削減可能金額の算出に必要な、歯科の電子レセプトにおける通知対象のジェネリック医薬品の定義が設定されていないため、｢-｣としている。</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</si>
  <si>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</si>
  <si>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</si>
  <si>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Eのうち通知対象外のジェネリック医薬品切替可能数量　※</t>
    <phoneticPr fontId="3"/>
  </si>
  <si>
    <t>Eのうち通知対象外のジェネリック医薬品範囲　※</t>
    <phoneticPr fontId="3"/>
  </si>
  <si>
    <t>-</t>
    <phoneticPr fontId="3"/>
  </si>
  <si>
    <t>普及率 金額ベース</t>
    <rPh sb="0" eb="2">
      <t>フキュウ</t>
    </rPh>
    <rPh sb="2" eb="3">
      <t>リツ</t>
    </rPh>
    <rPh sb="4" eb="6">
      <t>キンガク</t>
    </rPh>
    <phoneticPr fontId="3"/>
  </si>
  <si>
    <t>普及率 数量ベース</t>
    <rPh sb="0" eb="2">
      <t>フキュウ</t>
    </rPh>
    <rPh sb="2" eb="3">
      <t>リツ</t>
    </rPh>
    <rPh sb="4" eb="6">
      <t>スウリョウ</t>
    </rPh>
    <phoneticPr fontId="3"/>
  </si>
  <si>
    <t>広域連合全体 金額ベース</t>
    <rPh sb="0" eb="6">
      <t>コウイキレンゴウゼンタイ</t>
    </rPh>
    <phoneticPr fontId="3"/>
  </si>
  <si>
    <t>広域連合全体 数量ベース</t>
    <rPh sb="0" eb="2">
      <t>コウイキ</t>
    </rPh>
    <rPh sb="2" eb="4">
      <t>レンゴウ</t>
    </rPh>
    <rPh sb="4" eb="6">
      <t>ゼンタイ</t>
    </rPh>
    <rPh sb="7" eb="9">
      <t>スウリョウ</t>
    </rPh>
    <phoneticPr fontId="3"/>
  </si>
  <si>
    <t>普及率 金額ベース</t>
    <rPh sb="0" eb="3">
      <t>フキュウリツ</t>
    </rPh>
    <phoneticPr fontId="3"/>
  </si>
  <si>
    <t>普及率 数量ベース</t>
    <rPh sb="0" eb="3">
      <t>フキュウリツ</t>
    </rPh>
    <phoneticPr fontId="3"/>
  </si>
  <si>
    <t>普及率 金額ベース</t>
    <rPh sb="0" eb="2">
      <t>フキュウ</t>
    </rPh>
    <rPh sb="2" eb="3">
      <t>リツ</t>
    </rPh>
    <phoneticPr fontId="3"/>
  </si>
  <si>
    <t>令和2年度普及率 金額ベース</t>
    <rPh sb="0" eb="2">
      <t>レイワ</t>
    </rPh>
    <rPh sb="3" eb="5">
      <t>ネンド</t>
    </rPh>
    <rPh sb="4" eb="5">
      <t>ド</t>
    </rPh>
    <rPh sb="5" eb="7">
      <t>フキュウ</t>
    </rPh>
    <rPh sb="7" eb="8">
      <t>リツ</t>
    </rPh>
    <rPh sb="9" eb="11">
      <t>キンガク</t>
    </rPh>
    <phoneticPr fontId="3"/>
  </si>
  <si>
    <t>令和2年度普及率 数量ベース</t>
    <rPh sb="0" eb="2">
      <t>レイワ</t>
    </rPh>
    <rPh sb="3" eb="5">
      <t>ネンド</t>
    </rPh>
    <rPh sb="5" eb="7">
      <t>フキュウ</t>
    </rPh>
    <rPh sb="7" eb="8">
      <t>リツ</t>
    </rPh>
    <rPh sb="9" eb="11">
      <t>スウリョウ</t>
    </rPh>
    <phoneticPr fontId="3"/>
  </si>
  <si>
    <t>令和2年度普及率 金額ベース</t>
    <rPh sb="0" eb="2">
      <t>レイワ</t>
    </rPh>
    <rPh sb="3" eb="5">
      <t>ネンド</t>
    </rPh>
    <rPh sb="5" eb="7">
      <t>フキュウ</t>
    </rPh>
    <rPh sb="7" eb="8">
      <t>リツ</t>
    </rPh>
    <rPh sb="9" eb="11">
      <t>キンガク</t>
    </rPh>
    <phoneticPr fontId="3"/>
  </si>
  <si>
    <t>令和2年度普及率 数量ベース</t>
    <rPh sb="0" eb="2">
      <t>レイワ</t>
    </rPh>
    <rPh sb="3" eb="5">
      <t>ネンド</t>
    </rPh>
    <rPh sb="4" eb="5">
      <t>ド</t>
    </rPh>
    <rPh sb="5" eb="7">
      <t>フキュウ</t>
    </rPh>
    <rPh sb="7" eb="8">
      <t>リツ</t>
    </rPh>
    <rPh sb="9" eb="11">
      <t>スウリョウ</t>
    </rPh>
    <phoneticPr fontId="3"/>
  </si>
  <si>
    <t>　　市区町村別</t>
    <rPh sb="2" eb="4">
      <t>シク</t>
    </rPh>
    <rPh sb="4" eb="6">
      <t>チョウソン</t>
    </rPh>
    <phoneticPr fontId="3"/>
  </si>
  <si>
    <t>　　市区町村別</t>
    <rPh sb="2" eb="6">
      <t>シクチョウソン</t>
    </rPh>
    <phoneticPr fontId="3"/>
  </si>
  <si>
    <t>　　市区町村別</t>
    <rPh sb="2" eb="4">
      <t>シク</t>
    </rPh>
    <rPh sb="4" eb="6">
      <t>チョウソン</t>
    </rPh>
    <rPh sb="6" eb="7">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</si>
</sst>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 ;[Red]\-#,##0\ "/>
    <numFmt numFmtId="178" formatCode="0.0%"/>
    <numFmt numFmtId="179" formatCode="0_ "/>
  </numFmts>
  <fonts count="50">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2">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right style="thin">
        <color rgb="FFA6A6A6"/>
      </right>
      <top style="thin">
        <color rgb="FF808080"/>
      </top>
      <bottom/>
      <diagonal/>
    </border>
    <border>
      <left style="thin">
        <color rgb="FFA6A6A6"/>
      </left>
      <right/>
      <top/>
      <bottom/>
      <diagonal/>
    </border>
    <border>
      <left/>
      <right style="thin">
        <color rgb="FFA6A6A6"/>
      </right>
      <top/>
      <bottom/>
      <diagonal/>
    </border>
    <border>
      <left style="thin">
        <color rgb="FF808080"/>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right/>
      <top style="thin">
        <color rgb="FFA6A6A6"/>
      </top>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9" fillId="0" borderId="0">
      <alignment vertical="center"/>
    </xf>
  </cellStyleXfs>
  <cellXfs count="284">
    <xf numFmtId="0" fontId="0" fillId="0" borderId="0" xfId="0">
      <alignment vertical="center"/>
    </xf>
    <xf numFmtId="0" fontId="37" fillId="0" borderId="0" xfId="0" applyFont="1">
      <alignment vertical="center"/>
    </xf>
    <xf numFmtId="0" fontId="39" fillId="0" borderId="0" xfId="1337" applyFont="1" applyBorder="1">
      <alignment vertical="center"/>
    </xf>
    <xf numFmtId="0" fontId="39" fillId="0" borderId="0" xfId="1337" applyFont="1" applyAlignment="1">
      <alignment vertical="center"/>
    </xf>
    <xf numFmtId="0" fontId="39" fillId="0" borderId="0" xfId="1337" applyFont="1">
      <alignment vertical="center"/>
    </xf>
    <xf numFmtId="0" fontId="41" fillId="0" borderId="0" xfId="1" applyNumberFormat="1" applyFont="1" applyFill="1" applyBorder="1" applyAlignment="1">
      <alignment vertical="center"/>
    </xf>
    <xf numFmtId="0" fontId="40" fillId="0" borderId="0" xfId="1337" applyFont="1" applyBorder="1" applyAlignment="1"/>
    <xf numFmtId="0" fontId="42" fillId="0" borderId="0" xfId="1337" applyFont="1">
      <alignment vertical="center"/>
    </xf>
    <xf numFmtId="0" fontId="44" fillId="0" borderId="0" xfId="1337" applyFont="1" applyFill="1" applyAlignment="1"/>
    <xf numFmtId="0" fontId="44" fillId="0" borderId="0" xfId="1337" applyFont="1">
      <alignment vertical="center"/>
    </xf>
    <xf numFmtId="0" fontId="42" fillId="0" borderId="0" xfId="1337" applyFont="1" applyBorder="1">
      <alignment vertical="center"/>
    </xf>
    <xf numFmtId="0" fontId="44" fillId="0" borderId="0" xfId="1337" applyFont="1" applyBorder="1">
      <alignment vertical="center"/>
    </xf>
    <xf numFmtId="0" fontId="45" fillId="0" borderId="0" xfId="1337" applyFont="1" applyBorder="1" applyAlignment="1">
      <alignment horizontal="left" vertical="center"/>
    </xf>
    <xf numFmtId="0" fontId="40" fillId="0" borderId="0" xfId="1337" applyFont="1" applyBorder="1" applyAlignment="1">
      <alignment horizontal="center" vertical="center"/>
    </xf>
    <xf numFmtId="0" fontId="40" fillId="0" borderId="0" xfId="1337" applyFont="1" applyBorder="1" applyAlignment="1">
      <alignment vertical="center"/>
    </xf>
    <xf numFmtId="0" fontId="40" fillId="0" borderId="0" xfId="1337" applyFont="1" applyBorder="1" applyAlignment="1">
      <alignment horizontal="center"/>
    </xf>
    <xf numFmtId="0" fontId="39" fillId="0" borderId="0" xfId="0" applyNumberFormat="1" applyFont="1" applyAlignment="1">
      <alignment vertical="center"/>
    </xf>
    <xf numFmtId="0" fontId="39" fillId="0" borderId="0" xfId="0" applyFont="1" applyAlignment="1">
      <alignment vertical="center"/>
    </xf>
    <xf numFmtId="0" fontId="39" fillId="0" borderId="0" xfId="0" applyFont="1">
      <alignment vertical="center"/>
    </xf>
    <xf numFmtId="179" fontId="39" fillId="0" borderId="0" xfId="0" applyNumberFormat="1" applyFont="1">
      <alignment vertical="center"/>
    </xf>
    <xf numFmtId="178" fontId="37" fillId="0" borderId="24" xfId="0" applyNumberFormat="1" applyFont="1" applyFill="1" applyBorder="1" applyAlignment="1">
      <alignment horizontal="right" vertical="center" shrinkToFit="1"/>
    </xf>
    <xf numFmtId="178" fontId="37" fillId="0" borderId="18" xfId="0" applyNumberFormat="1" applyFont="1" applyFill="1" applyBorder="1" applyAlignment="1">
      <alignment horizontal="right" vertical="center" shrinkToFit="1"/>
    </xf>
    <xf numFmtId="177" fontId="39" fillId="0" borderId="0" xfId="0" applyNumberFormat="1" applyFont="1">
      <alignment vertical="center"/>
    </xf>
    <xf numFmtId="0" fontId="37" fillId="0" borderId="3" xfId="0" applyFont="1" applyBorder="1" applyAlignment="1">
      <alignment horizontal="center" vertical="center" shrinkToFit="1"/>
    </xf>
    <xf numFmtId="0" fontId="39" fillId="0" borderId="0" xfId="1338" applyFont="1">
      <alignment vertical="center"/>
    </xf>
    <xf numFmtId="0" fontId="42" fillId="0" borderId="0" xfId="1338" applyFont="1">
      <alignment vertical="center"/>
    </xf>
    <xf numFmtId="0" fontId="39" fillId="0" borderId="0" xfId="1338" applyFont="1" applyBorder="1">
      <alignment vertical="center"/>
    </xf>
    <xf numFmtId="0" fontId="39" fillId="0" borderId="0" xfId="1338" applyFont="1" applyAlignment="1">
      <alignment vertical="center"/>
    </xf>
    <xf numFmtId="0" fontId="46" fillId="0" borderId="0" xfId="1338" applyFont="1">
      <alignment vertical="center"/>
    </xf>
    <xf numFmtId="0" fontId="46" fillId="0" borderId="0" xfId="1338" applyFont="1" applyAlignment="1">
      <alignment vertical="center"/>
    </xf>
    <xf numFmtId="0" fontId="42" fillId="0" borderId="0" xfId="1338" applyFont="1" applyBorder="1">
      <alignment vertical="center"/>
    </xf>
    <xf numFmtId="0" fontId="43" fillId="0" borderId="0" xfId="1328" applyFont="1" applyBorder="1" applyAlignment="1">
      <alignment horizontal="center" vertical="center"/>
    </xf>
    <xf numFmtId="0" fontId="43" fillId="0" borderId="0" xfId="1328" applyFont="1" applyBorder="1" applyAlignment="1">
      <alignment vertical="center"/>
    </xf>
    <xf numFmtId="0" fontId="42" fillId="0" borderId="0" xfId="1328" applyFont="1">
      <alignment vertical="center"/>
    </xf>
    <xf numFmtId="0" fontId="43" fillId="0" borderId="0" xfId="1328" applyFont="1" applyBorder="1" applyAlignment="1">
      <alignment horizontal="left" vertical="center"/>
    </xf>
    <xf numFmtId="0" fontId="47" fillId="0" borderId="0" xfId="1" applyNumberFormat="1" applyFont="1" applyFill="1" applyBorder="1" applyAlignment="1">
      <alignment vertical="center"/>
    </xf>
    <xf numFmtId="0" fontId="39" fillId="0" borderId="0" xfId="0" applyFont="1" applyBorder="1">
      <alignment vertical="center"/>
    </xf>
    <xf numFmtId="178" fontId="37" fillId="0" borderId="22" xfId="0"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48" fillId="0" borderId="0" xfId="1552" applyFont="1">
      <alignment vertical="center"/>
    </xf>
    <xf numFmtId="0" fontId="48" fillId="0" borderId="0" xfId="1337" applyFont="1" applyAlignment="1">
      <alignment vertical="center"/>
    </xf>
    <xf numFmtId="0" fontId="40" fillId="0" borderId="0" xfId="1337" applyNumberFormat="1" applyFont="1" applyFill="1" applyBorder="1" applyAlignment="1">
      <alignment vertical="center"/>
    </xf>
    <xf numFmtId="0" fontId="48" fillId="0" borderId="0" xfId="1338" applyFont="1" applyAlignment="1">
      <alignment vertical="center"/>
    </xf>
    <xf numFmtId="0" fontId="47" fillId="0" borderId="0" xfId="1338" applyFont="1" applyAlignment="1">
      <alignment vertical="center"/>
    </xf>
    <xf numFmtId="0" fontId="38" fillId="28" borderId="40" xfId="1" applyNumberFormat="1" applyFont="1" applyFill="1" applyBorder="1" applyAlignment="1">
      <alignment horizontal="center" vertical="center" shrinkToFit="1"/>
    </xf>
    <xf numFmtId="0" fontId="38" fillId="0" borderId="19" xfId="1337" applyFont="1" applyFill="1" applyBorder="1" applyAlignment="1">
      <alignment horizontal="center" vertical="center" shrinkToFit="1"/>
    </xf>
    <xf numFmtId="178" fontId="38" fillId="0" borderId="44" xfId="706" applyNumberFormat="1" applyFont="1" applyFill="1" applyBorder="1" applyAlignment="1">
      <alignment horizontal="right" vertical="center" shrinkToFit="1"/>
    </xf>
    <xf numFmtId="0" fontId="38" fillId="0" borderId="19" xfId="1337" applyFont="1" applyBorder="1" applyAlignment="1">
      <alignment horizontal="center" vertical="center" shrinkToFit="1"/>
    </xf>
    <xf numFmtId="0" fontId="38" fillId="0" borderId="3" xfId="1337" applyFont="1" applyBorder="1" applyAlignment="1">
      <alignment horizontal="center" vertical="center" shrinkToFit="1"/>
    </xf>
    <xf numFmtId="0" fontId="38" fillId="0" borderId="4" xfId="1337" applyFont="1" applyBorder="1" applyAlignment="1">
      <alignment horizontal="center" vertical="center" shrinkToFit="1"/>
    </xf>
    <xf numFmtId="0" fontId="38" fillId="0" borderId="47" xfId="1337" applyFont="1" applyBorder="1" applyAlignment="1">
      <alignment horizontal="center" vertical="center" shrinkToFit="1"/>
    </xf>
    <xf numFmtId="0" fontId="38" fillId="0" borderId="53" xfId="1337" applyFont="1" applyBorder="1" applyAlignment="1">
      <alignment horizontal="center" vertical="center" shrinkToFit="1"/>
    </xf>
    <xf numFmtId="178" fontId="38" fillId="0" borderId="60" xfId="704" applyNumberFormat="1" applyFont="1" applyBorder="1" applyAlignment="1">
      <alignment horizontal="right" vertical="center" shrinkToFit="1"/>
    </xf>
    <xf numFmtId="0" fontId="38" fillId="0" borderId="19" xfId="1338" applyFont="1" applyFill="1" applyBorder="1" applyAlignment="1">
      <alignment horizontal="center" vertical="center" shrinkToFit="1"/>
    </xf>
    <xf numFmtId="0" fontId="38" fillId="0" borderId="19" xfId="1338" applyFont="1" applyBorder="1" applyAlignment="1">
      <alignment horizontal="center" vertical="center" shrinkToFit="1"/>
    </xf>
    <xf numFmtId="0" fontId="38" fillId="0" borderId="42" xfId="1338" applyFont="1" applyBorder="1" applyAlignment="1">
      <alignment horizontal="center" vertical="center" shrinkToFit="1"/>
    </xf>
    <xf numFmtId="0" fontId="38" fillId="0" borderId="4" xfId="1338" applyFont="1" applyBorder="1" applyAlignment="1">
      <alignment horizontal="center" vertical="center" shrinkToFit="1"/>
    </xf>
    <xf numFmtId="0" fontId="38" fillId="0" borderId="3" xfId="1338" applyFont="1" applyBorder="1" applyAlignment="1">
      <alignment horizontal="center" vertical="center" shrinkToFit="1"/>
    </xf>
    <xf numFmtId="0" fontId="38" fillId="0" borderId="47" xfId="1338" applyFont="1" applyBorder="1" applyAlignment="1">
      <alignment horizontal="center" vertical="center" shrinkToFit="1"/>
    </xf>
    <xf numFmtId="0" fontId="38" fillId="0" borderId="53" xfId="1338" applyFont="1" applyBorder="1" applyAlignment="1">
      <alignment horizontal="center" vertical="center" shrinkToFit="1"/>
    </xf>
    <xf numFmtId="178" fontId="38" fillId="0" borderId="61" xfId="706" applyNumberFormat="1" applyFont="1" applyFill="1" applyBorder="1" applyAlignment="1">
      <alignment horizontal="right" vertical="center" shrinkToFit="1"/>
    </xf>
    <xf numFmtId="0" fontId="37" fillId="0" borderId="28" xfId="0" applyFont="1" applyFill="1" applyBorder="1" applyAlignment="1">
      <alignment vertical="center" wrapText="1"/>
    </xf>
    <xf numFmtId="0" fontId="37" fillId="0" borderId="20" xfId="0" applyFont="1" applyFill="1" applyBorder="1">
      <alignment vertical="center"/>
    </xf>
    <xf numFmtId="0" fontId="37" fillId="0" borderId="28" xfId="0" applyFont="1" applyFill="1" applyBorder="1" applyAlignment="1">
      <alignment vertical="center"/>
    </xf>
    <xf numFmtId="0" fontId="39" fillId="0" borderId="3" xfId="0" applyFont="1" applyBorder="1">
      <alignment vertical="center"/>
    </xf>
    <xf numFmtId="178" fontId="37" fillId="0" borderId="0" xfId="0" applyNumberFormat="1" applyFont="1" applyFill="1" applyBorder="1">
      <alignment vertical="center"/>
    </xf>
    <xf numFmtId="0" fontId="37" fillId="0" borderId="3" xfId="0" applyFont="1" applyFill="1" applyBorder="1">
      <alignment vertical="center"/>
    </xf>
    <xf numFmtId="0" fontId="37" fillId="0" borderId="3" xfId="1386" applyFont="1" applyFill="1" applyBorder="1" applyAlignment="1">
      <alignment vertical="center"/>
    </xf>
    <xf numFmtId="0" fontId="37" fillId="0" borderId="3" xfId="1386" applyFont="1" applyBorder="1" applyAlignment="1">
      <alignment vertical="center"/>
    </xf>
    <xf numFmtId="0" fontId="37" fillId="0" borderId="0" xfId="0" applyFont="1" applyFill="1" applyBorder="1" applyAlignment="1">
      <alignment vertical="center"/>
    </xf>
    <xf numFmtId="0" fontId="39" fillId="0" borderId="0" xfId="0" applyFont="1" applyFill="1">
      <alignment vertical="center"/>
    </xf>
    <xf numFmtId="0" fontId="37" fillId="0" borderId="0" xfId="0" applyFont="1" applyFill="1">
      <alignment vertical="center"/>
    </xf>
    <xf numFmtId="0" fontId="39" fillId="0" borderId="65" xfId="0" applyFont="1" applyBorder="1">
      <alignment vertical="center"/>
    </xf>
    <xf numFmtId="0" fontId="39" fillId="0" borderId="66" xfId="0" applyFont="1" applyBorder="1">
      <alignment vertical="center"/>
    </xf>
    <xf numFmtId="0" fontId="39" fillId="0" borderId="67" xfId="0" applyFont="1" applyBorder="1">
      <alignment vertical="center"/>
    </xf>
    <xf numFmtId="0" fontId="39" fillId="0" borderId="68" xfId="0" applyFont="1" applyBorder="1">
      <alignment vertical="center"/>
    </xf>
    <xf numFmtId="0" fontId="39" fillId="29" borderId="3" xfId="0" applyFont="1" applyFill="1" applyBorder="1">
      <alignment vertical="center"/>
    </xf>
    <xf numFmtId="178" fontId="39" fillId="0" borderId="0" xfId="1594" applyNumberFormat="1" applyFont="1" applyBorder="1">
      <alignment vertical="center"/>
    </xf>
    <xf numFmtId="0" fontId="39" fillId="0" borderId="0" xfId="0" applyFont="1" applyBorder="1" applyAlignment="1">
      <alignment vertical="center"/>
    </xf>
    <xf numFmtId="178" fontId="39" fillId="0" borderId="0" xfId="1594" applyNumberFormat="1" applyFont="1" applyBorder="1" applyAlignment="1">
      <alignment vertical="center"/>
    </xf>
    <xf numFmtId="0" fontId="39" fillId="0" borderId="69" xfId="0" applyFont="1" applyBorder="1" applyAlignment="1">
      <alignment vertical="center"/>
    </xf>
    <xf numFmtId="0" fontId="39" fillId="30" borderId="3" xfId="0" applyFont="1" applyFill="1" applyBorder="1">
      <alignment vertical="center"/>
    </xf>
    <xf numFmtId="0" fontId="39" fillId="31" borderId="3" xfId="0" applyFont="1" applyFill="1" applyBorder="1">
      <alignment vertical="center"/>
    </xf>
    <xf numFmtId="0" fontId="39" fillId="32" borderId="3" xfId="0" applyFont="1" applyFill="1" applyBorder="1">
      <alignment vertical="center"/>
    </xf>
    <xf numFmtId="0" fontId="39" fillId="33" borderId="3" xfId="0" applyFont="1" applyFill="1" applyBorder="1">
      <alignment vertical="center"/>
    </xf>
    <xf numFmtId="0" fontId="39" fillId="0" borderId="70" xfId="0" applyFont="1" applyBorder="1">
      <alignment vertical="center"/>
    </xf>
    <xf numFmtId="0" fontId="39" fillId="0" borderId="71" xfId="0" applyFont="1" applyBorder="1">
      <alignment vertical="center"/>
    </xf>
    <xf numFmtId="0" fontId="39" fillId="0" borderId="72" xfId="0" applyFont="1" applyBorder="1" applyAlignment="1">
      <alignment vertical="center"/>
    </xf>
    <xf numFmtId="178" fontId="37" fillId="0" borderId="64"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177" fontId="37" fillId="0" borderId="3" xfId="0" applyNumberFormat="1" applyFont="1" applyBorder="1" applyAlignment="1">
      <alignment horizontal="right" vertical="center"/>
    </xf>
    <xf numFmtId="178" fontId="37" fillId="0" borderId="3" xfId="0" applyNumberFormat="1" applyFont="1" applyFill="1" applyBorder="1" applyAlignment="1">
      <alignment horizontal="right" vertical="center"/>
    </xf>
    <xf numFmtId="0" fontId="37" fillId="0" borderId="4" xfId="0" applyFont="1" applyBorder="1" applyAlignment="1">
      <alignment horizontal="center" vertical="center" wrapText="1"/>
    </xf>
    <xf numFmtId="0" fontId="38" fillId="28" borderId="3" xfId="1" applyNumberFormat="1" applyFont="1" applyFill="1" applyBorder="1" applyAlignment="1">
      <alignment horizontal="center" vertical="center"/>
    </xf>
    <xf numFmtId="0" fontId="38" fillId="28" borderId="41" xfId="1" applyNumberFormat="1"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8" fillId="0" borderId="3" xfId="1147" applyFont="1" applyFill="1" applyBorder="1" applyAlignment="1" applyProtection="1">
      <alignment vertical="center"/>
      <protection locked="0"/>
    </xf>
    <xf numFmtId="177" fontId="37" fillId="0" borderId="3" xfId="0" applyNumberFormat="1" applyFont="1" applyFill="1" applyBorder="1" applyAlignment="1">
      <alignment horizontal="right" vertical="center"/>
    </xf>
    <xf numFmtId="177" fontId="39" fillId="0" borderId="0" xfId="0" applyNumberFormat="1" applyFont="1" applyFill="1" applyBorder="1">
      <alignment vertical="center"/>
    </xf>
    <xf numFmtId="179" fontId="39" fillId="0" borderId="0" xfId="0" applyNumberFormat="1" applyFont="1" applyFill="1" applyBorder="1">
      <alignment vertical="center"/>
    </xf>
    <xf numFmtId="0" fontId="39" fillId="0" borderId="0" xfId="1595" applyFont="1">
      <alignment vertical="center"/>
    </xf>
    <xf numFmtId="0" fontId="37" fillId="0" borderId="4" xfId="1595" applyFont="1" applyBorder="1" applyAlignment="1">
      <alignment horizontal="center" vertical="center" shrinkToFit="1"/>
    </xf>
    <xf numFmtId="0" fontId="37" fillId="0" borderId="7" xfId="1595" applyFont="1" applyBorder="1" applyAlignment="1">
      <alignment horizontal="center" vertical="center" shrinkToFit="1"/>
    </xf>
    <xf numFmtId="0" fontId="37" fillId="28" borderId="20" xfId="1595" applyFont="1" applyFill="1" applyBorder="1" applyAlignment="1">
      <alignment horizontal="center" vertical="center" wrapText="1"/>
    </xf>
    <xf numFmtId="0" fontId="37" fillId="28" borderId="64" xfId="1595" applyFont="1" applyFill="1" applyBorder="1" applyAlignment="1">
      <alignment horizontal="center" vertical="center"/>
    </xf>
    <xf numFmtId="178" fontId="37" fillId="0" borderId="76" xfId="1595" applyNumberFormat="1" applyFont="1" applyFill="1" applyBorder="1" applyAlignment="1">
      <alignment horizontal="right" vertical="center" shrinkToFit="1"/>
    </xf>
    <xf numFmtId="0" fontId="37" fillId="28" borderId="73" xfId="1595" applyFont="1" applyFill="1" applyBorder="1" applyAlignment="1">
      <alignment horizontal="center" vertical="center" wrapText="1"/>
    </xf>
    <xf numFmtId="0" fontId="37" fillId="28" borderId="64" xfId="1595" applyFont="1" applyFill="1" applyBorder="1" applyAlignment="1">
      <alignment horizontal="center" vertical="center" wrapText="1"/>
    </xf>
    <xf numFmtId="178" fontId="37" fillId="0" borderId="75" xfId="0" applyNumberFormat="1" applyFont="1" applyFill="1" applyBorder="1" applyAlignment="1">
      <alignment horizontal="right" vertical="center" shrinkToFit="1"/>
    </xf>
    <xf numFmtId="178" fontId="37" fillId="0" borderId="76" xfId="0" applyNumberFormat="1" applyFont="1" applyFill="1" applyBorder="1" applyAlignment="1">
      <alignment horizontal="right" vertical="center" shrinkToFit="1"/>
    </xf>
    <xf numFmtId="178" fontId="37" fillId="0" borderId="20" xfId="0" applyNumberFormat="1" applyFont="1" applyBorder="1" applyAlignment="1">
      <alignment horizontal="right" vertical="center"/>
    </xf>
    <xf numFmtId="178" fontId="37" fillId="0" borderId="64" xfId="0" applyNumberFormat="1" applyFont="1" applyBorder="1" applyAlignment="1">
      <alignment horizontal="right" vertical="center"/>
    </xf>
    <xf numFmtId="0" fontId="37" fillId="0" borderId="0" xfId="1595" applyFont="1">
      <alignment vertical="center"/>
    </xf>
    <xf numFmtId="0" fontId="37" fillId="0" borderId="3" xfId="0" applyFont="1" applyFill="1" applyBorder="1" applyAlignment="1">
      <alignment vertical="center" shrinkToFit="1"/>
    </xf>
    <xf numFmtId="0" fontId="37" fillId="0" borderId="3" xfId="0" applyFont="1" applyBorder="1" applyAlignment="1">
      <alignment vertical="center" shrinkToFit="1"/>
    </xf>
    <xf numFmtId="178" fontId="38" fillId="0" borderId="61" xfId="1337" applyNumberFormat="1" applyFont="1" applyFill="1" applyBorder="1" applyAlignment="1">
      <alignment horizontal="right" vertical="center" shrinkToFit="1"/>
    </xf>
    <xf numFmtId="178" fontId="37" fillId="0" borderId="23" xfId="0" applyNumberFormat="1" applyFont="1" applyFill="1" applyBorder="1" applyAlignment="1">
      <alignment horizontal="right" vertical="center" shrinkToFit="1"/>
    </xf>
    <xf numFmtId="178" fontId="37" fillId="0" borderId="73" xfId="0" applyNumberFormat="1" applyFont="1" applyFill="1" applyBorder="1" applyAlignment="1">
      <alignment horizontal="right" vertical="center" shrinkToFit="1"/>
    </xf>
    <xf numFmtId="178" fontId="37" fillId="0" borderId="27" xfId="0" applyNumberFormat="1" applyFont="1" applyFill="1" applyBorder="1" applyAlignment="1">
      <alignment horizontal="right" vertical="center" shrinkToFit="1"/>
    </xf>
    <xf numFmtId="178" fontId="37" fillId="0" borderId="74" xfId="0" applyNumberFormat="1" applyFont="1" applyFill="1" applyBorder="1" applyAlignment="1">
      <alignment horizontal="right" vertical="center" shrinkToFit="1"/>
    </xf>
    <xf numFmtId="178" fontId="37" fillId="0" borderId="64" xfId="0" applyNumberFormat="1" applyFont="1" applyFill="1" applyBorder="1" applyAlignment="1">
      <alignment horizontal="right" vertical="center" shrinkToFit="1"/>
    </xf>
    <xf numFmtId="178" fontId="37" fillId="0" borderId="77" xfId="0" applyNumberFormat="1" applyFont="1" applyFill="1" applyBorder="1" applyAlignment="1">
      <alignment horizontal="right" vertical="center" shrinkToFit="1"/>
    </xf>
    <xf numFmtId="0" fontId="37" fillId="28" borderId="20" xfId="1595" applyFont="1" applyFill="1" applyBorder="1" applyAlignment="1">
      <alignment horizontal="center" vertical="center" wrapText="1"/>
    </xf>
    <xf numFmtId="0" fontId="37" fillId="28" borderId="73" xfId="1595" applyFont="1" applyFill="1" applyBorder="1" applyAlignment="1">
      <alignment horizontal="center" vertical="center" wrapText="1"/>
    </xf>
    <xf numFmtId="0" fontId="37" fillId="28" borderId="79" xfId="1595" applyFont="1" applyFill="1" applyBorder="1" applyAlignment="1">
      <alignment horizontal="center" vertical="center"/>
    </xf>
    <xf numFmtId="0" fontId="37" fillId="28" borderId="79" xfId="1595" applyFont="1" applyFill="1" applyBorder="1" applyAlignment="1">
      <alignment horizontal="center" vertical="center" wrapText="1"/>
    </xf>
    <xf numFmtId="178" fontId="37" fillId="0" borderId="81" xfId="0" applyNumberFormat="1" applyFont="1" applyFill="1" applyBorder="1" applyAlignment="1">
      <alignment horizontal="right" vertical="center" shrinkToFit="1"/>
    </xf>
    <xf numFmtId="177" fontId="38" fillId="0" borderId="42" xfId="851" applyNumberFormat="1" applyFont="1" applyFill="1" applyBorder="1" applyAlignment="1">
      <alignment horizontal="right" vertical="center" shrinkToFit="1"/>
    </xf>
    <xf numFmtId="177" fontId="38" fillId="0" borderId="43" xfId="851" applyNumberFormat="1" applyFont="1" applyFill="1" applyBorder="1" applyAlignment="1">
      <alignment horizontal="right" vertical="center" shrinkToFit="1"/>
    </xf>
    <xf numFmtId="177" fontId="38" fillId="0" borderId="3" xfId="851" applyNumberFormat="1" applyFont="1" applyFill="1" applyBorder="1" applyAlignment="1">
      <alignment horizontal="right" vertical="center" shrinkToFit="1"/>
    </xf>
    <xf numFmtId="177" fontId="38" fillId="0" borderId="40" xfId="851" applyNumberFormat="1" applyFont="1" applyFill="1" applyBorder="1" applyAlignment="1">
      <alignment horizontal="right" vertical="center" shrinkToFit="1"/>
    </xf>
    <xf numFmtId="178" fontId="38" fillId="0" borderId="41" xfId="704" applyNumberFormat="1" applyFont="1" applyFill="1" applyBorder="1" applyAlignment="1">
      <alignment horizontal="right" vertical="center" shrinkToFit="1"/>
    </xf>
    <xf numFmtId="177" fontId="38" fillId="0" borderId="4" xfId="851" applyNumberFormat="1" applyFont="1" applyFill="1" applyBorder="1" applyAlignment="1">
      <alignment horizontal="right" vertical="center" shrinkToFit="1"/>
    </xf>
    <xf numFmtId="177" fontId="38" fillId="0" borderId="45" xfId="851" applyNumberFormat="1" applyFont="1" applyFill="1" applyBorder="1" applyAlignment="1">
      <alignment horizontal="right" vertical="center" shrinkToFit="1"/>
    </xf>
    <xf numFmtId="178" fontId="38" fillId="0" borderId="46" xfId="704" applyNumberFormat="1" applyFont="1" applyFill="1" applyBorder="1" applyAlignment="1">
      <alignment horizontal="right" vertical="center" shrinkToFit="1"/>
    </xf>
    <xf numFmtId="177" fontId="38" fillId="0" borderId="47" xfId="851" applyNumberFormat="1" applyFont="1" applyFill="1" applyBorder="1" applyAlignment="1">
      <alignment horizontal="right" vertical="center" shrinkToFit="1"/>
    </xf>
    <xf numFmtId="177" fontId="38" fillId="0" borderId="51" xfId="851" applyNumberFormat="1" applyFont="1" applyFill="1" applyBorder="1" applyAlignment="1">
      <alignment horizontal="right" vertical="center" shrinkToFit="1"/>
    </xf>
    <xf numFmtId="178" fontId="38" fillId="0" borderId="52" xfId="704" applyNumberFormat="1" applyFont="1" applyFill="1" applyBorder="1" applyAlignment="1">
      <alignment horizontal="right" vertical="center" shrinkToFit="1"/>
    </xf>
    <xf numFmtId="177" fontId="38" fillId="0" borderId="53" xfId="851" applyNumberFormat="1" applyFont="1" applyFill="1" applyBorder="1" applyAlignment="1">
      <alignment horizontal="right" vertical="center" shrinkToFit="1"/>
    </xf>
    <xf numFmtId="177" fontId="38" fillId="0" borderId="57" xfId="851" applyNumberFormat="1" applyFont="1" applyFill="1" applyBorder="1" applyAlignment="1">
      <alignment horizontal="right" vertical="center" shrinkToFit="1"/>
    </xf>
    <xf numFmtId="178" fontId="38" fillId="0" borderId="58" xfId="704" applyNumberFormat="1" applyFont="1" applyFill="1" applyBorder="1" applyAlignment="1">
      <alignment horizontal="right" vertical="center" shrinkToFit="1"/>
    </xf>
    <xf numFmtId="177" fontId="38" fillId="0" borderId="19" xfId="851" applyNumberFormat="1" applyFont="1" applyFill="1" applyBorder="1" applyAlignment="1">
      <alignment horizontal="right" vertical="center" shrinkToFit="1"/>
    </xf>
    <xf numFmtId="178" fontId="38" fillId="0" borderId="59" xfId="704" applyNumberFormat="1" applyFont="1" applyFill="1" applyBorder="1" applyAlignment="1">
      <alignment horizontal="right" vertical="center" shrinkToFit="1"/>
    </xf>
    <xf numFmtId="178" fontId="38" fillId="0" borderId="3" xfId="704" applyNumberFormat="1" applyFont="1" applyFill="1" applyBorder="1" applyAlignment="1">
      <alignment horizontal="right" vertical="center" shrinkToFit="1"/>
    </xf>
    <xf numFmtId="177" fontId="38" fillId="0" borderId="62" xfId="851" applyNumberFormat="1" applyFont="1" applyFill="1" applyBorder="1" applyAlignment="1">
      <alignment horizontal="right" vertical="center" shrinkToFit="1"/>
    </xf>
    <xf numFmtId="0" fontId="37" fillId="0" borderId="0" xfId="1595" applyFont="1" applyAlignment="1">
      <alignment vertical="center"/>
    </xf>
    <xf numFmtId="0" fontId="37" fillId="28" borderId="20" xfId="1595" applyFont="1" applyFill="1" applyBorder="1" applyAlignment="1">
      <alignment horizontal="center" vertical="center"/>
    </xf>
    <xf numFmtId="0" fontId="37" fillId="28" borderId="73" xfId="1595" applyFont="1" applyFill="1" applyBorder="1" applyAlignment="1">
      <alignment horizontal="center" vertical="center"/>
    </xf>
    <xf numFmtId="178" fontId="37" fillId="0" borderId="75" xfId="1595" applyNumberFormat="1" applyFont="1" applyFill="1" applyBorder="1" applyAlignment="1">
      <alignment horizontal="right" vertical="center" shrinkToFit="1"/>
    </xf>
    <xf numFmtId="0" fontId="37" fillId="0" borderId="20" xfId="1595" applyFont="1" applyFill="1" applyBorder="1" applyAlignment="1">
      <alignment horizontal="center" vertical="center"/>
    </xf>
    <xf numFmtId="0" fontId="37" fillId="0" borderId="73" xfId="1595" applyFont="1" applyFill="1" applyBorder="1" applyAlignment="1">
      <alignment horizontal="center" vertical="center"/>
    </xf>
    <xf numFmtId="0" fontId="37" fillId="0" borderId="79" xfId="1595" applyFont="1" applyFill="1" applyBorder="1" applyAlignment="1">
      <alignment horizontal="center" vertical="center"/>
    </xf>
    <xf numFmtId="0" fontId="37" fillId="0" borderId="64" xfId="1595" applyFont="1" applyFill="1" applyBorder="1" applyAlignment="1">
      <alignment horizontal="center" vertical="center"/>
    </xf>
    <xf numFmtId="178" fontId="37" fillId="0" borderId="73" xfId="0" applyNumberFormat="1" applyFont="1" applyBorder="1" applyAlignment="1">
      <alignment horizontal="right" vertical="center"/>
    </xf>
    <xf numFmtId="178" fontId="37" fillId="0" borderId="83" xfId="0" applyNumberFormat="1" applyFont="1" applyBorder="1" applyAlignment="1">
      <alignment horizontal="right" vertical="center"/>
    </xf>
    <xf numFmtId="0" fontId="39" fillId="0" borderId="42" xfId="0" applyFont="1" applyFill="1" applyBorder="1">
      <alignment vertical="center"/>
    </xf>
    <xf numFmtId="0" fontId="39" fillId="0" borderId="63" xfId="0" applyFont="1" applyBorder="1">
      <alignment vertical="center"/>
    </xf>
    <xf numFmtId="0" fontId="37" fillId="0" borderId="42" xfId="0" applyFont="1" applyBorder="1" applyAlignment="1">
      <alignment horizontal="center" vertical="center"/>
    </xf>
    <xf numFmtId="0" fontId="37" fillId="0" borderId="17" xfId="1595" applyFont="1" applyFill="1" applyBorder="1" applyAlignment="1">
      <alignment horizontal="center" vertical="center"/>
    </xf>
    <xf numFmtId="0" fontId="37" fillId="0" borderId="42" xfId="0" applyFont="1" applyBorder="1" applyAlignment="1">
      <alignment vertical="center" wrapText="1"/>
    </xf>
    <xf numFmtId="0" fontId="39" fillId="0" borderId="63" xfId="0" applyFont="1" applyFill="1" applyBorder="1">
      <alignment vertical="center"/>
    </xf>
    <xf numFmtId="178" fontId="37" fillId="0" borderId="20" xfId="0" applyNumberFormat="1" applyFont="1" applyFill="1" applyBorder="1" applyAlignment="1">
      <alignment horizontal="right" vertical="center"/>
    </xf>
    <xf numFmtId="178" fontId="37" fillId="0" borderId="73" xfId="0" applyNumberFormat="1" applyFont="1" applyFill="1" applyBorder="1" applyAlignment="1">
      <alignment horizontal="right" vertical="center"/>
    </xf>
    <xf numFmtId="178" fontId="37" fillId="0" borderId="17" xfId="0" applyNumberFormat="1" applyFont="1" applyFill="1" applyBorder="1" applyAlignment="1">
      <alignment horizontal="right" vertical="center"/>
    </xf>
    <xf numFmtId="178" fontId="37" fillId="0" borderId="79" xfId="0" applyNumberFormat="1" applyFont="1" applyFill="1" applyBorder="1" applyAlignment="1">
      <alignment horizontal="right" vertical="center"/>
    </xf>
    <xf numFmtId="178" fontId="37" fillId="0" borderId="42" xfId="0" applyNumberFormat="1" applyFont="1" applyFill="1" applyBorder="1">
      <alignment vertical="center"/>
    </xf>
    <xf numFmtId="0" fontId="39" fillId="0" borderId="29" xfId="0" applyFont="1" applyFill="1" applyBorder="1">
      <alignment vertical="center"/>
    </xf>
    <xf numFmtId="178" fontId="37" fillId="0" borderId="21" xfId="0" applyNumberFormat="1" applyFont="1" applyFill="1" applyBorder="1" applyAlignment="1">
      <alignment horizontal="right" vertical="center" shrinkToFit="1"/>
    </xf>
    <xf numFmtId="178" fontId="37" fillId="0" borderId="80" xfId="0" applyNumberFormat="1" applyFont="1" applyFill="1" applyBorder="1" applyAlignment="1">
      <alignment horizontal="right" vertical="center" shrinkToFit="1"/>
    </xf>
    <xf numFmtId="178" fontId="37" fillId="0" borderId="20" xfId="0" applyNumberFormat="1" applyFont="1" applyFill="1" applyBorder="1" applyAlignment="1">
      <alignment horizontal="right" vertical="center" shrinkToFit="1"/>
    </xf>
    <xf numFmtId="178" fontId="37" fillId="0" borderId="79" xfId="0" applyNumberFormat="1" applyFont="1" applyFill="1" applyBorder="1" applyAlignment="1">
      <alignment horizontal="right" vertical="center" shrinkToFit="1"/>
    </xf>
    <xf numFmtId="178" fontId="37" fillId="0" borderId="26" xfId="0" applyNumberFormat="1" applyFont="1" applyFill="1" applyBorder="1" applyAlignment="1">
      <alignment horizontal="right" vertical="center" shrinkToFit="1"/>
    </xf>
    <xf numFmtId="178" fontId="37" fillId="0" borderId="25" xfId="0" applyNumberFormat="1" applyFont="1" applyFill="1" applyBorder="1" applyAlignment="1">
      <alignment horizontal="right" vertical="center" shrinkToFit="1"/>
    </xf>
    <xf numFmtId="178" fontId="37" fillId="0" borderId="23" xfId="1595" applyNumberFormat="1" applyFont="1" applyFill="1" applyBorder="1" applyAlignment="1">
      <alignment horizontal="right" vertical="center" shrinkToFit="1"/>
    </xf>
    <xf numFmtId="178" fontId="37" fillId="0" borderId="80" xfId="1595" applyNumberFormat="1" applyFont="1" applyFill="1" applyBorder="1" applyAlignment="1">
      <alignment horizontal="right" vertical="center" shrinkToFit="1"/>
    </xf>
    <xf numFmtId="178" fontId="37" fillId="0" borderId="74" xfId="1595" applyNumberFormat="1" applyFont="1" applyFill="1" applyBorder="1" applyAlignment="1">
      <alignment horizontal="right" vertical="center" shrinkToFit="1"/>
    </xf>
    <xf numFmtId="178" fontId="37" fillId="0" borderId="22" xfId="1595" applyNumberFormat="1" applyFont="1" applyFill="1" applyBorder="1" applyAlignment="1">
      <alignment horizontal="right" vertical="center" shrinkToFit="1"/>
    </xf>
    <xf numFmtId="178" fontId="37" fillId="0" borderId="81" xfId="1595" applyNumberFormat="1" applyFont="1" applyFill="1" applyBorder="1" applyAlignment="1">
      <alignment horizontal="right" vertical="center" shrinkToFit="1"/>
    </xf>
    <xf numFmtId="178" fontId="37" fillId="0" borderId="82" xfId="0" applyNumberFormat="1" applyFont="1" applyFill="1" applyBorder="1" applyAlignment="1">
      <alignment horizontal="right" vertical="center" shrinkToFit="1"/>
    </xf>
    <xf numFmtId="0" fontId="37" fillId="0" borderId="34" xfId="1595" applyFont="1" applyFill="1" applyBorder="1" applyAlignment="1">
      <alignment horizontal="center" vertical="center" wrapText="1"/>
    </xf>
    <xf numFmtId="0" fontId="37" fillId="0" borderId="64" xfId="1595" applyFont="1" applyFill="1" applyBorder="1" applyAlignment="1">
      <alignment horizontal="center" vertical="center" wrapText="1"/>
    </xf>
    <xf numFmtId="0" fontId="42" fillId="0" borderId="0" xfId="1337" applyNumberFormat="1" applyFont="1" applyFill="1" applyBorder="1" applyAlignment="1">
      <alignment vertical="center"/>
    </xf>
    <xf numFmtId="0" fontId="42" fillId="0" borderId="0" xfId="1338" applyNumberFormat="1" applyFont="1" applyFill="1" applyBorder="1" applyAlignment="1">
      <alignment vertical="center"/>
    </xf>
    <xf numFmtId="0" fontId="37" fillId="0" borderId="34" xfId="0" applyFont="1" applyBorder="1" applyAlignment="1">
      <alignment horizontal="center" vertical="center" wrapText="1"/>
    </xf>
    <xf numFmtId="178" fontId="37" fillId="0" borderId="34" xfId="0" applyNumberFormat="1" applyFont="1" applyFill="1" applyBorder="1" applyAlignment="1">
      <alignment horizontal="right" vertical="center"/>
    </xf>
    <xf numFmtId="0" fontId="37" fillId="0" borderId="17"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3" xfId="0" applyFont="1" applyBorder="1" applyAlignment="1">
      <alignment horizontal="center" vertical="center"/>
    </xf>
    <xf numFmtId="0" fontId="37" fillId="0" borderId="63" xfId="0" applyFont="1" applyBorder="1" applyAlignment="1">
      <alignment horizontal="center" vertical="center" wrapText="1"/>
    </xf>
    <xf numFmtId="178" fontId="37" fillId="0" borderId="63" xfId="0" applyNumberFormat="1" applyFont="1" applyFill="1" applyBorder="1" applyAlignment="1">
      <alignment horizontal="right" vertical="center"/>
    </xf>
    <xf numFmtId="0" fontId="37" fillId="0" borderId="79" xfId="0" applyFont="1" applyBorder="1" applyAlignment="1">
      <alignment horizontal="center" vertical="center" wrapText="1"/>
    </xf>
    <xf numFmtId="178" fontId="37" fillId="0" borderId="34" xfId="0" applyNumberFormat="1" applyFont="1" applyBorder="1" applyAlignment="1">
      <alignment horizontal="right" vertical="center"/>
    </xf>
    <xf numFmtId="38" fontId="38" fillId="0" borderId="84" xfId="853" applyFont="1" applyFill="1" applyBorder="1" applyAlignment="1">
      <alignment horizontal="right" vertical="center" shrinkToFit="1"/>
    </xf>
    <xf numFmtId="0" fontId="39" fillId="0" borderId="63" xfId="1595" applyFont="1" applyBorder="1">
      <alignment vertical="center"/>
    </xf>
    <xf numFmtId="0" fontId="39" fillId="0" borderId="85" xfId="0" applyFont="1" applyBorder="1">
      <alignment vertical="center"/>
    </xf>
    <xf numFmtId="0" fontId="39" fillId="0" borderId="86" xfId="0" applyFont="1" applyBorder="1">
      <alignment vertical="center"/>
    </xf>
    <xf numFmtId="0" fontId="39" fillId="0" borderId="87" xfId="0" applyFont="1" applyBorder="1">
      <alignment vertical="center"/>
    </xf>
    <xf numFmtId="0" fontId="39" fillId="0" borderId="88" xfId="0" applyFont="1" applyBorder="1">
      <alignment vertical="center"/>
    </xf>
    <xf numFmtId="0" fontId="39" fillId="0" borderId="89" xfId="0" applyFont="1" applyBorder="1">
      <alignment vertical="center"/>
    </xf>
    <xf numFmtId="0" fontId="39" fillId="0" borderId="90" xfId="0" applyFont="1" applyBorder="1">
      <alignment vertical="center"/>
    </xf>
    <xf numFmtId="0" fontId="39" fillId="0" borderId="91" xfId="0" applyFont="1" applyBorder="1">
      <alignment vertical="center"/>
    </xf>
    <xf numFmtId="0" fontId="38" fillId="0" borderId="34" xfId="1337" applyFont="1" applyBorder="1" applyAlignment="1">
      <alignment vertical="center" shrinkToFit="1"/>
    </xf>
    <xf numFmtId="0" fontId="38" fillId="0" borderId="17" xfId="1337" applyFont="1" applyBorder="1" applyAlignment="1">
      <alignment vertical="center" shrinkToFit="1"/>
    </xf>
    <xf numFmtId="0" fontId="38" fillId="0" borderId="18" xfId="1337" applyFont="1" applyBorder="1" applyAlignment="1">
      <alignment vertical="center" shrinkToFit="1"/>
    </xf>
    <xf numFmtId="0" fontId="38" fillId="28" borderId="31" xfId="1337" applyFont="1" applyFill="1" applyBorder="1" applyAlignment="1">
      <alignment horizontal="center" vertical="center" shrinkToFit="1"/>
    </xf>
    <xf numFmtId="0" fontId="38" fillId="28" borderId="32" xfId="1337" applyFont="1" applyFill="1" applyBorder="1" applyAlignment="1">
      <alignment horizontal="center" vertical="center" shrinkToFit="1"/>
    </xf>
    <xf numFmtId="0" fontId="38" fillId="28" borderId="33" xfId="1337" applyFont="1" applyFill="1" applyBorder="1" applyAlignment="1">
      <alignment horizontal="center" vertical="center" shrinkToFit="1"/>
    </xf>
    <xf numFmtId="0" fontId="38" fillId="28" borderId="37" xfId="1337" applyFont="1" applyFill="1" applyBorder="1" applyAlignment="1">
      <alignment horizontal="center" vertical="center" shrinkToFit="1"/>
    </xf>
    <xf numFmtId="0" fontId="38" fillId="28" borderId="38" xfId="1337" applyFont="1" applyFill="1" applyBorder="1" applyAlignment="1">
      <alignment horizontal="center" vertical="center" shrinkToFit="1"/>
    </xf>
    <xf numFmtId="0" fontId="38" fillId="28" borderId="39" xfId="1337" applyFont="1" applyFill="1" applyBorder="1" applyAlignment="1">
      <alignment horizontal="center" vertical="center" shrinkToFit="1"/>
    </xf>
    <xf numFmtId="0" fontId="38" fillId="28" borderId="35" xfId="1" applyNumberFormat="1" applyFont="1" applyFill="1" applyBorder="1" applyAlignment="1">
      <alignment horizontal="center" vertical="center" shrinkToFit="1"/>
    </xf>
    <xf numFmtId="0" fontId="38" fillId="28" borderId="36" xfId="1" applyNumberFormat="1" applyFont="1" applyFill="1" applyBorder="1" applyAlignment="1">
      <alignment horizontal="center" vertical="center" shrinkToFit="1"/>
    </xf>
    <xf numFmtId="0" fontId="38" fillId="0" borderId="30" xfId="1337" applyFont="1" applyFill="1" applyBorder="1" applyAlignment="1">
      <alignment vertical="center" shrinkToFit="1"/>
    </xf>
    <xf numFmtId="0" fontId="38" fillId="0" borderId="28" xfId="1337" applyFont="1" applyFill="1" applyBorder="1" applyAlignment="1">
      <alignment vertical="center" shrinkToFit="1"/>
    </xf>
    <xf numFmtId="0" fontId="38" fillId="0" borderId="25" xfId="1337" applyFont="1" applyFill="1" applyBorder="1" applyAlignment="1">
      <alignment vertical="center" shrinkToFit="1"/>
    </xf>
    <xf numFmtId="0" fontId="38" fillId="0" borderId="30" xfId="1337" applyFont="1" applyBorder="1" applyAlignment="1">
      <alignment vertical="center" shrinkToFit="1"/>
    </xf>
    <xf numFmtId="0" fontId="38" fillId="0" borderId="28" xfId="1337" applyFont="1" applyBorder="1" applyAlignment="1">
      <alignment vertical="center" shrinkToFit="1"/>
    </xf>
    <xf numFmtId="0" fontId="38" fillId="0" borderId="25" xfId="1337" applyFont="1" applyBorder="1" applyAlignment="1">
      <alignment vertical="center" shrinkToFit="1"/>
    </xf>
    <xf numFmtId="0" fontId="38" fillId="0" borderId="48" xfId="1337" applyFont="1" applyBorder="1" applyAlignment="1">
      <alignment vertical="center" shrinkToFit="1"/>
    </xf>
    <xf numFmtId="0" fontId="38" fillId="0" borderId="49" xfId="1337" applyFont="1" applyBorder="1" applyAlignment="1">
      <alignment vertical="center" shrinkToFit="1"/>
    </xf>
    <xf numFmtId="0" fontId="38" fillId="0" borderId="50" xfId="1337" applyFont="1" applyBorder="1" applyAlignment="1">
      <alignment vertical="center" shrinkToFit="1"/>
    </xf>
    <xf numFmtId="0" fontId="38" fillId="0" borderId="54" xfId="1337" applyFont="1" applyBorder="1" applyAlignment="1">
      <alignment vertical="center" shrinkToFit="1"/>
    </xf>
    <xf numFmtId="0" fontId="38" fillId="0" borderId="55" xfId="1337" applyFont="1" applyBorder="1" applyAlignment="1">
      <alignment vertical="center" shrinkToFit="1"/>
    </xf>
    <xf numFmtId="0" fontId="38" fillId="0" borderId="56" xfId="1337" applyFont="1" applyBorder="1" applyAlignment="1">
      <alignment vertical="center" shrinkToFit="1"/>
    </xf>
    <xf numFmtId="0" fontId="38" fillId="28" borderId="34" xfId="1" applyNumberFormat="1" applyFont="1" applyFill="1" applyBorder="1" applyAlignment="1">
      <alignment horizontal="center" vertical="center" shrinkToFit="1"/>
    </xf>
    <xf numFmtId="0" fontId="38" fillId="28" borderId="17" xfId="1" applyNumberFormat="1" applyFont="1" applyFill="1" applyBorder="1" applyAlignment="1">
      <alignment horizontal="center" vertical="center" shrinkToFit="1"/>
    </xf>
    <xf numFmtId="0" fontId="38" fillId="28" borderId="78" xfId="1" applyNumberFormat="1" applyFont="1" applyFill="1" applyBorder="1" applyAlignment="1">
      <alignment horizontal="center" vertical="center" shrinkToFit="1"/>
    </xf>
    <xf numFmtId="0" fontId="38" fillId="0" borderId="34" xfId="1553" applyFont="1" applyBorder="1" applyAlignment="1">
      <alignment vertical="center" shrinkToFit="1"/>
    </xf>
    <xf numFmtId="0" fontId="38" fillId="0" borderId="17" xfId="1553" applyFont="1" applyBorder="1" applyAlignment="1">
      <alignment vertical="center" shrinkToFit="1"/>
    </xf>
    <xf numFmtId="0" fontId="38" fillId="0" borderId="18" xfId="1553" applyFont="1" applyBorder="1" applyAlignment="1">
      <alignment vertical="center" shrinkToFit="1"/>
    </xf>
    <xf numFmtId="0" fontId="38" fillId="0" borderId="48" xfId="1553" applyFont="1" applyBorder="1" applyAlignment="1">
      <alignment vertical="center" shrinkToFit="1"/>
    </xf>
    <xf numFmtId="0" fontId="38" fillId="0" borderId="49" xfId="1553" applyFont="1" applyBorder="1" applyAlignment="1">
      <alignment vertical="center" shrinkToFit="1"/>
    </xf>
    <xf numFmtId="0" fontId="38" fillId="0" borderId="50" xfId="1553" applyFont="1" applyBorder="1" applyAlignment="1">
      <alignment vertical="center" shrinkToFit="1"/>
    </xf>
    <xf numFmtId="0" fontId="38" fillId="0" borderId="54" xfId="1553" applyFont="1" applyBorder="1" applyAlignment="1">
      <alignment vertical="center" shrinkToFit="1"/>
    </xf>
    <xf numFmtId="0" fontId="38" fillId="0" borderId="55" xfId="1553" applyFont="1" applyBorder="1" applyAlignment="1">
      <alignment vertical="center" shrinkToFit="1"/>
    </xf>
    <xf numFmtId="0" fontId="38" fillId="0" borderId="56" xfId="1553" applyFont="1" applyBorder="1" applyAlignment="1">
      <alignment vertical="center" shrinkToFit="1"/>
    </xf>
    <xf numFmtId="0" fontId="38" fillId="28" borderId="31" xfId="1338" applyFont="1" applyFill="1" applyBorder="1" applyAlignment="1">
      <alignment horizontal="center" vertical="center" shrinkToFit="1"/>
    </xf>
    <xf numFmtId="0" fontId="38" fillId="28" borderId="32" xfId="1338" applyFont="1" applyFill="1" applyBorder="1" applyAlignment="1">
      <alignment horizontal="center" vertical="center" shrinkToFit="1"/>
    </xf>
    <xf numFmtId="0" fontId="38" fillId="28" borderId="33" xfId="1338" applyFont="1" applyFill="1" applyBorder="1" applyAlignment="1">
      <alignment horizontal="center" vertical="center" shrinkToFit="1"/>
    </xf>
    <xf numFmtId="0" fontId="38" fillId="28" borderId="37" xfId="1338" applyFont="1" applyFill="1" applyBorder="1" applyAlignment="1">
      <alignment horizontal="center" vertical="center" shrinkToFit="1"/>
    </xf>
    <xf numFmtId="0" fontId="38" fillId="28" borderId="38" xfId="1338" applyFont="1" applyFill="1" applyBorder="1" applyAlignment="1">
      <alignment horizontal="center" vertical="center" shrinkToFit="1"/>
    </xf>
    <xf numFmtId="0" fontId="38" fillId="28" borderId="39" xfId="1338" applyFont="1" applyFill="1" applyBorder="1" applyAlignment="1">
      <alignment horizontal="center" vertical="center" shrinkToFit="1"/>
    </xf>
    <xf numFmtId="0" fontId="38" fillId="0" borderId="30" xfId="1553" applyFont="1" applyFill="1" applyBorder="1" applyAlignment="1">
      <alignment vertical="center" shrinkToFit="1"/>
    </xf>
    <xf numFmtId="0" fontId="38" fillId="0" borderId="28" xfId="1553" applyFont="1" applyFill="1" applyBorder="1" applyAlignment="1">
      <alignment vertical="center" shrinkToFit="1"/>
    </xf>
    <xf numFmtId="0" fontId="38" fillId="0" borderId="25" xfId="1553" applyFont="1" applyFill="1" applyBorder="1" applyAlignment="1">
      <alignment vertical="center" shrinkToFit="1"/>
    </xf>
    <xf numFmtId="0" fontId="38" fillId="0" borderId="30" xfId="1553" applyFont="1" applyBorder="1" applyAlignment="1">
      <alignment vertical="center" shrinkToFit="1"/>
    </xf>
    <xf numFmtId="0" fontId="38" fillId="0" borderId="28" xfId="1553" applyFont="1" applyBorder="1" applyAlignment="1">
      <alignment vertical="center" shrinkToFit="1"/>
    </xf>
    <xf numFmtId="0" fontId="38" fillId="0" borderId="25" xfId="1553" applyFont="1" applyBorder="1" applyAlignment="1">
      <alignment vertical="center" shrinkToFi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8" borderId="21" xfId="0" applyFont="1" applyFill="1" applyBorder="1" applyAlignment="1">
      <alignment horizontal="center" vertical="center" wrapText="1"/>
    </xf>
    <xf numFmtId="0" fontId="37" fillId="28" borderId="26" xfId="0" applyFont="1" applyFill="1" applyBorder="1" applyAlignment="1">
      <alignment horizontal="center" vertical="center" wrapText="1"/>
    </xf>
    <xf numFmtId="0" fontId="37" fillId="28" borderId="24"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28" borderId="3" xfId="0" applyFont="1" applyFill="1" applyBorder="1" applyAlignment="1">
      <alignment horizontal="center" vertical="center" shrinkToFit="1"/>
    </xf>
    <xf numFmtId="0" fontId="38" fillId="28" borderId="3" xfId="0" applyFont="1" applyFill="1" applyBorder="1" applyAlignment="1">
      <alignment horizontal="center" vertical="center"/>
    </xf>
    <xf numFmtId="0" fontId="39" fillId="28" borderId="3" xfId="0" applyNumberFormat="1" applyFont="1" applyFill="1" applyBorder="1" applyAlignment="1">
      <alignment horizontal="center" vertical="center"/>
    </xf>
    <xf numFmtId="0" fontId="37" fillId="28" borderId="3" xfId="0" applyFont="1" applyFill="1" applyBorder="1" applyAlignment="1">
      <alignment horizontal="center" vertical="center"/>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28" borderId="3" xfId="1595" applyFont="1" applyFill="1" applyBorder="1" applyAlignment="1">
      <alignment horizontal="center" vertical="center"/>
    </xf>
    <xf numFmtId="0" fontId="37" fillId="28" borderId="20" xfId="1595" applyFont="1" applyFill="1" applyBorder="1" applyAlignment="1">
      <alignment horizontal="center" vertical="center" wrapText="1"/>
    </xf>
    <xf numFmtId="0" fontId="37" fillId="28" borderId="73" xfId="1595" applyFont="1" applyFill="1" applyBorder="1" applyAlignment="1">
      <alignment horizontal="center" vertical="center" wrapText="1"/>
    </xf>
    <xf numFmtId="0" fontId="37" fillId="28" borderId="79" xfId="1595" applyFont="1" applyFill="1" applyBorder="1" applyAlignment="1">
      <alignment horizontal="center" vertical="center" wrapText="1"/>
    </xf>
    <xf numFmtId="0" fontId="37" fillId="28" borderId="64" xfId="1595" applyFont="1" applyFill="1" applyBorder="1" applyAlignment="1">
      <alignment horizontal="center" vertical="center" wrapText="1"/>
    </xf>
    <xf numFmtId="0" fontId="37" fillId="28" borderId="3" xfId="1595" applyFont="1" applyFill="1" applyBorder="1" applyAlignment="1">
      <alignment horizontal="center" vertical="center" wrapText="1"/>
    </xf>
    <xf numFmtId="0" fontId="37" fillId="0" borderId="34" xfId="0" applyFont="1" applyBorder="1" applyAlignment="1">
      <alignment horizontal="center" vertical="center" shrinkToFit="1"/>
    </xf>
    <xf numFmtId="0" fontId="37" fillId="0" borderId="18" xfId="0" applyFont="1" applyBorder="1" applyAlignment="1">
      <alignment horizontal="center" vertical="center" shrinkToFit="1"/>
    </xf>
    <xf numFmtId="0" fontId="37" fillId="28" borderId="34" xfId="1595" applyFont="1" applyFill="1" applyBorder="1" applyAlignment="1">
      <alignment horizontal="center" vertical="center" wrapText="1"/>
    </xf>
    <xf numFmtId="0" fontId="37" fillId="28" borderId="17" xfId="1595" applyFont="1" applyFill="1" applyBorder="1" applyAlignment="1">
      <alignment horizontal="center" vertical="center" wrapText="1"/>
    </xf>
    <xf numFmtId="0" fontId="37" fillId="28" borderId="18" xfId="1595" applyFont="1" applyFill="1" applyBorder="1" applyAlignment="1">
      <alignment horizontal="center" vertical="center" wrapText="1"/>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19" xfId="0" applyFont="1" applyBorder="1" applyAlignment="1">
      <alignment horizontal="center" vertical="center"/>
    </xf>
    <xf numFmtId="0" fontId="37" fillId="0" borderId="34" xfId="0" applyFont="1" applyFill="1" applyBorder="1" applyAlignment="1">
      <alignment horizontal="center" vertical="center" shrinkToFit="1"/>
    </xf>
    <xf numFmtId="0" fontId="37" fillId="0" borderId="18" xfId="0" applyFont="1" applyFill="1" applyBorder="1" applyAlignment="1">
      <alignment horizontal="center" vertical="center" shrinkToFit="1"/>
    </xf>
    <xf numFmtId="0" fontId="39" fillId="0" borderId="3" xfId="0" applyFont="1" applyBorder="1" applyAlignment="1">
      <alignment horizontal="center" vertical="center"/>
    </xf>
    <xf numFmtId="0" fontId="37" fillId="0" borderId="34" xfId="0" applyFont="1" applyBorder="1" applyAlignment="1">
      <alignment horizontal="center" vertical="center"/>
    </xf>
    <xf numFmtId="0" fontId="37" fillId="0" borderId="18" xfId="0" applyFont="1" applyBorder="1" applyAlignment="1">
      <alignment horizontal="center" vertical="center"/>
    </xf>
    <xf numFmtId="0" fontId="37" fillId="0" borderId="17" xfId="0" applyFont="1" applyBorder="1" applyAlignment="1">
      <alignment horizontal="center" vertical="center"/>
    </xf>
    <xf numFmtId="0" fontId="39" fillId="0" borderId="4" xfId="0" applyFont="1" applyBorder="1" applyAlignment="1">
      <alignment horizontal="center" vertical="center"/>
    </xf>
    <xf numFmtId="0" fontId="39" fillId="0" borderId="19" xfId="0" applyFont="1" applyBorder="1" applyAlignment="1">
      <alignment horizontal="center" vertical="center"/>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A6A6A6"/>
      <color rgb="FF7F7F7F"/>
      <color rgb="FFCBE0C7"/>
      <color rgb="FF376092"/>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'普及率(金額)'!$G$9:$M$9</c:f>
              <c:numCache>
                <c:formatCode>General</c:formatCode>
                <c:ptCount val="7"/>
                <c:pt idx="0">
                  <c:v>206047926.0352</c:v>
                </c:pt>
                <c:pt idx="1">
                  <c:v>597981851.53036904</c:v>
                </c:pt>
                <c:pt idx="2">
                  <c:v>15394171556.992901</c:v>
                </c:pt>
                <c:pt idx="3">
                  <c:v>14771089515.178801</c:v>
                </c:pt>
                <c:pt idx="4">
                  <c:v>9370613468.1718006</c:v>
                </c:pt>
                <c:pt idx="5">
                  <c:v>3547284673.1100502</c:v>
                </c:pt>
                <c:pt idx="6">
                  <c:v>862094039.28912997</c:v>
                </c:pt>
              </c:numCache>
            </c:numRef>
          </c:val>
          <c:extLst>
            <c:ext xmlns:c16="http://schemas.microsoft.com/office/drawing/2014/chart" uri="{C3380CC4-5D6E-409C-BE32-E72D297353CC}">
              <c16:uniqueId val="{00000000-A89D-45D5-864E-F401CCB0440C}"/>
            </c:ext>
          </c:extLst>
        </c:ser>
        <c:ser>
          <c:idx val="6"/>
          <c:order val="1"/>
          <c:tx>
            <c:strRef>
              <c:f>'普及率(金額)'!$C$12</c:f>
              <c:strCache>
                <c:ptCount val="1"/>
                <c:pt idx="0">
                  <c:v>先発品薬剤費のうちジェネリック医薬品が存在しない金額範囲</c:v>
                </c:pt>
              </c:strCache>
            </c:strRef>
          </c:tx>
          <c:spPr>
            <a:solidFill>
              <a:srgbClr val="4F81BD"/>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'普及率(金額)'!$G$12:$M$12</c:f>
              <c:numCache>
                <c:formatCode>General</c:formatCode>
                <c:ptCount val="7"/>
                <c:pt idx="0">
                  <c:v>881443053.52244496</c:v>
                </c:pt>
                <c:pt idx="1">
                  <c:v>1855704602.9500599</c:v>
                </c:pt>
                <c:pt idx="2">
                  <c:v>53023702791.841698</c:v>
                </c:pt>
                <c:pt idx="3">
                  <c:v>47279215125.424599</c:v>
                </c:pt>
                <c:pt idx="4">
                  <c:v>27350074123.8881</c:v>
                </c:pt>
                <c:pt idx="5">
                  <c:v>9859204838.2520599</c:v>
                </c:pt>
                <c:pt idx="6">
                  <c:v>2478344168.5819201</c:v>
                </c:pt>
              </c:numCache>
            </c:numRef>
          </c:val>
          <c:extLst>
            <c:ext xmlns:c16="http://schemas.microsoft.com/office/drawing/2014/chart" uri="{C3380CC4-5D6E-409C-BE32-E72D297353CC}">
              <c16:uniqueId val="{00000001-A89D-45D5-864E-F401CCB0440C}"/>
            </c:ext>
          </c:extLst>
        </c:ser>
        <c:ser>
          <c:idx val="7"/>
          <c:order val="2"/>
          <c:tx>
            <c:strRef>
              <c:f>'普及率(金額)'!$C$7</c:f>
              <c:strCache>
                <c:ptCount val="1"/>
                <c:pt idx="0">
                  <c:v>ジェネリック医薬品薬剤費</c:v>
                </c:pt>
              </c:strCache>
            </c:strRef>
          </c:tx>
          <c:spPr>
            <a:solidFill>
              <a:srgbClr val="C00000"/>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'普及率(金額)'!$G$7:$M$7</c:f>
              <c:numCache>
                <c:formatCode>General</c:formatCode>
                <c:ptCount val="7"/>
                <c:pt idx="0">
                  <c:v>131569779.34274</c:v>
                </c:pt>
                <c:pt idx="1">
                  <c:v>386647782.11524802</c:v>
                </c:pt>
                <c:pt idx="2">
                  <c:v>12996702014.441999</c:v>
                </c:pt>
                <c:pt idx="3">
                  <c:v>12719319386.805</c:v>
                </c:pt>
                <c:pt idx="4">
                  <c:v>8871757081.6047096</c:v>
                </c:pt>
                <c:pt idx="5">
                  <c:v>3824217279.93366</c:v>
                </c:pt>
                <c:pt idx="6">
                  <c:v>1133696196.2901399</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6069777679381831E-2"/>
                  <c:y val="-2.760847222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01841961841E-2"/>
                  <c:y val="2.5749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2518790631585638E-2"/>
                  <c:y val="-2.58613888888888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2817356859024359E-2"/>
                  <c:y val="-5.4077028917640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7428429362697331E-2"/>
                  <c:y val="2.490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7428429362697331E-2"/>
                  <c:y val="-3.4950675303780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6"/>
              <c:layout>
                <c:manualLayout>
                  <c:x val="-2.4617974922465449E-2"/>
                  <c:y val="-2.02847222222222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8C-4144-8260-2FBCD886CB29}"/>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'普及率(金額)'!$G$14:$M$14</c:f>
              <c:numCache>
                <c:formatCode>0.0%</c:formatCode>
                <c:ptCount val="7"/>
                <c:pt idx="0">
                  <c:v>0.38970047259653223</c:v>
                </c:pt>
                <c:pt idx="1">
                  <c:v>0.39268347092467093</c:v>
                </c:pt>
                <c:pt idx="2">
                  <c:v>0.45777746083581095</c:v>
                </c:pt>
                <c:pt idx="3">
                  <c:v>0.46268207330619698</c:v>
                </c:pt>
                <c:pt idx="4">
                  <c:v>0.48632698570599958</c:v>
                </c:pt>
                <c:pt idx="5">
                  <c:v>0.51878400145504022</c:v>
                </c:pt>
                <c:pt idx="6">
                  <c:v>0.56804376335726947</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市区町村別_自己負担割合別普及率!$N$4</c:f>
              <c:strCache>
                <c:ptCount val="1"/>
                <c:pt idx="0">
                  <c:v>自己負担割合1割</c:v>
                </c:pt>
              </c:strCache>
            </c:strRef>
          </c:tx>
          <c:spPr>
            <a:solidFill>
              <a:schemeClr val="accent4">
                <a:lumMod val="60000"/>
                <a:lumOff val="40000"/>
              </a:schemeClr>
            </a:solidFill>
            <a:ln>
              <a:noFill/>
            </a:ln>
          </c:spPr>
          <c:invertIfNegative val="0"/>
          <c:dLbls>
            <c:dLbl>
              <c:idx val="0"/>
              <c:layout>
                <c:manualLayout>
                  <c:x val="1.5338164251206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C3-4F84-AACA-6FBB9E2EECEA}"/>
                </c:ext>
              </c:extLst>
            </c:dLbl>
            <c:dLbl>
              <c:idx val="2"/>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C3-4F84-AACA-6FBB9E2EECEA}"/>
                </c:ext>
              </c:extLst>
            </c:dLbl>
            <c:dLbl>
              <c:idx val="3"/>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C3-4F84-AACA-6FBB9E2EECEA}"/>
                </c:ext>
              </c:extLst>
            </c:dLbl>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5C-4907-BE2F-DA86ABE64F07}"/>
                </c:ext>
              </c:extLst>
            </c:dLbl>
            <c:dLbl>
              <c:idx val="5"/>
              <c:layout>
                <c:manualLayout>
                  <c:x val="1.6788647342994044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5C-4907-BE2F-DA86ABE64F07}"/>
                </c:ext>
              </c:extLst>
            </c:dLbl>
            <c:dLbl>
              <c:idx val="6"/>
              <c:layout>
                <c:manualLayout>
                  <c:x val="3.221014492753612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5C-4907-BE2F-DA86ABE64F07}"/>
                </c:ext>
              </c:extLst>
            </c:dLbl>
            <c:dLbl>
              <c:idx val="7"/>
              <c:layout>
                <c:manualLayout>
                  <c:x val="1.6787439613526571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5C-4907-BE2F-DA86ABE64F07}"/>
                </c:ext>
              </c:extLst>
            </c:dLbl>
            <c:dLbl>
              <c:idx val="10"/>
              <c:layout>
                <c:manualLayout>
                  <c:x val="2.13719806763273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5C-4907-BE2F-DA86ABE64F07}"/>
                </c:ext>
              </c:extLst>
            </c:dLbl>
            <c:dLbl>
              <c:idx val="11"/>
              <c:layout>
                <c:manualLayout>
                  <c:x val="3.24718599033816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5C-4907-BE2F-DA86ABE64F07}"/>
                </c:ext>
              </c:extLst>
            </c:dLbl>
            <c:dLbl>
              <c:idx val="12"/>
              <c:layout>
                <c:manualLayout>
                  <c:x val="3.5023309178743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5C-4907-BE2F-DA86ABE64F07}"/>
                </c:ext>
              </c:extLst>
            </c:dLbl>
            <c:dLbl>
              <c:idx val="13"/>
              <c:layout>
                <c:manualLayout>
                  <c:x val="2.13934782608695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5C-4907-BE2F-DA86ABE64F07}"/>
                </c:ext>
              </c:extLst>
            </c:dLbl>
            <c:dLbl>
              <c:idx val="14"/>
              <c:layout>
                <c:manualLayout>
                  <c:x val="-9.304347826088081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5C-4907-BE2F-DA86ABE64F07}"/>
                </c:ext>
              </c:extLst>
            </c:dLbl>
            <c:dLbl>
              <c:idx val="15"/>
              <c:layout>
                <c:manualLayout>
                  <c:x val="4.26714975845399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5C-4907-BE2F-DA86ABE64F07}"/>
                </c:ext>
              </c:extLst>
            </c:dLbl>
            <c:dLbl>
              <c:idx val="16"/>
              <c:layout>
                <c:manualLayout>
                  <c:x val="1.07367149758454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C3-4F84-AACA-6FBB9E2EECEA}"/>
                </c:ext>
              </c:extLst>
            </c:dLbl>
            <c:dLbl>
              <c:idx val="17"/>
              <c:layout>
                <c:manualLayout>
                  <c:x val="2.30072463768114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C3-4F84-AACA-6FBB9E2EECEA}"/>
                </c:ext>
              </c:extLst>
            </c:dLbl>
            <c:dLbl>
              <c:idx val="18"/>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E5-4BBC-917E-AD4D5E8082F6}"/>
                </c:ext>
              </c:extLst>
            </c:dLbl>
            <c:dLbl>
              <c:idx val="23"/>
              <c:layout>
                <c:manualLayout>
                  <c:x val="3.68115942028985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C3-4F84-AACA-6FBB9E2EECEA}"/>
                </c:ext>
              </c:extLst>
            </c:dLbl>
            <c:dLbl>
              <c:idx val="24"/>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3-4F84-AACA-6FBB9E2EECEA}"/>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5C-4907-BE2F-DA86ABE64F07}"/>
                </c:ext>
              </c:extLst>
            </c:dLbl>
            <c:dLbl>
              <c:idx val="27"/>
              <c:layout>
                <c:manualLayout>
                  <c:x val="3.2495169082124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5C-4907-BE2F-DA86ABE64F07}"/>
                </c:ext>
              </c:extLst>
            </c:dLbl>
            <c:dLbl>
              <c:idx val="28"/>
              <c:layout>
                <c:manualLayout>
                  <c:x val="1.02500000000000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5C-4907-BE2F-DA86ABE64F07}"/>
                </c:ext>
              </c:extLst>
            </c:dLbl>
            <c:dLbl>
              <c:idx val="29"/>
              <c:layout>
                <c:manualLayout>
                  <c:x val="1.53381642512077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6C3-4F84-AACA-6FBB9E2EECEA}"/>
                </c:ext>
              </c:extLst>
            </c:dLbl>
            <c:dLbl>
              <c:idx val="30"/>
              <c:layout>
                <c:manualLayout>
                  <c:x val="4.14130434782608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C3-4F84-AACA-6FBB9E2EECEA}"/>
                </c:ext>
              </c:extLst>
            </c:dLbl>
            <c:dLbl>
              <c:idx val="31"/>
              <c:layout>
                <c:manualLayout>
                  <c:x val="3.16219806763285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5C-4907-BE2F-DA86ABE64F07}"/>
                </c:ext>
              </c:extLst>
            </c:dLbl>
            <c:dLbl>
              <c:idx val="33"/>
              <c:layout>
                <c:manualLayout>
                  <c:x val="2.24184782608695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5C-4907-BE2F-DA86ABE64F07}"/>
                </c:ext>
              </c:extLst>
            </c:dLbl>
            <c:dLbl>
              <c:idx val="34"/>
              <c:layout>
                <c:manualLayout>
                  <c:x val="1.38043478260869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C3-4F84-AACA-6FBB9E2EECEA}"/>
                </c:ext>
              </c:extLst>
            </c:dLbl>
            <c:dLbl>
              <c:idx val="35"/>
              <c:layout>
                <c:manualLayout>
                  <c:x val="1.38043478260869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C3-4F84-AACA-6FBB9E2EECEA}"/>
                </c:ext>
              </c:extLst>
            </c:dLbl>
            <c:dLbl>
              <c:idx val="36"/>
              <c:layout>
                <c:manualLayout>
                  <c:x val="1.38043478260868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C3-4F84-AACA-6FBB9E2EECEA}"/>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5C-4907-BE2F-DA86ABE64F07}"/>
                </c:ext>
              </c:extLst>
            </c:dLbl>
            <c:dLbl>
              <c:idx val="38"/>
              <c:layout>
                <c:manualLayout>
                  <c:x val="4.18719806763273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5C-4907-BE2F-DA86ABE64F07}"/>
                </c:ext>
              </c:extLst>
            </c:dLbl>
            <c:dLbl>
              <c:idx val="39"/>
              <c:layout>
                <c:manualLayout>
                  <c:x val="3.221014492753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6C3-4F84-AACA-6FBB9E2EECEA}"/>
                </c:ext>
              </c:extLst>
            </c:dLbl>
            <c:dLbl>
              <c:idx val="40"/>
              <c:layout>
                <c:manualLayout>
                  <c:x val="2.827898550724637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D5C-4907-BE2F-DA86ABE64F07}"/>
                </c:ext>
              </c:extLst>
            </c:dLbl>
            <c:dLbl>
              <c:idx val="41"/>
              <c:layout>
                <c:manualLayout>
                  <c:x val="5.161835748792270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5C-4907-BE2F-DA86ABE64F07}"/>
                </c:ext>
              </c:extLst>
            </c:dLbl>
            <c:dLbl>
              <c:idx val="42"/>
              <c:layout>
                <c:manualLayout>
                  <c:x val="2.1980676328502415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D5C-4907-BE2F-DA86ABE64F07}"/>
                </c:ext>
              </c:extLst>
            </c:dLbl>
            <c:dLbl>
              <c:idx val="43"/>
              <c:layout>
                <c:manualLayout>
                  <c:x val="1.70833333333333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5C-4907-BE2F-DA86ABE64F07}"/>
                </c:ext>
              </c:extLst>
            </c:dLbl>
            <c:dLbl>
              <c:idx val="44"/>
              <c:layout>
                <c:manualLayout>
                  <c:x val="2.617149758454106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D5C-4907-BE2F-DA86ABE64F07}"/>
                </c:ext>
              </c:extLst>
            </c:dLbl>
            <c:dLbl>
              <c:idx val="45"/>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6C3-4F84-AACA-6FBB9E2EECEA}"/>
                </c:ext>
              </c:extLst>
            </c:dLbl>
            <c:dLbl>
              <c:idx val="4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E5-4BBC-917E-AD4D5E8082F6}"/>
                </c:ext>
              </c:extLst>
            </c:dLbl>
            <c:dLbl>
              <c:idx val="47"/>
              <c:layout>
                <c:manualLayout>
                  <c:x val="-1.6137681159420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D5C-4907-BE2F-DA86ABE64F07}"/>
                </c:ext>
              </c:extLst>
            </c:dLbl>
            <c:dLbl>
              <c:idx val="49"/>
              <c:layout>
                <c:manualLayout>
                  <c:x val="7.087681159420289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D5C-4907-BE2F-DA86ABE64F07}"/>
                </c:ext>
              </c:extLst>
            </c:dLbl>
            <c:dLbl>
              <c:idx val="51"/>
              <c:layout>
                <c:manualLayout>
                  <c:x val="4.87053140096618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5C-4907-BE2F-DA86ABE64F07}"/>
                </c:ext>
              </c:extLst>
            </c:dLbl>
            <c:dLbl>
              <c:idx val="52"/>
              <c:layout>
                <c:manualLayout>
                  <c:x val="1.20688405797090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5C-4907-BE2F-DA86ABE64F07}"/>
                </c:ext>
              </c:extLst>
            </c:dLbl>
            <c:dLbl>
              <c:idx val="53"/>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6C3-4F84-AACA-6FBB9E2EECEA}"/>
                </c:ext>
              </c:extLst>
            </c:dLbl>
            <c:dLbl>
              <c:idx val="56"/>
              <c:layout>
                <c:manualLayout>
                  <c:x val="6.06268115942028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5C-4907-BE2F-DA86ABE64F07}"/>
                </c:ext>
              </c:extLst>
            </c:dLbl>
            <c:dLbl>
              <c:idx val="57"/>
              <c:layout>
                <c:manualLayout>
                  <c:x val="1.84057971014492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C3-4F84-AACA-6FBB9E2EECEA}"/>
                </c:ext>
              </c:extLst>
            </c:dLbl>
            <c:dLbl>
              <c:idx val="58"/>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6C3-4F84-AACA-6FBB9E2EECEA}"/>
                </c:ext>
              </c:extLst>
            </c:dLbl>
            <c:dLbl>
              <c:idx val="59"/>
              <c:layout>
                <c:manualLayout>
                  <c:x val="9.2028985507245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C3-4F84-AACA-6FBB9E2EECEA}"/>
                </c:ext>
              </c:extLst>
            </c:dLbl>
            <c:dLbl>
              <c:idx val="60"/>
              <c:layout>
                <c:manualLayout>
                  <c:x val="1.38043478260869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C3-4F84-AACA-6FBB9E2EECEA}"/>
                </c:ext>
              </c:extLst>
            </c:dLbl>
            <c:dLbl>
              <c:idx val="67"/>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C3-4F84-AACA-6FBB9E2EECEA}"/>
                </c:ext>
              </c:extLst>
            </c:dLbl>
            <c:dLbl>
              <c:idx val="71"/>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C3-4F84-AACA-6FBB9E2EECEA}"/>
                </c:ext>
              </c:extLst>
            </c:dLbl>
            <c:dLbl>
              <c:idx val="72"/>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C3-4F84-AACA-6FBB9E2EECE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市区町村別_自己負担割合別普及率!$N$5:$N$78</c:f>
              <c:numCache>
                <c:formatCode>0.0%</c:formatCode>
                <c:ptCount val="74"/>
                <c:pt idx="0">
                  <c:v>0.47130819333429702</c:v>
                </c:pt>
                <c:pt idx="1">
                  <c:v>0.492991583443117</c:v>
                </c:pt>
                <c:pt idx="2">
                  <c:v>0.41954904875030202</c:v>
                </c:pt>
                <c:pt idx="3">
                  <c:v>0.45015885294991498</c:v>
                </c:pt>
                <c:pt idx="4">
                  <c:v>0.46894531223179498</c:v>
                </c:pt>
                <c:pt idx="5">
                  <c:v>0.51873039454584902</c:v>
                </c:pt>
                <c:pt idx="6">
                  <c:v>0.43951339437172399</c:v>
                </c:pt>
                <c:pt idx="7">
                  <c:v>0.39645915980438001</c:v>
                </c:pt>
                <c:pt idx="8">
                  <c:v>0.48496859708839102</c:v>
                </c:pt>
                <c:pt idx="9">
                  <c:v>0.54637159289485904</c:v>
                </c:pt>
                <c:pt idx="10">
                  <c:v>0.53063939570429197</c:v>
                </c:pt>
                <c:pt idx="11">
                  <c:v>0.440637270141849</c:v>
                </c:pt>
                <c:pt idx="12">
                  <c:v>0.43717954353281602</c:v>
                </c:pt>
                <c:pt idx="13">
                  <c:v>0.44776101445691802</c:v>
                </c:pt>
                <c:pt idx="14">
                  <c:v>0.497104651169818</c:v>
                </c:pt>
                <c:pt idx="15">
                  <c:v>0.38065307411239602</c:v>
                </c:pt>
                <c:pt idx="16">
                  <c:v>0.460322847370154</c:v>
                </c:pt>
                <c:pt idx="17">
                  <c:v>0.45018676583014</c:v>
                </c:pt>
                <c:pt idx="18">
                  <c:v>0.49389866913091601</c:v>
                </c:pt>
                <c:pt idx="19">
                  <c:v>0.52387759412262103</c:v>
                </c:pt>
                <c:pt idx="20">
                  <c:v>0.48437744787684001</c:v>
                </c:pt>
                <c:pt idx="21">
                  <c:v>0.49198014197043999</c:v>
                </c:pt>
                <c:pt idx="22">
                  <c:v>0.47343280318470699</c:v>
                </c:pt>
                <c:pt idx="23">
                  <c:v>0.44026667670617398</c:v>
                </c:pt>
                <c:pt idx="24">
                  <c:v>0.45231908952254801</c:v>
                </c:pt>
                <c:pt idx="25">
                  <c:v>0.47822886240496898</c:v>
                </c:pt>
                <c:pt idx="26">
                  <c:v>0.51556767265501302</c:v>
                </c:pt>
                <c:pt idx="27">
                  <c:v>0.47952593164067697</c:v>
                </c:pt>
                <c:pt idx="28">
                  <c:v>0.47100417285505902</c:v>
                </c:pt>
                <c:pt idx="29">
                  <c:v>0.50036474621382498</c:v>
                </c:pt>
                <c:pt idx="30">
                  <c:v>0.43472092464055401</c:v>
                </c:pt>
                <c:pt idx="31">
                  <c:v>0.477955366370511</c:v>
                </c:pt>
                <c:pt idx="32">
                  <c:v>0.47792133576317802</c:v>
                </c:pt>
                <c:pt idx="33">
                  <c:v>0.45263109201267498</c:v>
                </c:pt>
                <c:pt idx="34">
                  <c:v>0.46169116084508199</c:v>
                </c:pt>
                <c:pt idx="35">
                  <c:v>0.46058388891483798</c:v>
                </c:pt>
                <c:pt idx="36">
                  <c:v>0.45724260221361701</c:v>
                </c:pt>
                <c:pt idx="37">
                  <c:v>0.45169150291853399</c:v>
                </c:pt>
                <c:pt idx="38">
                  <c:v>0.51976991682094498</c:v>
                </c:pt>
                <c:pt idx="39">
                  <c:v>0.43875826632206599</c:v>
                </c:pt>
                <c:pt idx="40">
                  <c:v>0.47329479125066398</c:v>
                </c:pt>
                <c:pt idx="41">
                  <c:v>0.48259776224691497</c:v>
                </c:pt>
                <c:pt idx="42">
                  <c:v>0.474993054904085</c:v>
                </c:pt>
                <c:pt idx="43">
                  <c:v>0.48748126862235702</c:v>
                </c:pt>
                <c:pt idx="44">
                  <c:v>0.49255105528707799</c:v>
                </c:pt>
                <c:pt idx="45">
                  <c:v>0.45140121084589901</c:v>
                </c:pt>
                <c:pt idx="46">
                  <c:v>0.51486135178609904</c:v>
                </c:pt>
                <c:pt idx="47">
                  <c:v>0.42456922481200599</c:v>
                </c:pt>
                <c:pt idx="48">
                  <c:v>0.486150734093799</c:v>
                </c:pt>
                <c:pt idx="49">
                  <c:v>0.39261380578011901</c:v>
                </c:pt>
                <c:pt idx="50">
                  <c:v>0.41763357774054499</c:v>
                </c:pt>
                <c:pt idx="51">
                  <c:v>0.46859416072144799</c:v>
                </c:pt>
                <c:pt idx="52">
                  <c:v>0.47081734513485402</c:v>
                </c:pt>
                <c:pt idx="53">
                  <c:v>0.46871821275353598</c:v>
                </c:pt>
                <c:pt idx="54">
                  <c:v>0.51313106977204404</c:v>
                </c:pt>
                <c:pt idx="55">
                  <c:v>0.54971200797321196</c:v>
                </c:pt>
                <c:pt idx="56">
                  <c:v>0.46933800866888797</c:v>
                </c:pt>
                <c:pt idx="57">
                  <c:v>0.455691408677664</c:v>
                </c:pt>
                <c:pt idx="58">
                  <c:v>0.43136909698847398</c:v>
                </c:pt>
                <c:pt idx="59">
                  <c:v>0.461951252033663</c:v>
                </c:pt>
                <c:pt idx="60">
                  <c:v>0.456555171983486</c:v>
                </c:pt>
                <c:pt idx="61">
                  <c:v>0.474458594326507</c:v>
                </c:pt>
                <c:pt idx="62">
                  <c:v>0.38906798080543398</c:v>
                </c:pt>
                <c:pt idx="63">
                  <c:v>0.42006471480768398</c:v>
                </c:pt>
                <c:pt idx="64">
                  <c:v>0.49642573689994701</c:v>
                </c:pt>
                <c:pt idx="65">
                  <c:v>0.50369472628314704</c:v>
                </c:pt>
                <c:pt idx="66">
                  <c:v>0.56083119444163299</c:v>
                </c:pt>
                <c:pt idx="67">
                  <c:v>0.46541588318913901</c:v>
                </c:pt>
                <c:pt idx="68">
                  <c:v>0.51157775231188696</c:v>
                </c:pt>
                <c:pt idx="69">
                  <c:v>0.52207330704609201</c:v>
                </c:pt>
                <c:pt idx="70">
                  <c:v>0.54515662939741105</c:v>
                </c:pt>
                <c:pt idx="71">
                  <c:v>0.420159561825936</c:v>
                </c:pt>
                <c:pt idx="72">
                  <c:v>0.43211382680072902</c:v>
                </c:pt>
                <c:pt idx="73">
                  <c:v>0.34297576113267703</c:v>
                </c:pt>
              </c:numCache>
            </c:numRef>
          </c:val>
          <c:extLst>
            <c:ext xmlns:c16="http://schemas.microsoft.com/office/drawing/2014/chart" uri="{C3380CC4-5D6E-409C-BE32-E72D297353CC}">
              <c16:uniqueId val="{0000001B-0D5C-4907-BE2F-DA86ABE64F0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827306763285029"/>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0D5C-4907-BE2F-DA86ABE64F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市区町村別_自己負担割合別普及率!$S$5:$S$78</c:f>
              <c:numCache>
                <c:formatCode>0.0%</c:formatCode>
                <c:ptCount val="74"/>
                <c:pt idx="0">
                  <c:v>0.46978243003216402</c:v>
                </c:pt>
                <c:pt idx="1">
                  <c:v>0.46978243003216402</c:v>
                </c:pt>
                <c:pt idx="2">
                  <c:v>0.46978243003216402</c:v>
                </c:pt>
                <c:pt idx="3">
                  <c:v>0.46978243003216402</c:v>
                </c:pt>
                <c:pt idx="4">
                  <c:v>0.46978243003216402</c:v>
                </c:pt>
                <c:pt idx="5">
                  <c:v>0.46978243003216402</c:v>
                </c:pt>
                <c:pt idx="6">
                  <c:v>0.46978243003216402</c:v>
                </c:pt>
                <c:pt idx="7">
                  <c:v>0.46978243003216402</c:v>
                </c:pt>
                <c:pt idx="8">
                  <c:v>0.46978243003216402</c:v>
                </c:pt>
                <c:pt idx="9">
                  <c:v>0.46978243003216402</c:v>
                </c:pt>
                <c:pt idx="10">
                  <c:v>0.46978243003216402</c:v>
                </c:pt>
                <c:pt idx="11">
                  <c:v>0.46978243003216402</c:v>
                </c:pt>
                <c:pt idx="12">
                  <c:v>0.46978243003216402</c:v>
                </c:pt>
                <c:pt idx="13">
                  <c:v>0.46978243003216402</c:v>
                </c:pt>
                <c:pt idx="14">
                  <c:v>0.46978243003216402</c:v>
                </c:pt>
                <c:pt idx="15">
                  <c:v>0.46978243003216402</c:v>
                </c:pt>
                <c:pt idx="16">
                  <c:v>0.46978243003216402</c:v>
                </c:pt>
                <c:pt idx="17">
                  <c:v>0.46978243003216402</c:v>
                </c:pt>
                <c:pt idx="18">
                  <c:v>0.46978243003216402</c:v>
                </c:pt>
                <c:pt idx="19">
                  <c:v>0.46978243003216402</c:v>
                </c:pt>
                <c:pt idx="20">
                  <c:v>0.46978243003216402</c:v>
                </c:pt>
                <c:pt idx="21">
                  <c:v>0.46978243003216402</c:v>
                </c:pt>
                <c:pt idx="22">
                  <c:v>0.46978243003216402</c:v>
                </c:pt>
                <c:pt idx="23">
                  <c:v>0.46978243003216402</c:v>
                </c:pt>
                <c:pt idx="24">
                  <c:v>0.46978243003216402</c:v>
                </c:pt>
                <c:pt idx="25">
                  <c:v>0.46978243003216402</c:v>
                </c:pt>
                <c:pt idx="26">
                  <c:v>0.46978243003216402</c:v>
                </c:pt>
                <c:pt idx="27">
                  <c:v>0.46978243003216402</c:v>
                </c:pt>
                <c:pt idx="28">
                  <c:v>0.46978243003216402</c:v>
                </c:pt>
                <c:pt idx="29">
                  <c:v>0.46978243003216402</c:v>
                </c:pt>
                <c:pt idx="30">
                  <c:v>0.46978243003216402</c:v>
                </c:pt>
                <c:pt idx="31">
                  <c:v>0.46978243003216402</c:v>
                </c:pt>
                <c:pt idx="32">
                  <c:v>0.46978243003216402</c:v>
                </c:pt>
                <c:pt idx="33">
                  <c:v>0.46978243003216402</c:v>
                </c:pt>
                <c:pt idx="34">
                  <c:v>0.46978243003216402</c:v>
                </c:pt>
                <c:pt idx="35">
                  <c:v>0.46978243003216402</c:v>
                </c:pt>
                <c:pt idx="36">
                  <c:v>0.46978243003216402</c:v>
                </c:pt>
                <c:pt idx="37">
                  <c:v>0.46978243003216402</c:v>
                </c:pt>
                <c:pt idx="38">
                  <c:v>0.46978243003216402</c:v>
                </c:pt>
                <c:pt idx="39">
                  <c:v>0.46978243003216402</c:v>
                </c:pt>
                <c:pt idx="40">
                  <c:v>0.46978243003216402</c:v>
                </c:pt>
                <c:pt idx="41">
                  <c:v>0.46978243003216402</c:v>
                </c:pt>
                <c:pt idx="42">
                  <c:v>0.46978243003216402</c:v>
                </c:pt>
                <c:pt idx="43">
                  <c:v>0.46978243003216402</c:v>
                </c:pt>
                <c:pt idx="44">
                  <c:v>0.46978243003216402</c:v>
                </c:pt>
                <c:pt idx="45">
                  <c:v>0.46978243003216402</c:v>
                </c:pt>
                <c:pt idx="46">
                  <c:v>0.46978243003216402</c:v>
                </c:pt>
                <c:pt idx="47">
                  <c:v>0.46978243003216402</c:v>
                </c:pt>
                <c:pt idx="48">
                  <c:v>0.46978243003216402</c:v>
                </c:pt>
                <c:pt idx="49">
                  <c:v>0.46978243003216402</c:v>
                </c:pt>
                <c:pt idx="50">
                  <c:v>0.46978243003216402</c:v>
                </c:pt>
                <c:pt idx="51">
                  <c:v>0.46978243003216402</c:v>
                </c:pt>
                <c:pt idx="52">
                  <c:v>0.46978243003216402</c:v>
                </c:pt>
                <c:pt idx="53">
                  <c:v>0.46978243003216402</c:v>
                </c:pt>
                <c:pt idx="54">
                  <c:v>0.46978243003216402</c:v>
                </c:pt>
                <c:pt idx="55">
                  <c:v>0.46978243003216402</c:v>
                </c:pt>
                <c:pt idx="56">
                  <c:v>0.46978243003216402</c:v>
                </c:pt>
                <c:pt idx="57">
                  <c:v>0.46978243003216402</c:v>
                </c:pt>
                <c:pt idx="58">
                  <c:v>0.46978243003216402</c:v>
                </c:pt>
                <c:pt idx="59">
                  <c:v>0.46978243003216402</c:v>
                </c:pt>
                <c:pt idx="60">
                  <c:v>0.46978243003216402</c:v>
                </c:pt>
                <c:pt idx="61">
                  <c:v>0.46978243003216402</c:v>
                </c:pt>
                <c:pt idx="62">
                  <c:v>0.46978243003216402</c:v>
                </c:pt>
                <c:pt idx="63">
                  <c:v>0.46978243003216402</c:v>
                </c:pt>
                <c:pt idx="64">
                  <c:v>0.46978243003216402</c:v>
                </c:pt>
                <c:pt idx="65">
                  <c:v>0.46978243003216402</c:v>
                </c:pt>
                <c:pt idx="66">
                  <c:v>0.46978243003216402</c:v>
                </c:pt>
                <c:pt idx="67">
                  <c:v>0.46978243003216402</c:v>
                </c:pt>
                <c:pt idx="68">
                  <c:v>0.46978243003216402</c:v>
                </c:pt>
                <c:pt idx="69">
                  <c:v>0.46978243003216402</c:v>
                </c:pt>
                <c:pt idx="70">
                  <c:v>0.46978243003216402</c:v>
                </c:pt>
                <c:pt idx="71">
                  <c:v>0.46978243003216402</c:v>
                </c:pt>
                <c:pt idx="72">
                  <c:v>0.46978243003216402</c:v>
                </c:pt>
                <c:pt idx="73">
                  <c:v>0.46978243003216402</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0D5C-4907-BE2F-DA86ABE64F0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市区町村別_自己負担割合別普及率!$O$4</c:f>
              <c:strCache>
                <c:ptCount val="1"/>
                <c:pt idx="0">
                  <c:v>自己負担割合3割</c:v>
                </c:pt>
              </c:strCache>
            </c:strRef>
          </c:tx>
          <c:spPr>
            <a:solidFill>
              <a:srgbClr val="376092"/>
            </a:solidFill>
            <a:ln>
              <a:noFill/>
            </a:ln>
          </c:spPr>
          <c:invertIfNegative val="0"/>
          <c:dLbls>
            <c:dLbl>
              <c:idx val="0"/>
              <c:layout>
                <c:manualLayout>
                  <c:x val="1.38043478260869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79-438D-92D6-8D90F983AF82}"/>
                </c:ext>
              </c:extLst>
            </c:dLbl>
            <c:dLbl>
              <c:idx val="1"/>
              <c:layout>
                <c:manualLayout>
                  <c:x val="1.5338164251206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79-438D-92D6-8D90F983AF82}"/>
                </c:ext>
              </c:extLst>
            </c:dLbl>
            <c:dLbl>
              <c:idx val="2"/>
              <c:layout>
                <c:manualLayout>
                  <c:x val="1.84057971014492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79-438D-92D6-8D90F983AF82}"/>
                </c:ext>
              </c:extLst>
            </c:dLbl>
            <c:dLbl>
              <c:idx val="3"/>
              <c:layout>
                <c:manualLayout>
                  <c:x val="-4.60144927536243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79-438D-92D6-8D90F983AF82}"/>
                </c:ext>
              </c:extLst>
            </c:dLbl>
            <c:dLbl>
              <c:idx val="4"/>
              <c:layout>
                <c:manualLayout>
                  <c:x val="3.2125603864733175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70-42CE-ACD8-3DFED8BF2556}"/>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70-42CE-ACD8-3DFED8BF2556}"/>
                </c:ext>
              </c:extLst>
            </c:dLbl>
            <c:dLbl>
              <c:idx val="6"/>
              <c:layout>
                <c:manualLayout>
                  <c:x val="1.5338164251207729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70-42CE-ACD8-3DFED8BF2556}"/>
                </c:ext>
              </c:extLst>
            </c:dLbl>
            <c:dLbl>
              <c:idx val="7"/>
              <c:layout>
                <c:manualLayout>
                  <c:x val="3.2125603864734298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70-42CE-ACD8-3DFED8BF2556}"/>
                </c:ext>
              </c:extLst>
            </c:dLbl>
            <c:dLbl>
              <c:idx val="10"/>
              <c:layout>
                <c:manualLayout>
                  <c:x val="6.73864734299516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70-42CE-ACD8-3DFED8BF2556}"/>
                </c:ext>
              </c:extLst>
            </c:dLbl>
            <c:dLbl>
              <c:idx val="11"/>
              <c:layout>
                <c:manualLayout>
                  <c:x val="3.400567632850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70-42CE-ACD8-3DFED8BF2556}"/>
                </c:ext>
              </c:extLst>
            </c:dLbl>
            <c:dLbl>
              <c:idx val="12"/>
              <c:layout>
                <c:manualLayout>
                  <c:x val="3.5023309178743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70-42CE-ACD8-3DFED8BF2556}"/>
                </c:ext>
              </c:extLst>
            </c:dLbl>
            <c:dLbl>
              <c:idx val="13"/>
              <c:layout>
                <c:manualLayout>
                  <c:x val="-7.9951690821256042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70-42CE-ACD8-3DFED8BF2556}"/>
                </c:ext>
              </c:extLst>
            </c:dLbl>
            <c:dLbl>
              <c:idx val="14"/>
              <c:layout>
                <c:manualLayout>
                  <c:x val="3.67101449275362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70-42CE-ACD8-3DFED8BF2556}"/>
                </c:ext>
              </c:extLst>
            </c:dLbl>
            <c:dLbl>
              <c:idx val="15"/>
              <c:layout>
                <c:manualLayout>
                  <c:x val="7.33478260869565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70-42CE-ACD8-3DFED8BF2556}"/>
                </c:ext>
              </c:extLst>
            </c:dLbl>
            <c:dLbl>
              <c:idx val="17"/>
              <c:layout>
                <c:manualLayout>
                  <c:x val="1.38043478260869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79-438D-92D6-8D90F983AF82}"/>
                </c:ext>
              </c:extLst>
            </c:dLbl>
            <c:dLbl>
              <c:idx val="26"/>
              <c:layout>
                <c:manualLayout>
                  <c:x val="1.024999999999887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70-42CE-ACD8-3DFED8BF2556}"/>
                </c:ext>
              </c:extLst>
            </c:dLbl>
            <c:dLbl>
              <c:idx val="27"/>
              <c:layout>
                <c:manualLayout>
                  <c:x val="3.54596618357487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70-42CE-ACD8-3DFED8BF2556}"/>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70-42CE-ACD8-3DFED8BF2556}"/>
                </c:ext>
              </c:extLst>
            </c:dLbl>
            <c:dLbl>
              <c:idx val="30"/>
              <c:layout>
                <c:manualLayout>
                  <c:x val="9.2028985507245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79-438D-92D6-8D90F983AF82}"/>
                </c:ext>
              </c:extLst>
            </c:dLbl>
            <c:dLbl>
              <c:idx val="31"/>
              <c:layout>
                <c:manualLayout>
                  <c:x val="3.16219806763285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70-42CE-ACD8-3DFED8BF2556}"/>
                </c:ext>
              </c:extLst>
            </c:dLbl>
            <c:dLbl>
              <c:idx val="32"/>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79-438D-92D6-8D90F983AF82}"/>
                </c:ext>
              </c:extLst>
            </c:dLbl>
            <c:dLbl>
              <c:idx val="33"/>
              <c:layout>
                <c:manualLayout>
                  <c:x val="2.478864734299516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70-42CE-ACD8-3DFED8BF2556}"/>
                </c:ext>
              </c:extLst>
            </c:dLbl>
            <c:dLbl>
              <c:idx val="34"/>
              <c:layout>
                <c:manualLayout>
                  <c:x val="1.84057971014492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79-438D-92D6-8D90F983AF82}"/>
                </c:ext>
              </c:extLst>
            </c:dLbl>
            <c:dLbl>
              <c:idx val="36"/>
              <c:layout>
                <c:manualLayout>
                  <c:x val="1.07367149758454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79-438D-92D6-8D90F983AF82}"/>
                </c:ext>
              </c:extLst>
            </c:dLbl>
            <c:dLbl>
              <c:idx val="37"/>
              <c:layout>
                <c:manualLayout>
                  <c:x val="1.21107487922705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70-42CE-ACD8-3DFED8BF2556}"/>
                </c:ext>
              </c:extLst>
            </c:dLbl>
            <c:dLbl>
              <c:idx val="38"/>
              <c:layout>
                <c:manualLayout>
                  <c:x val="-4.142512077294685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70-42CE-ACD8-3DFED8BF2556}"/>
                </c:ext>
              </c:extLst>
            </c:dLbl>
            <c:dLbl>
              <c:idx val="39"/>
              <c:layout>
                <c:manualLayout>
                  <c:x val="2.76086956521739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79-438D-92D6-8D90F983AF82}"/>
                </c:ext>
              </c:extLst>
            </c:dLbl>
            <c:dLbl>
              <c:idx val="40"/>
              <c:layout>
                <c:manualLayout>
                  <c:x val="2.4301328502415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70-42CE-ACD8-3DFED8BF2556}"/>
                </c:ext>
              </c:extLst>
            </c:dLbl>
            <c:dLbl>
              <c:idx val="41"/>
              <c:layout>
                <c:manualLayout>
                  <c:x val="2.04999999999988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70-42CE-ACD8-3DFED8BF2556}"/>
                </c:ext>
              </c:extLst>
            </c:dLbl>
            <c:dLbl>
              <c:idx val="42"/>
              <c:layout>
                <c:manualLayout>
                  <c:x val="2.1980676328502415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570-42CE-ACD8-3DFED8BF2556}"/>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570-42CE-ACD8-3DFED8BF2556}"/>
                </c:ext>
              </c:extLst>
            </c:dLbl>
            <c:dLbl>
              <c:idx val="44"/>
              <c:layout>
                <c:manualLayout>
                  <c:x val="2.78704106280193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570-42CE-ACD8-3DFED8BF2556}"/>
                </c:ext>
              </c:extLst>
            </c:dLbl>
            <c:dLbl>
              <c:idx val="45"/>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79-438D-92D6-8D90F983AF82}"/>
                </c:ext>
              </c:extLst>
            </c:dLbl>
            <c:dLbl>
              <c:idx val="47"/>
              <c:layout>
                <c:manualLayout>
                  <c:x val="4.4400724637681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570-42CE-ACD8-3DFED8BF2556}"/>
                </c:ext>
              </c:extLst>
            </c:dLbl>
            <c:dLbl>
              <c:idx val="48"/>
              <c:layout>
                <c:manualLayout>
                  <c:x val="1.5338164251207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79-438D-92D6-8D90F983AF82}"/>
                </c:ext>
              </c:extLst>
            </c:dLbl>
            <c:dLbl>
              <c:idx val="49"/>
              <c:layout>
                <c:manualLayout>
                  <c:x val="2.48623188405797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570-42CE-ACD8-3DFED8BF2556}"/>
                </c:ext>
              </c:extLst>
            </c:dLbl>
            <c:dLbl>
              <c:idx val="50"/>
              <c:layout>
                <c:manualLayout>
                  <c:x val="4.14130434782608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79-438D-92D6-8D90F983AF82}"/>
                </c:ext>
              </c:extLst>
            </c:dLbl>
            <c:dLbl>
              <c:idx val="51"/>
              <c:layout>
                <c:manualLayout>
                  <c:x val="7.93816425120761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570-42CE-ACD8-3DFED8BF2556}"/>
                </c:ext>
              </c:extLst>
            </c:dLbl>
            <c:dLbl>
              <c:idx val="52"/>
              <c:layout>
                <c:manualLayout>
                  <c:x val="1.34774154589371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570-42CE-ACD8-3DFED8BF2556}"/>
                </c:ext>
              </c:extLst>
            </c:dLbl>
            <c:dLbl>
              <c:idx val="56"/>
              <c:layout>
                <c:manualLayout>
                  <c:x val="6.06268115942028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570-42CE-ACD8-3DFED8BF2556}"/>
                </c:ext>
              </c:extLst>
            </c:dLbl>
            <c:dLbl>
              <c:idx val="57"/>
              <c:layout>
                <c:manualLayout>
                  <c:x val="2.30072463768115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79-438D-92D6-8D90F983AF82}"/>
                </c:ext>
              </c:extLst>
            </c:dLbl>
            <c:dLbl>
              <c:idx val="58"/>
              <c:layout>
                <c:manualLayout>
                  <c:x val="-4.60144927536243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79-438D-92D6-8D90F983AF82}"/>
                </c:ext>
              </c:extLst>
            </c:dLbl>
            <c:dLbl>
              <c:idx val="60"/>
              <c:layout>
                <c:manualLayout>
                  <c:x val="1.84057971014491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79-438D-92D6-8D90F983AF82}"/>
                </c:ext>
              </c:extLst>
            </c:dLbl>
            <c:dLbl>
              <c:idx val="64"/>
              <c:layout>
                <c:manualLayout>
                  <c:x val="2.91425120772945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F79-438D-92D6-8D90F983AF82}"/>
                </c:ext>
              </c:extLst>
            </c:dLbl>
            <c:dLbl>
              <c:idx val="66"/>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03-4522-BB9B-7F698ADE9319}"/>
                </c:ext>
              </c:extLst>
            </c:dLbl>
            <c:dLbl>
              <c:idx val="67"/>
              <c:layout>
                <c:manualLayout>
                  <c:x val="4.14130434782608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F79-438D-92D6-8D90F983AF82}"/>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市区町村別_自己負担割合別普及率!$O$5:$O$78</c:f>
              <c:numCache>
                <c:formatCode>0.0%</c:formatCode>
                <c:ptCount val="74"/>
                <c:pt idx="0">
                  <c:v>0.43373446465445897</c:v>
                </c:pt>
                <c:pt idx="1">
                  <c:v>0.46141205876712699</c:v>
                </c:pt>
                <c:pt idx="2">
                  <c:v>0.42828159118200398</c:v>
                </c:pt>
                <c:pt idx="3">
                  <c:v>0.39214612883380801</c:v>
                </c:pt>
                <c:pt idx="4">
                  <c:v>0.45668119183000999</c:v>
                </c:pt>
                <c:pt idx="5">
                  <c:v>0.54307213987298397</c:v>
                </c:pt>
                <c:pt idx="6">
                  <c:v>0.45038986336964598</c:v>
                </c:pt>
                <c:pt idx="7">
                  <c:v>0.33190962980927502</c:v>
                </c:pt>
                <c:pt idx="8">
                  <c:v>0.38745505798533197</c:v>
                </c:pt>
                <c:pt idx="9">
                  <c:v>0.55914094424260097</c:v>
                </c:pt>
                <c:pt idx="10">
                  <c:v>0.48352485197148298</c:v>
                </c:pt>
                <c:pt idx="11">
                  <c:v>0.414605799493098</c:v>
                </c:pt>
                <c:pt idx="12">
                  <c:v>0.41465587488905198</c:v>
                </c:pt>
                <c:pt idx="13">
                  <c:v>0.44110197709414101</c:v>
                </c:pt>
                <c:pt idx="14">
                  <c:v>0.465200768035407</c:v>
                </c:pt>
                <c:pt idx="15">
                  <c:v>0.35417797387963601</c:v>
                </c:pt>
                <c:pt idx="16">
                  <c:v>0.44473335765778699</c:v>
                </c:pt>
                <c:pt idx="17">
                  <c:v>0.43172042517875298</c:v>
                </c:pt>
                <c:pt idx="18">
                  <c:v>0.46310054190522298</c:v>
                </c:pt>
                <c:pt idx="19">
                  <c:v>0.48900007680428997</c:v>
                </c:pt>
                <c:pt idx="20">
                  <c:v>0.47095352714387601</c:v>
                </c:pt>
                <c:pt idx="21">
                  <c:v>0.49044869467991098</c:v>
                </c:pt>
                <c:pt idx="22">
                  <c:v>0.43982884292087898</c:v>
                </c:pt>
                <c:pt idx="23">
                  <c:v>0.39212684104854001</c:v>
                </c:pt>
                <c:pt idx="24">
                  <c:v>0.39359116693951202</c:v>
                </c:pt>
                <c:pt idx="25">
                  <c:v>0.45077569270020501</c:v>
                </c:pt>
                <c:pt idx="26">
                  <c:v>0.48627456691851101</c:v>
                </c:pt>
                <c:pt idx="27">
                  <c:v>0.41199475571858901</c:v>
                </c:pt>
                <c:pt idx="28">
                  <c:v>0.46305652098626099</c:v>
                </c:pt>
                <c:pt idx="29">
                  <c:v>0.465863746369367</c:v>
                </c:pt>
                <c:pt idx="30">
                  <c:v>0.43771935696118802</c:v>
                </c:pt>
                <c:pt idx="31">
                  <c:v>0.44957890597202299</c:v>
                </c:pt>
                <c:pt idx="32">
                  <c:v>0.422677023208827</c:v>
                </c:pt>
                <c:pt idx="33">
                  <c:v>0.45765669236157802</c:v>
                </c:pt>
                <c:pt idx="34">
                  <c:v>0.43004402712169598</c:v>
                </c:pt>
                <c:pt idx="35">
                  <c:v>0.455588200640479</c:v>
                </c:pt>
                <c:pt idx="36">
                  <c:v>0.43607849669072102</c:v>
                </c:pt>
                <c:pt idx="37">
                  <c:v>0.43806467120938503</c:v>
                </c:pt>
                <c:pt idx="38">
                  <c:v>0.48906473095062902</c:v>
                </c:pt>
                <c:pt idx="39">
                  <c:v>0.42140593164768497</c:v>
                </c:pt>
                <c:pt idx="40">
                  <c:v>0.42402339119816002</c:v>
                </c:pt>
                <c:pt idx="41">
                  <c:v>0.48379618411381098</c:v>
                </c:pt>
                <c:pt idx="42">
                  <c:v>0.48629053268383698</c:v>
                </c:pt>
                <c:pt idx="43">
                  <c:v>0.47661050553527901</c:v>
                </c:pt>
                <c:pt idx="44">
                  <c:v>0.41978365575131599</c:v>
                </c:pt>
                <c:pt idx="45">
                  <c:v>0.44682900600625702</c:v>
                </c:pt>
                <c:pt idx="46">
                  <c:v>0.50597899997392104</c:v>
                </c:pt>
                <c:pt idx="47">
                  <c:v>0.40543523668178999</c:v>
                </c:pt>
                <c:pt idx="48">
                  <c:v>0.43027973635369898</c:v>
                </c:pt>
                <c:pt idx="49">
                  <c:v>0.38570987176898502</c:v>
                </c:pt>
                <c:pt idx="50">
                  <c:v>0.40809735398843699</c:v>
                </c:pt>
                <c:pt idx="51">
                  <c:v>0.44349002230242102</c:v>
                </c:pt>
                <c:pt idx="52">
                  <c:v>0.43755164545507802</c:v>
                </c:pt>
                <c:pt idx="53">
                  <c:v>0.475615307335993</c:v>
                </c:pt>
                <c:pt idx="54">
                  <c:v>0.448598990203457</c:v>
                </c:pt>
                <c:pt idx="55">
                  <c:v>0.50303988969411195</c:v>
                </c:pt>
                <c:pt idx="56">
                  <c:v>0.443138132518828</c:v>
                </c:pt>
                <c:pt idx="57">
                  <c:v>0.421574255817173</c:v>
                </c:pt>
                <c:pt idx="58">
                  <c:v>0.39468820979597202</c:v>
                </c:pt>
                <c:pt idx="59">
                  <c:v>0.48978239981008198</c:v>
                </c:pt>
                <c:pt idx="60">
                  <c:v>0.43013691217338301</c:v>
                </c:pt>
                <c:pt idx="61">
                  <c:v>0.45575002835404099</c:v>
                </c:pt>
                <c:pt idx="62">
                  <c:v>0.35214540492415902</c:v>
                </c:pt>
                <c:pt idx="63">
                  <c:v>0.35368243455217502</c:v>
                </c:pt>
                <c:pt idx="64">
                  <c:v>0.41692318046378002</c:v>
                </c:pt>
                <c:pt idx="65">
                  <c:v>0.57572364812532095</c:v>
                </c:pt>
                <c:pt idx="66">
                  <c:v>0.51230279185674199</c:v>
                </c:pt>
                <c:pt idx="67">
                  <c:v>0.40745095432987299</c:v>
                </c:pt>
                <c:pt idx="68">
                  <c:v>0.49713791018386599</c:v>
                </c:pt>
                <c:pt idx="69">
                  <c:v>0.35303969772216298</c:v>
                </c:pt>
                <c:pt idx="70">
                  <c:v>0.55671928195237996</c:v>
                </c:pt>
                <c:pt idx="71">
                  <c:v>0.51670854239660202</c:v>
                </c:pt>
                <c:pt idx="72">
                  <c:v>0.46176623620906998</c:v>
                </c:pt>
                <c:pt idx="73">
                  <c:v>0.32578425992858601</c:v>
                </c:pt>
              </c:numCache>
            </c:numRef>
          </c:val>
          <c:extLst>
            <c:ext xmlns:c16="http://schemas.microsoft.com/office/drawing/2014/chart" uri="{C3380CC4-5D6E-409C-BE32-E72D297353CC}">
              <c16:uniqueId val="{0000001B-5570-42CE-ACD8-3DFED8BF2556}"/>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060398550724644"/>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5570-42CE-ACD8-3DFED8BF25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市区町村別_自己負担割合別普及率!$T$5:$T$78</c:f>
              <c:numCache>
                <c:formatCode>0.0%</c:formatCode>
                <c:ptCount val="74"/>
                <c:pt idx="0">
                  <c:v>0.44404456930621</c:v>
                </c:pt>
                <c:pt idx="1">
                  <c:v>0.44404456930621</c:v>
                </c:pt>
                <c:pt idx="2">
                  <c:v>0.44404456930621</c:v>
                </c:pt>
                <c:pt idx="3">
                  <c:v>0.44404456930621</c:v>
                </c:pt>
                <c:pt idx="4">
                  <c:v>0.44404456930621</c:v>
                </c:pt>
                <c:pt idx="5">
                  <c:v>0.44404456930621</c:v>
                </c:pt>
                <c:pt idx="6">
                  <c:v>0.44404456930621</c:v>
                </c:pt>
                <c:pt idx="7">
                  <c:v>0.44404456930621</c:v>
                </c:pt>
                <c:pt idx="8">
                  <c:v>0.44404456930621</c:v>
                </c:pt>
                <c:pt idx="9">
                  <c:v>0.44404456930621</c:v>
                </c:pt>
                <c:pt idx="10">
                  <c:v>0.44404456930621</c:v>
                </c:pt>
                <c:pt idx="11">
                  <c:v>0.44404456930621</c:v>
                </c:pt>
                <c:pt idx="12">
                  <c:v>0.44404456930621</c:v>
                </c:pt>
                <c:pt idx="13">
                  <c:v>0.44404456930621</c:v>
                </c:pt>
                <c:pt idx="14">
                  <c:v>0.44404456930621</c:v>
                </c:pt>
                <c:pt idx="15">
                  <c:v>0.44404456930621</c:v>
                </c:pt>
                <c:pt idx="16">
                  <c:v>0.44404456930621</c:v>
                </c:pt>
                <c:pt idx="17">
                  <c:v>0.44404456930621</c:v>
                </c:pt>
                <c:pt idx="18">
                  <c:v>0.44404456930621</c:v>
                </c:pt>
                <c:pt idx="19">
                  <c:v>0.44404456930621</c:v>
                </c:pt>
                <c:pt idx="20">
                  <c:v>0.44404456930621</c:v>
                </c:pt>
                <c:pt idx="21">
                  <c:v>0.44404456930621</c:v>
                </c:pt>
                <c:pt idx="22">
                  <c:v>0.44404456930621</c:v>
                </c:pt>
                <c:pt idx="23">
                  <c:v>0.44404456930621</c:v>
                </c:pt>
                <c:pt idx="24">
                  <c:v>0.44404456930621</c:v>
                </c:pt>
                <c:pt idx="25">
                  <c:v>0.44404456930621</c:v>
                </c:pt>
                <c:pt idx="26">
                  <c:v>0.44404456930621</c:v>
                </c:pt>
                <c:pt idx="27">
                  <c:v>0.44404456930621</c:v>
                </c:pt>
                <c:pt idx="28">
                  <c:v>0.44404456930621</c:v>
                </c:pt>
                <c:pt idx="29">
                  <c:v>0.44404456930621</c:v>
                </c:pt>
                <c:pt idx="30">
                  <c:v>0.44404456930621</c:v>
                </c:pt>
                <c:pt idx="31">
                  <c:v>0.44404456930621</c:v>
                </c:pt>
                <c:pt idx="32">
                  <c:v>0.44404456930621</c:v>
                </c:pt>
                <c:pt idx="33">
                  <c:v>0.44404456930621</c:v>
                </c:pt>
                <c:pt idx="34">
                  <c:v>0.44404456930621</c:v>
                </c:pt>
                <c:pt idx="35">
                  <c:v>0.44404456930621</c:v>
                </c:pt>
                <c:pt idx="36">
                  <c:v>0.44404456930621</c:v>
                </c:pt>
                <c:pt idx="37">
                  <c:v>0.44404456930621</c:v>
                </c:pt>
                <c:pt idx="38">
                  <c:v>0.44404456930621</c:v>
                </c:pt>
                <c:pt idx="39">
                  <c:v>0.44404456930621</c:v>
                </c:pt>
                <c:pt idx="40">
                  <c:v>0.44404456930621</c:v>
                </c:pt>
                <c:pt idx="41">
                  <c:v>0.44404456930621</c:v>
                </c:pt>
                <c:pt idx="42">
                  <c:v>0.44404456930621</c:v>
                </c:pt>
                <c:pt idx="43">
                  <c:v>0.44404456930621</c:v>
                </c:pt>
                <c:pt idx="44">
                  <c:v>0.44404456930621</c:v>
                </c:pt>
                <c:pt idx="45">
                  <c:v>0.44404456930621</c:v>
                </c:pt>
                <c:pt idx="46">
                  <c:v>0.44404456930621</c:v>
                </c:pt>
                <c:pt idx="47">
                  <c:v>0.44404456930621</c:v>
                </c:pt>
                <c:pt idx="48">
                  <c:v>0.44404456930621</c:v>
                </c:pt>
                <c:pt idx="49">
                  <c:v>0.44404456930621</c:v>
                </c:pt>
                <c:pt idx="50">
                  <c:v>0.44404456930621</c:v>
                </c:pt>
                <c:pt idx="51">
                  <c:v>0.44404456930621</c:v>
                </c:pt>
                <c:pt idx="52">
                  <c:v>0.44404456930621</c:v>
                </c:pt>
                <c:pt idx="53">
                  <c:v>0.44404456930621</c:v>
                </c:pt>
                <c:pt idx="54">
                  <c:v>0.44404456930621</c:v>
                </c:pt>
                <c:pt idx="55">
                  <c:v>0.44404456930621</c:v>
                </c:pt>
                <c:pt idx="56">
                  <c:v>0.44404456930621</c:v>
                </c:pt>
                <c:pt idx="57">
                  <c:v>0.44404456930621</c:v>
                </c:pt>
                <c:pt idx="58">
                  <c:v>0.44404456930621</c:v>
                </c:pt>
                <c:pt idx="59">
                  <c:v>0.44404456930621</c:v>
                </c:pt>
                <c:pt idx="60">
                  <c:v>0.44404456930621</c:v>
                </c:pt>
                <c:pt idx="61">
                  <c:v>0.44404456930621</c:v>
                </c:pt>
                <c:pt idx="62">
                  <c:v>0.44404456930621</c:v>
                </c:pt>
                <c:pt idx="63">
                  <c:v>0.44404456930621</c:v>
                </c:pt>
                <c:pt idx="64">
                  <c:v>0.44404456930621</c:v>
                </c:pt>
                <c:pt idx="65">
                  <c:v>0.44404456930621</c:v>
                </c:pt>
                <c:pt idx="66">
                  <c:v>0.44404456930621</c:v>
                </c:pt>
                <c:pt idx="67">
                  <c:v>0.44404456930621</c:v>
                </c:pt>
                <c:pt idx="68">
                  <c:v>0.44404456930621</c:v>
                </c:pt>
                <c:pt idx="69">
                  <c:v>0.44404456930621</c:v>
                </c:pt>
                <c:pt idx="70">
                  <c:v>0.44404456930621</c:v>
                </c:pt>
                <c:pt idx="71">
                  <c:v>0.44404456930621</c:v>
                </c:pt>
                <c:pt idx="72">
                  <c:v>0.44404456930621</c:v>
                </c:pt>
                <c:pt idx="73">
                  <c:v>0.44404456930621</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5570-42CE-ACD8-3DFED8BF2556}"/>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市区町村別_自己負担割合別普及率!$P$4</c:f>
              <c:strCache>
                <c:ptCount val="1"/>
                <c:pt idx="0">
                  <c:v>自己負担割合1割</c:v>
                </c:pt>
              </c:strCache>
            </c:strRef>
          </c:tx>
          <c:spPr>
            <a:solidFill>
              <a:schemeClr val="accent4">
                <a:lumMod val="60000"/>
                <a:lumOff val="40000"/>
              </a:schemeClr>
            </a:solidFill>
            <a:ln>
              <a:noFill/>
            </a:ln>
          </c:spPr>
          <c:invertIfNegative val="0"/>
          <c:dLbls>
            <c:dLbl>
              <c:idx val="0"/>
              <c:layout>
                <c:manualLayout>
                  <c:x val="-4.2999580153017613E-4"/>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A1-4264-8A34-62E91F2DC09A}"/>
                </c:ext>
              </c:extLst>
            </c:dLbl>
            <c:dLbl>
              <c:idx val="1"/>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ED-490E-83E3-9D95DC58E34F}"/>
                </c:ext>
              </c:extLst>
            </c:dLbl>
            <c:dLbl>
              <c:idx val="2"/>
              <c:layout>
                <c:manualLayout>
                  <c:x val="1.8412857587299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ED-490E-83E3-9D95DC58E34F}"/>
                </c:ext>
              </c:extLst>
            </c:dLbl>
            <c:dLbl>
              <c:idx val="3"/>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ED-490E-83E3-9D95DC58E34F}"/>
                </c:ext>
              </c:extLst>
            </c:dLbl>
            <c:dLbl>
              <c:idx val="4"/>
              <c:layout>
                <c:manualLayout>
                  <c:x val="2.1026178516519401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A1-4264-8A34-62E91F2DC09A}"/>
                </c:ext>
              </c:extLst>
            </c:dLbl>
            <c:dLbl>
              <c:idx val="5"/>
              <c:layout>
                <c:manualLayout>
                  <c:x val="7.2201599043111343E-4"/>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A1-4264-8A34-62E91F2DC09A}"/>
                </c:ext>
              </c:extLst>
            </c:dLbl>
            <c:dLbl>
              <c:idx val="6"/>
              <c:layout>
                <c:manualLayout>
                  <c:x val="5.4696094214869914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A1-4264-8A34-62E91F2DC09A}"/>
                </c:ext>
              </c:extLst>
            </c:dLbl>
            <c:dLbl>
              <c:idx val="7"/>
              <c:layout>
                <c:manualLayout>
                  <c:x val="1.2996529466311056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A1-4264-8A34-62E91F2DC09A}"/>
                </c:ext>
              </c:extLst>
            </c:dLbl>
            <c:dLbl>
              <c:idx val="8"/>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ED-490E-83E3-9D95DC58E34F}"/>
                </c:ext>
              </c:extLst>
            </c:dLbl>
            <c:dLbl>
              <c:idx val="9"/>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ED-490E-83E3-9D95DC58E34F}"/>
                </c:ext>
              </c:extLst>
            </c:dLbl>
            <c:dLbl>
              <c:idx val="10"/>
              <c:layout>
                <c:manualLayout>
                  <c:x val="2.05448345228997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A1-4264-8A34-62E91F2DC09A}"/>
                </c:ext>
              </c:extLst>
            </c:dLbl>
            <c:dLbl>
              <c:idx val="11"/>
              <c:layout>
                <c:manualLayout>
                  <c:x val="2.787578570285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A1-4264-8A34-62E91F2DC09A}"/>
                </c:ext>
              </c:extLst>
            </c:dLbl>
            <c:dLbl>
              <c:idx val="12"/>
              <c:layout>
                <c:manualLayout>
                  <c:x val="1.8157324819601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A1-4264-8A34-62E91F2DC09A}"/>
                </c:ext>
              </c:extLst>
            </c:dLbl>
            <c:dLbl>
              <c:idx val="13"/>
              <c:layout>
                <c:manualLayout>
                  <c:x val="1.83282840944443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A1-4264-8A34-62E91F2DC09A}"/>
                </c:ext>
              </c:extLst>
            </c:dLbl>
            <c:dLbl>
              <c:idx val="14"/>
              <c:layout>
                <c:manualLayout>
                  <c:x val="-9.368326622829405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A1-4264-8A34-62E91F2DC09A}"/>
                </c:ext>
              </c:extLst>
            </c:dLbl>
            <c:dLbl>
              <c:idx val="15"/>
              <c:layout>
                <c:manualLayout>
                  <c:x val="1.19417771911330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A1-4264-8A34-62E91F2DC09A}"/>
                </c:ext>
              </c:extLst>
            </c:dLbl>
            <c:dLbl>
              <c:idx val="16"/>
              <c:layout>
                <c:manualLayout>
                  <c:x val="1.8412857587299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ED-490E-83E3-9D95DC58E34F}"/>
                </c:ext>
              </c:extLst>
            </c:dLbl>
            <c:dLbl>
              <c:idx val="17"/>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ED-490E-83E3-9D95DC58E34F}"/>
                </c:ext>
              </c:extLst>
            </c:dLbl>
            <c:dLbl>
              <c:idx val="18"/>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ED-490E-83E3-9D95DC58E34F}"/>
                </c:ext>
              </c:extLst>
            </c:dLbl>
            <c:dLbl>
              <c:idx val="19"/>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ED-490E-83E3-9D95DC58E34F}"/>
                </c:ext>
              </c:extLst>
            </c:dLbl>
            <c:dLbl>
              <c:idx val="20"/>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ED-490E-83E3-9D95DC58E34F}"/>
                </c:ext>
              </c:extLst>
            </c:dLbl>
            <c:dLbl>
              <c:idx val="21"/>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ED-490E-83E3-9D95DC58E34F}"/>
                </c:ext>
              </c:extLst>
            </c:dLbl>
            <c:dLbl>
              <c:idx val="22"/>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ED-490E-83E3-9D95DC58E34F}"/>
                </c:ext>
              </c:extLst>
            </c:dLbl>
            <c:dLbl>
              <c:idx val="23"/>
              <c:layout>
                <c:manualLayout>
                  <c:x val="2.76192863809491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ED-490E-83E3-9D95DC58E34F}"/>
                </c:ext>
              </c:extLst>
            </c:dLbl>
            <c:dLbl>
              <c:idx val="24"/>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ED-490E-83E3-9D95DC58E34F}"/>
                </c:ext>
              </c:extLst>
            </c:dLbl>
            <c:dLbl>
              <c:idx val="25"/>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AED-490E-83E3-9D95DC58E34F}"/>
                </c:ext>
              </c:extLst>
            </c:dLbl>
            <c:dLbl>
              <c:idx val="26"/>
              <c:layout>
                <c:manualLayout>
                  <c:x val="4.09202804215384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A1-4264-8A34-62E91F2DC09A}"/>
                </c:ext>
              </c:extLst>
            </c:dLbl>
            <c:dLbl>
              <c:idx val="27"/>
              <c:layout>
                <c:manualLayout>
                  <c:x val="3.2406146076545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A1-4264-8A34-62E91F2DC09A}"/>
                </c:ext>
              </c:extLst>
            </c:dLbl>
            <c:dLbl>
              <c:idx val="28"/>
              <c:layout>
                <c:manualLayout>
                  <c:x val="1.02321844427059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A1-4264-8A34-62E91F2DC09A}"/>
                </c:ext>
              </c:extLst>
            </c:dLbl>
            <c:dLbl>
              <c:idx val="29"/>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AED-490E-83E3-9D95DC58E34F}"/>
                </c:ext>
              </c:extLst>
            </c:dLbl>
            <c:dLbl>
              <c:idx val="30"/>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ED-490E-83E3-9D95DC58E34F}"/>
                </c:ext>
              </c:extLst>
            </c:dLbl>
            <c:dLbl>
              <c:idx val="31"/>
              <c:layout>
                <c:manualLayout>
                  <c:x val="1.38960289724622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A1-4264-8A34-62E91F2DC09A}"/>
                </c:ext>
              </c:extLst>
            </c:dLbl>
            <c:dLbl>
              <c:idx val="32"/>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AED-490E-83E3-9D95DC58E34F}"/>
                </c:ext>
              </c:extLst>
            </c:dLbl>
            <c:dLbl>
              <c:idx val="33"/>
              <c:layout>
                <c:manualLayout>
                  <c:x val="1.47482881418900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A1-4264-8A34-62E91F2DC09A}"/>
                </c:ext>
              </c:extLst>
            </c:dLbl>
            <c:dLbl>
              <c:idx val="34"/>
              <c:layout>
                <c:manualLayout>
                  <c:x val="1.38096431904744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AED-490E-83E3-9D95DC58E34F}"/>
                </c:ext>
              </c:extLst>
            </c:dLbl>
            <c:dLbl>
              <c:idx val="35"/>
              <c:layout>
                <c:manualLayout>
                  <c:x val="1.534404798941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AED-490E-83E3-9D95DC58E34F}"/>
                </c:ext>
              </c:extLst>
            </c:dLbl>
            <c:dLbl>
              <c:idx val="36"/>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AED-490E-83E3-9D95DC58E34F}"/>
                </c:ext>
              </c:extLst>
            </c:dLbl>
            <c:dLbl>
              <c:idx val="37"/>
              <c:layout>
                <c:manualLayout>
                  <c:x val="1.05715657876056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A1-4264-8A34-62E91F2DC09A}"/>
                </c:ext>
              </c:extLst>
            </c:dLbl>
            <c:dLbl>
              <c:idx val="38"/>
              <c:layout>
                <c:manualLayout>
                  <c:x val="4.17841382414150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DA1-4264-8A34-62E91F2DC09A}"/>
                </c:ext>
              </c:extLst>
            </c:dLbl>
            <c:dLbl>
              <c:idx val="39"/>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AED-490E-83E3-9D95DC58E34F}"/>
                </c:ext>
              </c:extLst>
            </c:dLbl>
            <c:dLbl>
              <c:idx val="40"/>
              <c:layout>
                <c:manualLayout>
                  <c:x val="8.9525874958090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A1-4264-8A34-62E91F2DC09A}"/>
                </c:ext>
              </c:extLst>
            </c:dLbl>
            <c:dLbl>
              <c:idx val="41"/>
              <c:layout>
                <c:manualLayout>
                  <c:x val="6.64965128536606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DA1-4264-8A34-62E91F2DC09A}"/>
                </c:ext>
              </c:extLst>
            </c:dLbl>
            <c:dLbl>
              <c:idx val="42"/>
              <c:layout>
                <c:manualLayout>
                  <c:x val="7.67468201876927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A1-4264-8A34-62E91F2DC09A}"/>
                </c:ext>
              </c:extLst>
            </c:dLbl>
            <c:dLbl>
              <c:idx val="43"/>
              <c:layout>
                <c:manualLayout>
                  <c:x val="7.84298326955082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DA1-4264-8A34-62E91F2DC09A}"/>
                </c:ext>
              </c:extLst>
            </c:dLbl>
            <c:dLbl>
              <c:idx val="44"/>
              <c:layout>
                <c:manualLayout>
                  <c:x val="9.46292811555155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DA1-4264-8A34-62E91F2DC09A}"/>
                </c:ext>
              </c:extLst>
            </c:dLbl>
            <c:dLbl>
              <c:idx val="45"/>
              <c:layout>
                <c:manualLayout>
                  <c:x val="9.20642879364962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AED-490E-83E3-9D95DC58E34F}"/>
                </c:ext>
              </c:extLst>
            </c:dLbl>
            <c:dLbl>
              <c:idx val="46"/>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AED-490E-83E3-9D95DC58E34F}"/>
                </c:ext>
              </c:extLst>
            </c:dLbl>
            <c:dLbl>
              <c:idx val="47"/>
              <c:layout>
                <c:manualLayout>
                  <c:x val="2.60003080891524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DA1-4264-8A34-62E91F2DC09A}"/>
                </c:ext>
              </c:extLst>
            </c:dLbl>
            <c:dLbl>
              <c:idx val="48"/>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AED-490E-83E3-9D95DC58E34F}"/>
                </c:ext>
              </c:extLst>
            </c:dLbl>
            <c:dLbl>
              <c:idx val="49"/>
              <c:layout>
                <c:manualLayout>
                  <c:x val="4.85060394535344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A1-4264-8A34-62E91F2DC09A}"/>
                </c:ext>
              </c:extLst>
            </c:dLbl>
            <c:dLbl>
              <c:idx val="50"/>
              <c:layout>
                <c:manualLayout>
                  <c:x val="3.68257151745989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AED-490E-83E3-9D95DC58E34F}"/>
                </c:ext>
              </c:extLst>
            </c:dLbl>
            <c:dLbl>
              <c:idx val="51"/>
              <c:layout>
                <c:manualLayout>
                  <c:x val="1.71357978451882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A1-4264-8A34-62E91F2DC09A}"/>
                </c:ext>
              </c:extLst>
            </c:dLbl>
            <c:dLbl>
              <c:idx val="52"/>
              <c:layout>
                <c:manualLayout>
                  <c:x val="1.80734762423997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A1-4264-8A34-62E91F2DC09A}"/>
                </c:ext>
              </c:extLst>
            </c:dLbl>
            <c:dLbl>
              <c:idx val="53"/>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AED-490E-83E3-9D95DC58E34F}"/>
                </c:ext>
              </c:extLst>
            </c:dLbl>
            <c:dLbl>
              <c:idx val="54"/>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AED-490E-83E3-9D95DC58E34F}"/>
                </c:ext>
              </c:extLst>
            </c:dLbl>
            <c:dLbl>
              <c:idx val="55"/>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AED-490E-83E3-9D95DC58E34F}"/>
                </c:ext>
              </c:extLst>
            </c:dLbl>
            <c:dLbl>
              <c:idx val="56"/>
              <c:layout>
                <c:manualLayout>
                  <c:x val="1.986353462831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DA1-4264-8A34-62E91F2DC09A}"/>
                </c:ext>
              </c:extLst>
            </c:dLbl>
            <c:dLbl>
              <c:idx val="57"/>
              <c:layout>
                <c:manualLayout>
                  <c:x val="1.8412857587299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AED-490E-83E3-9D95DC58E34F}"/>
                </c:ext>
              </c:extLst>
            </c:dLbl>
            <c:dLbl>
              <c:idx val="58"/>
              <c:layout>
                <c:manualLayout>
                  <c:x val="2.30160719841243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AED-490E-83E3-9D95DC58E34F}"/>
                </c:ext>
              </c:extLst>
            </c:dLbl>
            <c:dLbl>
              <c:idx val="59"/>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AED-490E-83E3-9D95DC58E34F}"/>
                </c:ext>
              </c:extLst>
            </c:dLbl>
            <c:dLbl>
              <c:idx val="60"/>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AED-490E-83E3-9D95DC58E34F}"/>
                </c:ext>
              </c:extLst>
            </c:dLbl>
            <c:dLbl>
              <c:idx val="61"/>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AED-490E-83E3-9D95DC58E34F}"/>
                </c:ext>
              </c:extLst>
            </c:dLbl>
            <c:dLbl>
              <c:idx val="62"/>
              <c:layout>
                <c:manualLayout>
                  <c:x val="3.22225007777740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AED-490E-83E3-9D95DC58E34F}"/>
                </c:ext>
              </c:extLst>
            </c:dLbl>
            <c:dLbl>
              <c:idx val="63"/>
              <c:layout>
                <c:manualLayout>
                  <c:x val="3.22225007777740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AED-490E-83E3-9D95DC58E34F}"/>
                </c:ext>
              </c:extLst>
            </c:dLbl>
            <c:dLbl>
              <c:idx val="64"/>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AED-490E-83E3-9D95DC58E34F}"/>
                </c:ext>
              </c:extLst>
            </c:dLbl>
            <c:dLbl>
              <c:idx val="65"/>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AED-490E-83E3-9D95DC58E34F}"/>
                </c:ext>
              </c:extLst>
            </c:dLbl>
            <c:dLbl>
              <c:idx val="6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AED-490E-83E3-9D95DC58E34F}"/>
                </c:ext>
              </c:extLst>
            </c:dLbl>
            <c:dLbl>
              <c:idx val="67"/>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AED-490E-83E3-9D95DC58E34F}"/>
                </c:ext>
              </c:extLst>
            </c:dLbl>
            <c:dLbl>
              <c:idx val="68"/>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AED-490E-83E3-9D95DC58E34F}"/>
                </c:ext>
              </c:extLst>
            </c:dLbl>
            <c:dLbl>
              <c:idx val="69"/>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AED-490E-83E3-9D95DC58E34F}"/>
                </c:ext>
              </c:extLst>
            </c:dLbl>
            <c:dLbl>
              <c:idx val="70"/>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AED-490E-83E3-9D95DC58E34F}"/>
                </c:ext>
              </c:extLst>
            </c:dLbl>
            <c:dLbl>
              <c:idx val="71"/>
              <c:layout>
                <c:manualLayout>
                  <c:x val="4.14289295714238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AED-490E-83E3-9D95DC58E34F}"/>
                </c:ext>
              </c:extLst>
            </c:dLbl>
            <c:dLbl>
              <c:idx val="72"/>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AED-490E-83E3-9D95DC58E34F}"/>
                </c:ext>
              </c:extLst>
            </c:dLbl>
            <c:dLbl>
              <c:idx val="73"/>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AED-490E-83E3-9D95DC58E34F}"/>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市区町村別_自己負担割合別普及率!$P$5:$P$78</c:f>
              <c:numCache>
                <c:formatCode>0.0%</c:formatCode>
                <c:ptCount val="74"/>
                <c:pt idx="0">
                  <c:v>0.74279037238294798</c:v>
                </c:pt>
                <c:pt idx="1">
                  <c:v>0.74736361306923704</c:v>
                </c:pt>
                <c:pt idx="2">
                  <c:v>0.71726896631758597</c:v>
                </c:pt>
                <c:pt idx="3">
                  <c:v>0.75759945879880197</c:v>
                </c:pt>
                <c:pt idx="4">
                  <c:v>0.74254470898062797</c:v>
                </c:pt>
                <c:pt idx="5">
                  <c:v>0.78371452917059703</c:v>
                </c:pt>
                <c:pt idx="6">
                  <c:v>0.73686152774028701</c:v>
                </c:pt>
                <c:pt idx="7">
                  <c:v>0.663622552109848</c:v>
                </c:pt>
                <c:pt idx="8">
                  <c:v>0.75093889163757899</c:v>
                </c:pt>
                <c:pt idx="9">
                  <c:v>0.818548091349387</c:v>
                </c:pt>
                <c:pt idx="10">
                  <c:v>0.77537995996138298</c:v>
                </c:pt>
                <c:pt idx="11">
                  <c:v>0.70662444657045098</c:v>
                </c:pt>
                <c:pt idx="12">
                  <c:v>0.71803876985479997</c:v>
                </c:pt>
                <c:pt idx="13">
                  <c:v>0.72048786782394802</c:v>
                </c:pt>
                <c:pt idx="14">
                  <c:v>0.75945575088096895</c:v>
                </c:pt>
                <c:pt idx="15">
                  <c:v>0.64592848310458495</c:v>
                </c:pt>
                <c:pt idx="16">
                  <c:v>0.71875218939255603</c:v>
                </c:pt>
                <c:pt idx="17">
                  <c:v>0.72266962450357097</c:v>
                </c:pt>
                <c:pt idx="18">
                  <c:v>0.766002036002843</c:v>
                </c:pt>
                <c:pt idx="19">
                  <c:v>0.77906365580626802</c:v>
                </c:pt>
                <c:pt idx="20">
                  <c:v>0.75463958632015005</c:v>
                </c:pt>
                <c:pt idx="21">
                  <c:v>0.77147762802997799</c:v>
                </c:pt>
                <c:pt idx="22">
                  <c:v>0.74578914448230604</c:v>
                </c:pt>
                <c:pt idx="23">
                  <c:v>0.70624532996454403</c:v>
                </c:pt>
                <c:pt idx="24">
                  <c:v>0.73692550947595603</c:v>
                </c:pt>
                <c:pt idx="25">
                  <c:v>0.746177382761957</c:v>
                </c:pt>
                <c:pt idx="26">
                  <c:v>0.77516712510969199</c:v>
                </c:pt>
                <c:pt idx="27">
                  <c:v>0.74048457341685303</c:v>
                </c:pt>
                <c:pt idx="28">
                  <c:v>0.74610511516677702</c:v>
                </c:pt>
                <c:pt idx="29">
                  <c:v>0.75902747723304897</c:v>
                </c:pt>
                <c:pt idx="30">
                  <c:v>0.722881595365233</c:v>
                </c:pt>
                <c:pt idx="31">
                  <c:v>0.734169580588663</c:v>
                </c:pt>
                <c:pt idx="32">
                  <c:v>0.75160568022824004</c:v>
                </c:pt>
                <c:pt idx="33">
                  <c:v>0.72631428270607501</c:v>
                </c:pt>
                <c:pt idx="34">
                  <c:v>0.72437804497520997</c:v>
                </c:pt>
                <c:pt idx="35">
                  <c:v>0.72605923329275501</c:v>
                </c:pt>
                <c:pt idx="36">
                  <c:v>0.72949026740279699</c:v>
                </c:pt>
                <c:pt idx="37">
                  <c:v>0.73518369837708497</c:v>
                </c:pt>
                <c:pt idx="38">
                  <c:v>0.79278084498544199</c:v>
                </c:pt>
                <c:pt idx="39">
                  <c:v>0.72411867989650502</c:v>
                </c:pt>
                <c:pt idx="40">
                  <c:v>0.74492121087192997</c:v>
                </c:pt>
                <c:pt idx="41">
                  <c:v>0.76972442595742296</c:v>
                </c:pt>
                <c:pt idx="42">
                  <c:v>0.75167071874088698</c:v>
                </c:pt>
                <c:pt idx="43">
                  <c:v>0.75506399228520504</c:v>
                </c:pt>
                <c:pt idx="44">
                  <c:v>0.75400695390104699</c:v>
                </c:pt>
                <c:pt idx="45">
                  <c:v>0.73233155316265397</c:v>
                </c:pt>
                <c:pt idx="46">
                  <c:v>0.78163235881225501</c:v>
                </c:pt>
                <c:pt idx="47">
                  <c:v>0.70585857423459997</c:v>
                </c:pt>
                <c:pt idx="48">
                  <c:v>0.75161814597221899</c:v>
                </c:pt>
                <c:pt idx="49">
                  <c:v>0.68046940137037504</c:v>
                </c:pt>
                <c:pt idx="50">
                  <c:v>0.69624255241664601</c:v>
                </c:pt>
                <c:pt idx="51">
                  <c:v>0.72724474556728402</c:v>
                </c:pt>
                <c:pt idx="52">
                  <c:v>0.72616807997605604</c:v>
                </c:pt>
                <c:pt idx="53">
                  <c:v>0.73840906550899799</c:v>
                </c:pt>
                <c:pt idx="54">
                  <c:v>0.76934575195288601</c:v>
                </c:pt>
                <c:pt idx="55">
                  <c:v>0.79960934396755601</c:v>
                </c:pt>
                <c:pt idx="56">
                  <c:v>0.72302452019875096</c:v>
                </c:pt>
                <c:pt idx="57">
                  <c:v>0.71680690074214504</c:v>
                </c:pt>
                <c:pt idx="58">
                  <c:v>0.71141237026247195</c:v>
                </c:pt>
                <c:pt idx="59">
                  <c:v>0.73741151566699403</c:v>
                </c:pt>
                <c:pt idx="60">
                  <c:v>0.73471363128178002</c:v>
                </c:pt>
                <c:pt idx="61">
                  <c:v>0.74569268547842305</c:v>
                </c:pt>
                <c:pt idx="62">
                  <c:v>0.69899399353509795</c:v>
                </c:pt>
                <c:pt idx="63">
                  <c:v>0.69718953639066605</c:v>
                </c:pt>
                <c:pt idx="64">
                  <c:v>0.74868188309570805</c:v>
                </c:pt>
                <c:pt idx="65">
                  <c:v>0.76020919400370002</c:v>
                </c:pt>
                <c:pt idx="66">
                  <c:v>0.81405598106552401</c:v>
                </c:pt>
                <c:pt idx="67">
                  <c:v>0.74711383135013498</c:v>
                </c:pt>
                <c:pt idx="68">
                  <c:v>0.78775662356996601</c:v>
                </c:pt>
                <c:pt idx="69">
                  <c:v>0.77670654787075599</c:v>
                </c:pt>
                <c:pt idx="70">
                  <c:v>0.772919203637913</c:v>
                </c:pt>
                <c:pt idx="71">
                  <c:v>0.69057825723306598</c:v>
                </c:pt>
                <c:pt idx="72">
                  <c:v>0.707209238080306</c:v>
                </c:pt>
                <c:pt idx="73">
                  <c:v>0.61830728886721598</c:v>
                </c:pt>
              </c:numCache>
            </c:numRef>
          </c:val>
          <c:extLst>
            <c:ext xmlns:c16="http://schemas.microsoft.com/office/drawing/2014/chart" uri="{C3380CC4-5D6E-409C-BE32-E72D297353CC}">
              <c16:uniqueId val="{0000001C-0DA1-4264-8A34-62E91F2DC09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554690355299295"/>
                  <c:y val="-0.89202300214033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0DA1-4264-8A34-62E91F2DC09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市区町村別_自己負担割合別普及率!$U$5:$U$78</c:f>
              <c:numCache>
                <c:formatCode>0.0%</c:formatCode>
                <c:ptCount val="74"/>
                <c:pt idx="0">
                  <c:v>0.74194042740733002</c:v>
                </c:pt>
                <c:pt idx="1">
                  <c:v>0.74194042740733002</c:v>
                </c:pt>
                <c:pt idx="2">
                  <c:v>0.74194042740733002</c:v>
                </c:pt>
                <c:pt idx="3">
                  <c:v>0.74194042740733002</c:v>
                </c:pt>
                <c:pt idx="4">
                  <c:v>0.74194042740733002</c:v>
                </c:pt>
                <c:pt idx="5">
                  <c:v>0.74194042740733002</c:v>
                </c:pt>
                <c:pt idx="6">
                  <c:v>0.74194042740733002</c:v>
                </c:pt>
                <c:pt idx="7">
                  <c:v>0.74194042740733002</c:v>
                </c:pt>
                <c:pt idx="8">
                  <c:v>0.74194042740733002</c:v>
                </c:pt>
                <c:pt idx="9">
                  <c:v>0.74194042740733002</c:v>
                </c:pt>
                <c:pt idx="10">
                  <c:v>0.74194042740733002</c:v>
                </c:pt>
                <c:pt idx="11">
                  <c:v>0.74194042740733002</c:v>
                </c:pt>
                <c:pt idx="12">
                  <c:v>0.74194042740733002</c:v>
                </c:pt>
                <c:pt idx="13">
                  <c:v>0.74194042740733002</c:v>
                </c:pt>
                <c:pt idx="14">
                  <c:v>0.74194042740733002</c:v>
                </c:pt>
                <c:pt idx="15">
                  <c:v>0.74194042740733002</c:v>
                </c:pt>
                <c:pt idx="16">
                  <c:v>0.74194042740733002</c:v>
                </c:pt>
                <c:pt idx="17">
                  <c:v>0.74194042740733002</c:v>
                </c:pt>
                <c:pt idx="18">
                  <c:v>0.74194042740733002</c:v>
                </c:pt>
                <c:pt idx="19">
                  <c:v>0.74194042740733002</c:v>
                </c:pt>
                <c:pt idx="20">
                  <c:v>0.74194042740733002</c:v>
                </c:pt>
                <c:pt idx="21">
                  <c:v>0.74194042740733002</c:v>
                </c:pt>
                <c:pt idx="22">
                  <c:v>0.74194042740733002</c:v>
                </c:pt>
                <c:pt idx="23">
                  <c:v>0.74194042740733002</c:v>
                </c:pt>
                <c:pt idx="24">
                  <c:v>0.74194042740733002</c:v>
                </c:pt>
                <c:pt idx="25">
                  <c:v>0.74194042740733002</c:v>
                </c:pt>
                <c:pt idx="26">
                  <c:v>0.74194042740733002</c:v>
                </c:pt>
                <c:pt idx="27">
                  <c:v>0.74194042740733002</c:v>
                </c:pt>
                <c:pt idx="28">
                  <c:v>0.74194042740733002</c:v>
                </c:pt>
                <c:pt idx="29">
                  <c:v>0.74194042740733002</c:v>
                </c:pt>
                <c:pt idx="30">
                  <c:v>0.74194042740733002</c:v>
                </c:pt>
                <c:pt idx="31">
                  <c:v>0.74194042740733002</c:v>
                </c:pt>
                <c:pt idx="32">
                  <c:v>0.74194042740733002</c:v>
                </c:pt>
                <c:pt idx="33">
                  <c:v>0.74194042740733002</c:v>
                </c:pt>
                <c:pt idx="34">
                  <c:v>0.74194042740733002</c:v>
                </c:pt>
                <c:pt idx="35">
                  <c:v>0.74194042740733002</c:v>
                </c:pt>
                <c:pt idx="36">
                  <c:v>0.74194042740733002</c:v>
                </c:pt>
                <c:pt idx="37">
                  <c:v>0.74194042740733002</c:v>
                </c:pt>
                <c:pt idx="38">
                  <c:v>0.74194042740733002</c:v>
                </c:pt>
                <c:pt idx="39">
                  <c:v>0.74194042740733002</c:v>
                </c:pt>
                <c:pt idx="40">
                  <c:v>0.74194042740733002</c:v>
                </c:pt>
                <c:pt idx="41">
                  <c:v>0.74194042740733002</c:v>
                </c:pt>
                <c:pt idx="42">
                  <c:v>0.74194042740733002</c:v>
                </c:pt>
                <c:pt idx="43">
                  <c:v>0.74194042740733002</c:v>
                </c:pt>
                <c:pt idx="44">
                  <c:v>0.74194042740733002</c:v>
                </c:pt>
                <c:pt idx="45">
                  <c:v>0.74194042740733002</c:v>
                </c:pt>
                <c:pt idx="46">
                  <c:v>0.74194042740733002</c:v>
                </c:pt>
                <c:pt idx="47">
                  <c:v>0.74194042740733002</c:v>
                </c:pt>
                <c:pt idx="48">
                  <c:v>0.74194042740733002</c:v>
                </c:pt>
                <c:pt idx="49">
                  <c:v>0.74194042740733002</c:v>
                </c:pt>
                <c:pt idx="50">
                  <c:v>0.74194042740733002</c:v>
                </c:pt>
                <c:pt idx="51">
                  <c:v>0.74194042740733002</c:v>
                </c:pt>
                <c:pt idx="52">
                  <c:v>0.74194042740733002</c:v>
                </c:pt>
                <c:pt idx="53">
                  <c:v>0.74194042740733002</c:v>
                </c:pt>
                <c:pt idx="54">
                  <c:v>0.74194042740733002</c:v>
                </c:pt>
                <c:pt idx="55">
                  <c:v>0.74194042740733002</c:v>
                </c:pt>
                <c:pt idx="56">
                  <c:v>0.74194042740733002</c:v>
                </c:pt>
                <c:pt idx="57">
                  <c:v>0.74194042740733002</c:v>
                </c:pt>
                <c:pt idx="58">
                  <c:v>0.74194042740733002</c:v>
                </c:pt>
                <c:pt idx="59">
                  <c:v>0.74194042740733002</c:v>
                </c:pt>
                <c:pt idx="60">
                  <c:v>0.74194042740733002</c:v>
                </c:pt>
                <c:pt idx="61">
                  <c:v>0.74194042740733002</c:v>
                </c:pt>
                <c:pt idx="62">
                  <c:v>0.74194042740733002</c:v>
                </c:pt>
                <c:pt idx="63">
                  <c:v>0.74194042740733002</c:v>
                </c:pt>
                <c:pt idx="64">
                  <c:v>0.74194042740733002</c:v>
                </c:pt>
                <c:pt idx="65">
                  <c:v>0.74194042740733002</c:v>
                </c:pt>
                <c:pt idx="66">
                  <c:v>0.74194042740733002</c:v>
                </c:pt>
                <c:pt idx="67">
                  <c:v>0.74194042740733002</c:v>
                </c:pt>
                <c:pt idx="68">
                  <c:v>0.74194042740733002</c:v>
                </c:pt>
                <c:pt idx="69">
                  <c:v>0.74194042740733002</c:v>
                </c:pt>
                <c:pt idx="70">
                  <c:v>0.74194042740733002</c:v>
                </c:pt>
                <c:pt idx="71">
                  <c:v>0.74194042740733002</c:v>
                </c:pt>
                <c:pt idx="72">
                  <c:v>0.74194042740733002</c:v>
                </c:pt>
                <c:pt idx="73">
                  <c:v>0.74194042740733002</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0DA1-4264-8A34-62E91F2DC09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876909984983942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市区町村別_自己負担割合別普及率!$Q$4</c:f>
              <c:strCache>
                <c:ptCount val="1"/>
                <c:pt idx="0">
                  <c:v>自己負担割合3割</c:v>
                </c:pt>
              </c:strCache>
            </c:strRef>
          </c:tx>
          <c:spPr>
            <a:solidFill>
              <a:srgbClr val="376092"/>
            </a:solidFill>
            <a:ln>
              <a:noFill/>
            </a:ln>
          </c:spPr>
          <c:invertIfNegative val="0"/>
          <c:dLbls>
            <c:dLbl>
              <c:idx val="0"/>
              <c:layout>
                <c:manualLayout>
                  <c:x val="8.7764329921195625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59-4D7D-A655-55096FE8EB18}"/>
                </c:ext>
              </c:extLst>
            </c:dLbl>
            <c:dLbl>
              <c:idx val="1"/>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38-4B1A-8073-EAC1F4AA654F}"/>
                </c:ext>
              </c:extLst>
            </c:dLbl>
            <c:dLbl>
              <c:idx val="2"/>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38-4B1A-8073-EAC1F4AA654F}"/>
                </c:ext>
              </c:extLst>
            </c:dLbl>
            <c:dLbl>
              <c:idx val="3"/>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38-4B1A-8073-EAC1F4AA654F}"/>
                </c:ext>
              </c:extLst>
            </c:dLbl>
            <c:dLbl>
              <c:idx val="4"/>
              <c:layout>
                <c:manualLayout>
                  <c:x val="8.240237047418545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59-4D7D-A655-55096FE8EB18}"/>
                </c:ext>
              </c:extLst>
            </c:dLbl>
            <c:dLbl>
              <c:idx val="5"/>
              <c:layout>
                <c:manualLayout>
                  <c:x val="5.3252303872559827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59-4D7D-A655-55096FE8EB18}"/>
                </c:ext>
              </c:extLst>
            </c:dLbl>
            <c:dLbl>
              <c:idx val="6"/>
              <c:layout>
                <c:manualLayout>
                  <c:x val="8.6639502466223466E-4"/>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59-4D7D-A655-55096FE8EB18}"/>
                </c:ext>
              </c:extLst>
            </c:dLbl>
            <c:dLbl>
              <c:idx val="7"/>
              <c:layout>
                <c:manualLayout>
                  <c:x val="5.9028673434559746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59-4D7D-A655-55096FE8EB18}"/>
                </c:ext>
              </c:extLst>
            </c:dLbl>
            <c:dLbl>
              <c:idx val="8"/>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38-4B1A-8073-EAC1F4AA654F}"/>
                </c:ext>
              </c:extLst>
            </c:dLbl>
            <c:dLbl>
              <c:idx val="9"/>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38-4B1A-8073-EAC1F4AA654F}"/>
                </c:ext>
              </c:extLst>
            </c:dLbl>
            <c:dLbl>
              <c:idx val="10"/>
              <c:layout>
                <c:manualLayout>
                  <c:x val="6.73519133242517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59-4D7D-A655-55096FE8EB18}"/>
                </c:ext>
              </c:extLst>
            </c:dLbl>
            <c:dLbl>
              <c:idx val="11"/>
              <c:layout>
                <c:manualLayout>
                  <c:x val="3.247900009967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59-4D7D-A655-55096FE8EB18}"/>
                </c:ext>
              </c:extLst>
            </c:dLbl>
            <c:dLbl>
              <c:idx val="12"/>
              <c:layout>
                <c:manualLayout>
                  <c:x val="3.04325632111345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59-4D7D-A655-55096FE8EB18}"/>
                </c:ext>
              </c:extLst>
            </c:dLbl>
            <c:dLbl>
              <c:idx val="13"/>
              <c:layout>
                <c:manualLayout>
                  <c:x val="9.12185530079457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59-4D7D-A655-55096FE8EB18}"/>
                </c:ext>
              </c:extLst>
            </c:dLbl>
            <c:dLbl>
              <c:idx val="14"/>
              <c:layout>
                <c:manualLayout>
                  <c:x val="2.13197693560019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59-4D7D-A655-55096FE8EB18}"/>
                </c:ext>
              </c:extLst>
            </c:dLbl>
            <c:dLbl>
              <c:idx val="15"/>
              <c:layout>
                <c:manualLayout>
                  <c:x val="1.0400606512762934E-2"/>
                  <c:y val="1.586901713258762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59-4D7D-A655-55096FE8EB18}"/>
                </c:ext>
              </c:extLst>
            </c:dLbl>
            <c:dLbl>
              <c:idx val="16"/>
              <c:layout>
                <c:manualLayout>
                  <c:x val="1.38096431904744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38-4B1A-8073-EAC1F4AA654F}"/>
                </c:ext>
              </c:extLst>
            </c:dLbl>
            <c:dLbl>
              <c:idx val="17"/>
              <c:layout>
                <c:manualLayout>
                  <c:x val="6.13761919576638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38-4B1A-8073-EAC1F4AA654F}"/>
                </c:ext>
              </c:extLst>
            </c:dLbl>
            <c:dLbl>
              <c:idx val="18"/>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38-4B1A-8073-EAC1F4AA654F}"/>
                </c:ext>
              </c:extLst>
            </c:dLbl>
            <c:dLbl>
              <c:idx val="19"/>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38-4B1A-8073-EAC1F4AA654F}"/>
                </c:ext>
              </c:extLst>
            </c:dLbl>
            <c:dLbl>
              <c:idx val="20"/>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38-4B1A-8073-EAC1F4AA654F}"/>
                </c:ext>
              </c:extLst>
            </c:dLbl>
            <c:dLbl>
              <c:idx val="21"/>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38-4B1A-8073-EAC1F4AA654F}"/>
                </c:ext>
              </c:extLst>
            </c:dLbl>
            <c:dLbl>
              <c:idx val="22"/>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38-4B1A-8073-EAC1F4AA654F}"/>
                </c:ext>
              </c:extLst>
            </c:dLbl>
            <c:dLbl>
              <c:idx val="23"/>
              <c:layout>
                <c:manualLayout>
                  <c:x val="4.1428929571423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38-4B1A-8073-EAC1F4AA654F}"/>
                </c:ext>
              </c:extLst>
            </c:dLbl>
            <c:dLbl>
              <c:idx val="24"/>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38-4B1A-8073-EAC1F4AA654F}"/>
                </c:ext>
              </c:extLst>
            </c:dLbl>
            <c:dLbl>
              <c:idx val="25"/>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38-4B1A-8073-EAC1F4AA654F}"/>
                </c:ext>
              </c:extLst>
            </c:dLbl>
            <c:dLbl>
              <c:idx val="26"/>
              <c:layout>
                <c:manualLayout>
                  <c:x val="5.62643284109546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59-4D7D-A655-55096FE8EB18}"/>
                </c:ext>
              </c:extLst>
            </c:dLbl>
            <c:dLbl>
              <c:idx val="27"/>
              <c:layout>
                <c:manualLayout>
                  <c:x val="4.77501940659612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59-4D7D-A655-55096FE8EB18}"/>
                </c:ext>
              </c:extLst>
            </c:dLbl>
            <c:dLbl>
              <c:idx val="28"/>
              <c:layout>
                <c:manualLayout>
                  <c:x val="7.160837640037091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59-4D7D-A655-55096FE8EB18}"/>
                </c:ext>
              </c:extLst>
            </c:dLbl>
            <c:dLbl>
              <c:idx val="29"/>
              <c:layout>
                <c:manualLayout>
                  <c:x val="6.13761919576638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38-4B1A-8073-EAC1F4AA654F}"/>
                </c:ext>
              </c:extLst>
            </c:dLbl>
            <c:dLbl>
              <c:idx val="30"/>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38-4B1A-8073-EAC1F4AA654F}"/>
                </c:ext>
              </c:extLst>
            </c:dLbl>
            <c:dLbl>
              <c:idx val="31"/>
              <c:layout>
                <c:manualLayout>
                  <c:x val="4.68960017881252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159-4D7D-A655-55096FE8EB18}"/>
                </c:ext>
              </c:extLst>
            </c:dLbl>
            <c:dLbl>
              <c:idx val="32"/>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38-4B1A-8073-EAC1F4AA654F}"/>
                </c:ext>
              </c:extLst>
            </c:dLbl>
            <c:dLbl>
              <c:idx val="33"/>
              <c:layout>
                <c:manualLayout>
                  <c:x val="7.07626414718204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59-4D7D-A655-55096FE8EB18}"/>
                </c:ext>
              </c:extLst>
            </c:dLbl>
            <c:dLbl>
              <c:idx val="34"/>
              <c:layout>
                <c:manualLayout>
                  <c:x val="1.687845278835785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38-4B1A-8073-EAC1F4AA654F}"/>
                </c:ext>
              </c:extLst>
            </c:dLbl>
            <c:dLbl>
              <c:idx val="35"/>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C38-4B1A-8073-EAC1F4AA654F}"/>
                </c:ext>
              </c:extLst>
            </c:dLbl>
            <c:dLbl>
              <c:idx val="36"/>
              <c:layout>
                <c:manualLayout>
                  <c:x val="1.074083359259136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38-4B1A-8073-EAC1F4AA654F}"/>
                </c:ext>
              </c:extLst>
            </c:dLbl>
            <c:dLbl>
              <c:idx val="37"/>
              <c:layout>
                <c:manualLayout>
                  <c:x val="4.4339465918392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59-4D7D-A655-55096FE8EB18}"/>
                </c:ext>
              </c:extLst>
            </c:dLbl>
            <c:dLbl>
              <c:idx val="38"/>
              <c:layout>
                <c:manualLayout>
                  <c:x val="2.64400902519988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159-4D7D-A655-55096FE8EB18}"/>
                </c:ext>
              </c:extLst>
            </c:dLbl>
            <c:dLbl>
              <c:idx val="39"/>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C38-4B1A-8073-EAC1F4AA654F}"/>
                </c:ext>
              </c:extLst>
            </c:dLbl>
            <c:dLbl>
              <c:idx val="40"/>
              <c:layout>
                <c:manualLayout>
                  <c:x val="4.34937309898421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159-4D7D-A655-55096FE8EB18}"/>
                </c:ext>
              </c:extLst>
            </c:dLbl>
            <c:dLbl>
              <c:idx val="41"/>
              <c:layout>
                <c:manualLayout>
                  <c:x val="6.64965128536606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159-4D7D-A655-55096FE8EB18}"/>
                </c:ext>
              </c:extLst>
            </c:dLbl>
            <c:dLbl>
              <c:idx val="42"/>
              <c:layout>
                <c:manualLayout>
                  <c:x val="4.6058724208859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159-4D7D-A655-55096FE8EB18}"/>
                </c:ext>
              </c:extLst>
            </c:dLbl>
            <c:dLbl>
              <c:idx val="43"/>
              <c:layout>
                <c:manualLayout>
                  <c:x val="3.23976887272595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159-4D7D-A655-55096FE8EB18}"/>
                </c:ext>
              </c:extLst>
            </c:dLbl>
            <c:dLbl>
              <c:idx val="44"/>
              <c:layout>
                <c:manualLayout>
                  <c:x val="4.85971371872668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159-4D7D-A655-55096FE8EB18}"/>
                </c:ext>
              </c:extLst>
            </c:dLbl>
            <c:dLbl>
              <c:idx val="45"/>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C38-4B1A-8073-EAC1F4AA654F}"/>
                </c:ext>
              </c:extLst>
            </c:dLbl>
            <c:dLbl>
              <c:idx val="46"/>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C38-4B1A-8073-EAC1F4AA654F}"/>
                </c:ext>
              </c:extLst>
            </c:dLbl>
            <c:dLbl>
              <c:idx val="47"/>
              <c:layout>
                <c:manualLayout>
                  <c:x val="3.06035224859774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159-4D7D-A655-55096FE8EB18}"/>
                </c:ext>
              </c:extLst>
            </c:dLbl>
            <c:dLbl>
              <c:idx val="48"/>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C38-4B1A-8073-EAC1F4AA654F}"/>
                </c:ext>
              </c:extLst>
            </c:dLbl>
            <c:dLbl>
              <c:idx val="49"/>
              <c:layout>
                <c:manualLayout>
                  <c:x val="4.85060394535344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159-4D7D-A655-55096FE8EB18}"/>
                </c:ext>
              </c:extLst>
            </c:dLbl>
            <c:dLbl>
              <c:idx val="50"/>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C38-4B1A-8073-EAC1F4AA654F}"/>
                </c:ext>
              </c:extLst>
            </c:dLbl>
            <c:dLbl>
              <c:idx val="51"/>
              <c:layout>
                <c:manualLayout>
                  <c:x val="1.40669882473049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159-4D7D-A655-55096FE8EB18}"/>
                </c:ext>
              </c:extLst>
            </c:dLbl>
            <c:dLbl>
              <c:idx val="52"/>
              <c:layout>
                <c:manualLayout>
                  <c:x val="1.19358570466331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159-4D7D-A655-55096FE8EB18}"/>
                </c:ext>
              </c:extLst>
            </c:dLbl>
            <c:dLbl>
              <c:idx val="53"/>
              <c:layout>
                <c:manualLayout>
                  <c:x val="7.67202399470800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C38-4B1A-8073-EAC1F4AA654F}"/>
                </c:ext>
              </c:extLst>
            </c:dLbl>
            <c:dLbl>
              <c:idx val="54"/>
              <c:layout>
                <c:manualLayout>
                  <c:x val="1.0740833592591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C38-4B1A-8073-EAC1F4AA654F}"/>
                </c:ext>
              </c:extLst>
            </c:dLbl>
            <c:dLbl>
              <c:idx val="55"/>
              <c:layout>
                <c:manualLayout>
                  <c:x val="4.60321439682486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C38-4B1A-8073-EAC1F4AA654F}"/>
                </c:ext>
              </c:extLst>
            </c:dLbl>
            <c:dLbl>
              <c:idx val="56"/>
              <c:layout>
                <c:manualLayout>
                  <c:x val="1.21915106336064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159-4D7D-A655-55096FE8EB18}"/>
                </c:ext>
              </c:extLst>
            </c:dLbl>
            <c:dLbl>
              <c:idx val="57"/>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C38-4B1A-8073-EAC1F4AA654F}"/>
                </c:ext>
              </c:extLst>
            </c:dLbl>
            <c:dLbl>
              <c:idx val="58"/>
              <c:layout>
                <c:manualLayout>
                  <c:x val="3.22225007777739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C38-4B1A-8073-EAC1F4AA654F}"/>
                </c:ext>
              </c:extLst>
            </c:dLbl>
            <c:dLbl>
              <c:idx val="59"/>
              <c:layout>
                <c:manualLayout>
                  <c:x val="1.8412857587299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C38-4B1A-8073-EAC1F4AA654F}"/>
                </c:ext>
              </c:extLst>
            </c:dLbl>
            <c:dLbl>
              <c:idx val="60"/>
              <c:layout>
                <c:manualLayout>
                  <c:x val="1.074083359259136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C38-4B1A-8073-EAC1F4AA654F}"/>
                </c:ext>
              </c:extLst>
            </c:dLbl>
            <c:dLbl>
              <c:idx val="61"/>
              <c:layout>
                <c:manualLayout>
                  <c:x val="7.67202399470800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C38-4B1A-8073-EAC1F4AA654F}"/>
                </c:ext>
              </c:extLst>
            </c:dLbl>
            <c:dLbl>
              <c:idx val="62"/>
              <c:layout>
                <c:manualLayout>
                  <c:x val="3.22225007777740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C38-4B1A-8073-EAC1F4AA654F}"/>
                </c:ext>
              </c:extLst>
            </c:dLbl>
            <c:dLbl>
              <c:idx val="63"/>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C38-4B1A-8073-EAC1F4AA654F}"/>
                </c:ext>
              </c:extLst>
            </c:dLbl>
            <c:dLbl>
              <c:idx val="64"/>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C38-4B1A-8073-EAC1F4AA654F}"/>
                </c:ext>
              </c:extLst>
            </c:dLbl>
            <c:dLbl>
              <c:idx val="65"/>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C38-4B1A-8073-EAC1F4AA654F}"/>
                </c:ext>
              </c:extLst>
            </c:dLbl>
            <c:dLbl>
              <c:idx val="66"/>
              <c:layout>
                <c:manualLayout>
                  <c:x val="-1.125217187285557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C38-4B1A-8073-EAC1F4AA654F}"/>
                </c:ext>
              </c:extLst>
            </c:dLbl>
            <c:dLbl>
              <c:idx val="67"/>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C38-4B1A-8073-EAC1F4AA654F}"/>
                </c:ext>
              </c:extLst>
            </c:dLbl>
            <c:dLbl>
              <c:idx val="68"/>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C38-4B1A-8073-EAC1F4AA654F}"/>
                </c:ext>
              </c:extLst>
            </c:dLbl>
            <c:dLbl>
              <c:idx val="69"/>
              <c:layout>
                <c:manualLayout>
                  <c:x val="2.30160719841243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C38-4B1A-8073-EAC1F4AA654F}"/>
                </c:ext>
              </c:extLst>
            </c:dLbl>
            <c:dLbl>
              <c:idx val="70"/>
              <c:layout>
                <c:manualLayout>
                  <c:x val="1.53440479894162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C38-4B1A-8073-EAC1F4AA654F}"/>
                </c:ext>
              </c:extLst>
            </c:dLbl>
            <c:dLbl>
              <c:idx val="71"/>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C38-4B1A-8073-EAC1F4AA654F}"/>
                </c:ext>
              </c:extLst>
            </c:dLbl>
            <c:dLbl>
              <c:idx val="72"/>
              <c:layout>
                <c:manualLayout>
                  <c:x val="7.67202399470811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C38-4B1A-8073-EAC1F4AA654F}"/>
                </c:ext>
              </c:extLst>
            </c:dLbl>
            <c:dLbl>
              <c:idx val="73"/>
              <c:layout>
                <c:manualLayout>
                  <c:x val="1.38096431904746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C38-4B1A-8073-EAC1F4AA654F}"/>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市区町村別_自己負担割合別普及率!$Q$5:$Q$78</c:f>
              <c:numCache>
                <c:formatCode>0.0%</c:formatCode>
                <c:ptCount val="74"/>
                <c:pt idx="0">
                  <c:v>0.70427912013591698</c:v>
                </c:pt>
                <c:pt idx="1">
                  <c:v>0.69952494733890103</c:v>
                </c:pt>
                <c:pt idx="2">
                  <c:v>0.71447872929300005</c:v>
                </c:pt>
                <c:pt idx="3">
                  <c:v>0.693416514657753</c:v>
                </c:pt>
                <c:pt idx="4">
                  <c:v>0.71463171008816095</c:v>
                </c:pt>
                <c:pt idx="5">
                  <c:v>0.75825759674534998</c:v>
                </c:pt>
                <c:pt idx="6">
                  <c:v>0.73265621878131904</c:v>
                </c:pt>
                <c:pt idx="7">
                  <c:v>0.618125217484079</c:v>
                </c:pt>
                <c:pt idx="8">
                  <c:v>0.69360107601200005</c:v>
                </c:pt>
                <c:pt idx="9">
                  <c:v>0.82393150371532498</c:v>
                </c:pt>
                <c:pt idx="10">
                  <c:v>0.73445386575315197</c:v>
                </c:pt>
                <c:pt idx="11">
                  <c:v>0.67475115284819898</c:v>
                </c:pt>
                <c:pt idx="12">
                  <c:v>0.67405864020013695</c:v>
                </c:pt>
                <c:pt idx="13">
                  <c:v>0.70796637146183306</c:v>
                </c:pt>
                <c:pt idx="14">
                  <c:v>0.72903819712190698</c:v>
                </c:pt>
                <c:pt idx="15">
                  <c:v>0.60957530760706102</c:v>
                </c:pt>
                <c:pt idx="16">
                  <c:v>0.69796896450358703</c:v>
                </c:pt>
                <c:pt idx="17">
                  <c:v>0.72912623776924401</c:v>
                </c:pt>
                <c:pt idx="18">
                  <c:v>0.73128353331639295</c:v>
                </c:pt>
                <c:pt idx="19">
                  <c:v>0.77058980061488502</c:v>
                </c:pt>
                <c:pt idx="20">
                  <c:v>0.72144184251848398</c:v>
                </c:pt>
                <c:pt idx="21">
                  <c:v>0.73682929417880705</c:v>
                </c:pt>
                <c:pt idx="22">
                  <c:v>0.71127096374382703</c:v>
                </c:pt>
                <c:pt idx="23">
                  <c:v>0.66079921057387303</c:v>
                </c:pt>
                <c:pt idx="24">
                  <c:v>0.69259517046334396</c:v>
                </c:pt>
                <c:pt idx="25">
                  <c:v>0.72138307349770203</c:v>
                </c:pt>
                <c:pt idx="26">
                  <c:v>0.73545875465204702</c:v>
                </c:pt>
                <c:pt idx="27">
                  <c:v>0.71904758016630699</c:v>
                </c:pt>
                <c:pt idx="28">
                  <c:v>0.72159252480267899</c:v>
                </c:pt>
                <c:pt idx="29">
                  <c:v>0.72055469611021905</c:v>
                </c:pt>
                <c:pt idx="30">
                  <c:v>0.70671509544664701</c:v>
                </c:pt>
                <c:pt idx="31">
                  <c:v>0.73072420470905497</c:v>
                </c:pt>
                <c:pt idx="32">
                  <c:v>0.71666646436724002</c:v>
                </c:pt>
                <c:pt idx="33">
                  <c:v>0.71217331658803096</c:v>
                </c:pt>
                <c:pt idx="34">
                  <c:v>0.68710245194881903</c:v>
                </c:pt>
                <c:pt idx="35">
                  <c:v>0.71408986544041797</c:v>
                </c:pt>
                <c:pt idx="36">
                  <c:v>0.70210755042860595</c:v>
                </c:pt>
                <c:pt idx="37">
                  <c:v>0.73251533594641804</c:v>
                </c:pt>
                <c:pt idx="38">
                  <c:v>0.75916628266369701</c:v>
                </c:pt>
                <c:pt idx="39">
                  <c:v>0.707338569390077</c:v>
                </c:pt>
                <c:pt idx="40">
                  <c:v>0.71818925396231803</c:v>
                </c:pt>
                <c:pt idx="41">
                  <c:v>0.74436415615201501</c:v>
                </c:pt>
                <c:pt idx="42">
                  <c:v>0.72466836006220603</c:v>
                </c:pt>
                <c:pt idx="43">
                  <c:v>0.72802551778871405</c:v>
                </c:pt>
                <c:pt idx="44">
                  <c:v>0.73244314109084296</c:v>
                </c:pt>
                <c:pt idx="45">
                  <c:v>0.734797514314805</c:v>
                </c:pt>
                <c:pt idx="46">
                  <c:v>0.76271390783694604</c:v>
                </c:pt>
                <c:pt idx="47">
                  <c:v>0.67819758457420398</c:v>
                </c:pt>
                <c:pt idx="48">
                  <c:v>0.72100912446917997</c:v>
                </c:pt>
                <c:pt idx="49">
                  <c:v>0.65327480584323805</c:v>
                </c:pt>
                <c:pt idx="50">
                  <c:v>0.69981090116596001</c:v>
                </c:pt>
                <c:pt idx="51">
                  <c:v>0.70280623476227799</c:v>
                </c:pt>
                <c:pt idx="52">
                  <c:v>0.71044978359092603</c:v>
                </c:pt>
                <c:pt idx="53">
                  <c:v>0.72973032541426397</c:v>
                </c:pt>
                <c:pt idx="54">
                  <c:v>0.70592352461733598</c:v>
                </c:pt>
                <c:pt idx="55">
                  <c:v>0.74470364921804599</c:v>
                </c:pt>
                <c:pt idx="56">
                  <c:v>0.70555959330710605</c:v>
                </c:pt>
                <c:pt idx="57">
                  <c:v>0.695194359648456</c:v>
                </c:pt>
                <c:pt idx="58">
                  <c:v>0.67191810617472802</c:v>
                </c:pt>
                <c:pt idx="59">
                  <c:v>0.69505136794848299</c:v>
                </c:pt>
                <c:pt idx="60">
                  <c:v>0.70811977446301899</c:v>
                </c:pt>
                <c:pt idx="61">
                  <c:v>0.71636064077403305</c:v>
                </c:pt>
                <c:pt idx="62">
                  <c:v>0.67748132629706004</c:v>
                </c:pt>
                <c:pt idx="63">
                  <c:v>0.68421457055538903</c:v>
                </c:pt>
                <c:pt idx="64">
                  <c:v>0.72585862557176895</c:v>
                </c:pt>
                <c:pt idx="65">
                  <c:v>0.767347104608745</c:v>
                </c:pt>
                <c:pt idx="66">
                  <c:v>0.80464546530071002</c:v>
                </c:pt>
                <c:pt idx="67">
                  <c:v>0.73842990498236905</c:v>
                </c:pt>
                <c:pt idx="68">
                  <c:v>0.77046138535110897</c:v>
                </c:pt>
                <c:pt idx="69">
                  <c:v>0.69131419990660703</c:v>
                </c:pt>
                <c:pt idx="70">
                  <c:v>0.78079798295760405</c:v>
                </c:pt>
                <c:pt idx="71">
                  <c:v>0.67782095470491799</c:v>
                </c:pt>
                <c:pt idx="72">
                  <c:v>0.71997658412241405</c:v>
                </c:pt>
                <c:pt idx="73">
                  <c:v>0.62064542006242995</c:v>
                </c:pt>
              </c:numCache>
            </c:numRef>
          </c:val>
          <c:extLst>
            <c:ext xmlns:c16="http://schemas.microsoft.com/office/drawing/2014/chart" uri="{C3380CC4-5D6E-409C-BE32-E72D297353CC}">
              <c16:uniqueId val="{0000001C-3159-4D7D-A655-55096FE8EB1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475333234664259"/>
                  <c:y val="-0.89202300214033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3159-4D7D-A655-55096FE8EB1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市区町村別_自己負担割合別普及率!$V$5:$V$78</c:f>
              <c:numCache>
                <c:formatCode>0.0%</c:formatCode>
                <c:ptCount val="74"/>
                <c:pt idx="0">
                  <c:v>0.71243926610839703</c:v>
                </c:pt>
                <c:pt idx="1">
                  <c:v>0.71243926610839703</c:v>
                </c:pt>
                <c:pt idx="2">
                  <c:v>0.71243926610839703</c:v>
                </c:pt>
                <c:pt idx="3">
                  <c:v>0.71243926610839703</c:v>
                </c:pt>
                <c:pt idx="4">
                  <c:v>0.71243926610839703</c:v>
                </c:pt>
                <c:pt idx="5">
                  <c:v>0.71243926610839703</c:v>
                </c:pt>
                <c:pt idx="6">
                  <c:v>0.71243926610839703</c:v>
                </c:pt>
                <c:pt idx="7">
                  <c:v>0.71243926610839703</c:v>
                </c:pt>
                <c:pt idx="8">
                  <c:v>0.71243926610839703</c:v>
                </c:pt>
                <c:pt idx="9">
                  <c:v>0.71243926610839703</c:v>
                </c:pt>
                <c:pt idx="10">
                  <c:v>0.71243926610839703</c:v>
                </c:pt>
                <c:pt idx="11">
                  <c:v>0.71243926610839703</c:v>
                </c:pt>
                <c:pt idx="12">
                  <c:v>0.71243926610839703</c:v>
                </c:pt>
                <c:pt idx="13">
                  <c:v>0.71243926610839703</c:v>
                </c:pt>
                <c:pt idx="14">
                  <c:v>0.71243926610839703</c:v>
                </c:pt>
                <c:pt idx="15">
                  <c:v>0.71243926610839703</c:v>
                </c:pt>
                <c:pt idx="16">
                  <c:v>0.71243926610839703</c:v>
                </c:pt>
                <c:pt idx="17">
                  <c:v>0.71243926610839703</c:v>
                </c:pt>
                <c:pt idx="18">
                  <c:v>0.71243926610839703</c:v>
                </c:pt>
                <c:pt idx="19">
                  <c:v>0.71243926610839703</c:v>
                </c:pt>
                <c:pt idx="20">
                  <c:v>0.71243926610839703</c:v>
                </c:pt>
                <c:pt idx="21">
                  <c:v>0.71243926610839703</c:v>
                </c:pt>
                <c:pt idx="22">
                  <c:v>0.71243926610839703</c:v>
                </c:pt>
                <c:pt idx="23">
                  <c:v>0.71243926610839703</c:v>
                </c:pt>
                <c:pt idx="24">
                  <c:v>0.71243926610839703</c:v>
                </c:pt>
                <c:pt idx="25">
                  <c:v>0.71243926610839703</c:v>
                </c:pt>
                <c:pt idx="26">
                  <c:v>0.71243926610839703</c:v>
                </c:pt>
                <c:pt idx="27">
                  <c:v>0.71243926610839703</c:v>
                </c:pt>
                <c:pt idx="28">
                  <c:v>0.71243926610839703</c:v>
                </c:pt>
                <c:pt idx="29">
                  <c:v>0.71243926610839703</c:v>
                </c:pt>
                <c:pt idx="30">
                  <c:v>0.71243926610839703</c:v>
                </c:pt>
                <c:pt idx="31">
                  <c:v>0.71243926610839703</c:v>
                </c:pt>
                <c:pt idx="32">
                  <c:v>0.71243926610839703</c:v>
                </c:pt>
                <c:pt idx="33">
                  <c:v>0.71243926610839703</c:v>
                </c:pt>
                <c:pt idx="34">
                  <c:v>0.71243926610839703</c:v>
                </c:pt>
                <c:pt idx="35">
                  <c:v>0.71243926610839703</c:v>
                </c:pt>
                <c:pt idx="36">
                  <c:v>0.71243926610839703</c:v>
                </c:pt>
                <c:pt idx="37">
                  <c:v>0.71243926610839703</c:v>
                </c:pt>
                <c:pt idx="38">
                  <c:v>0.71243926610839703</c:v>
                </c:pt>
                <c:pt idx="39">
                  <c:v>0.71243926610839703</c:v>
                </c:pt>
                <c:pt idx="40">
                  <c:v>0.71243926610839703</c:v>
                </c:pt>
                <c:pt idx="41">
                  <c:v>0.71243926610839703</c:v>
                </c:pt>
                <c:pt idx="42">
                  <c:v>0.71243926610839703</c:v>
                </c:pt>
                <c:pt idx="43">
                  <c:v>0.71243926610839703</c:v>
                </c:pt>
                <c:pt idx="44">
                  <c:v>0.71243926610839703</c:v>
                </c:pt>
                <c:pt idx="45">
                  <c:v>0.71243926610839703</c:v>
                </c:pt>
                <c:pt idx="46">
                  <c:v>0.71243926610839703</c:v>
                </c:pt>
                <c:pt idx="47">
                  <c:v>0.71243926610839703</c:v>
                </c:pt>
                <c:pt idx="48">
                  <c:v>0.71243926610839703</c:v>
                </c:pt>
                <c:pt idx="49">
                  <c:v>0.71243926610839703</c:v>
                </c:pt>
                <c:pt idx="50">
                  <c:v>0.71243926610839703</c:v>
                </c:pt>
                <c:pt idx="51">
                  <c:v>0.71243926610839703</c:v>
                </c:pt>
                <c:pt idx="52">
                  <c:v>0.71243926610839703</c:v>
                </c:pt>
                <c:pt idx="53">
                  <c:v>0.71243926610839703</c:v>
                </c:pt>
                <c:pt idx="54">
                  <c:v>0.71243926610839703</c:v>
                </c:pt>
                <c:pt idx="55">
                  <c:v>0.71243926610839703</c:v>
                </c:pt>
                <c:pt idx="56">
                  <c:v>0.71243926610839703</c:v>
                </c:pt>
                <c:pt idx="57">
                  <c:v>0.71243926610839703</c:v>
                </c:pt>
                <c:pt idx="58">
                  <c:v>0.71243926610839703</c:v>
                </c:pt>
                <c:pt idx="59">
                  <c:v>0.71243926610839703</c:v>
                </c:pt>
                <c:pt idx="60">
                  <c:v>0.71243926610839703</c:v>
                </c:pt>
                <c:pt idx="61">
                  <c:v>0.71243926610839703</c:v>
                </c:pt>
                <c:pt idx="62">
                  <c:v>0.71243926610839703</c:v>
                </c:pt>
                <c:pt idx="63">
                  <c:v>0.71243926610839703</c:v>
                </c:pt>
                <c:pt idx="64">
                  <c:v>0.71243926610839703</c:v>
                </c:pt>
                <c:pt idx="65">
                  <c:v>0.71243926610839703</c:v>
                </c:pt>
                <c:pt idx="66">
                  <c:v>0.71243926610839703</c:v>
                </c:pt>
                <c:pt idx="67">
                  <c:v>0.71243926610839703</c:v>
                </c:pt>
                <c:pt idx="68">
                  <c:v>0.71243926610839703</c:v>
                </c:pt>
                <c:pt idx="69">
                  <c:v>0.71243926610839703</c:v>
                </c:pt>
                <c:pt idx="70">
                  <c:v>0.71243926610839703</c:v>
                </c:pt>
                <c:pt idx="71">
                  <c:v>0.71243926610839703</c:v>
                </c:pt>
                <c:pt idx="72">
                  <c:v>0.71243926610839703</c:v>
                </c:pt>
                <c:pt idx="73">
                  <c:v>0.71243926610839703</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3159-4D7D-A655-55096FE8EB1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876909984983942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所得区分別普及率!$C$4</c:f>
              <c:strCache>
                <c:ptCount val="1"/>
                <c:pt idx="0">
                  <c:v>低所得Ⅰ</c:v>
                </c:pt>
              </c:strCache>
            </c:strRef>
          </c:tx>
          <c:spPr>
            <a:solidFill>
              <a:schemeClr val="accent6">
                <a:lumMod val="20000"/>
                <a:lumOff val="80000"/>
              </a:schemeClr>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59-43BF-8ECF-D4D8C2EE4D3D}"/>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59-43BF-8ECF-D4D8C2EE4D3D}"/>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59-43BF-8ECF-D4D8C2EE4D3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(所得区分別普及率!$C$12,所得区分別普及率!$I$12)</c:f>
              <c:numCache>
                <c:formatCode>0.0%</c:formatCode>
                <c:ptCount val="2"/>
                <c:pt idx="0">
                  <c:v>0.472286409193935</c:v>
                </c:pt>
                <c:pt idx="1">
                  <c:v>0.74634812568905595</c:v>
                </c:pt>
              </c:numCache>
            </c:numRef>
          </c:val>
          <c:extLst>
            <c:ext xmlns:c16="http://schemas.microsoft.com/office/drawing/2014/chart" uri="{C3380CC4-5D6E-409C-BE32-E72D297353CC}">
              <c16:uniqueId val="{00000003-7559-43BF-8ECF-D4D8C2EE4D3D}"/>
            </c:ext>
          </c:extLst>
        </c:ser>
        <c:ser>
          <c:idx val="2"/>
          <c:order val="1"/>
          <c:tx>
            <c:strRef>
              <c:f>所得区分別普及率!$D$4</c:f>
              <c:strCache>
                <c:ptCount val="1"/>
                <c:pt idx="0">
                  <c:v>低所得Ⅱ</c:v>
                </c:pt>
              </c:strCache>
            </c:strRef>
          </c:tx>
          <c:spPr>
            <a:solidFill>
              <a:schemeClr val="accent6">
                <a:lumMod val="60000"/>
                <a:lumOff val="40000"/>
              </a:schemeClr>
            </a:solidFill>
            <a:ln>
              <a:noFill/>
              <a:tailEnd w="med" len="med"/>
            </a:ln>
          </c:spPr>
          <c:invertIfNegative val="0"/>
          <c:dPt>
            <c:idx val="0"/>
            <c:invertIfNegative val="0"/>
            <c:bubble3D val="0"/>
            <c:extLst>
              <c:ext xmlns:c16="http://schemas.microsoft.com/office/drawing/2014/chart" uri="{C3380CC4-5D6E-409C-BE32-E72D297353CC}">
                <c16:uniqueId val="{00000004-7559-43BF-8ECF-D4D8C2EE4D3D}"/>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59-43BF-8ECF-D4D8C2EE4D3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(所得区分別普及率!$D$12,所得区分別普及率!$J$12)</c:f>
              <c:numCache>
                <c:formatCode>0.0%</c:formatCode>
                <c:ptCount val="2"/>
                <c:pt idx="0">
                  <c:v>0.47198773132448701</c:v>
                </c:pt>
                <c:pt idx="1">
                  <c:v>0.74670117191824004</c:v>
                </c:pt>
              </c:numCache>
            </c:numRef>
          </c:val>
          <c:extLst>
            <c:ext xmlns:c16="http://schemas.microsoft.com/office/drawing/2014/chart" uri="{C3380CC4-5D6E-409C-BE32-E72D297353CC}">
              <c16:uniqueId val="{00000005-7559-43BF-8ECF-D4D8C2EE4D3D}"/>
            </c:ext>
          </c:extLst>
        </c:ser>
        <c:ser>
          <c:idx val="1"/>
          <c:order val="2"/>
          <c:tx>
            <c:strRef>
              <c:f>所得区分別普及率!$E$4</c:f>
              <c:strCache>
                <c:ptCount val="1"/>
                <c:pt idx="0">
                  <c:v>一般</c:v>
                </c:pt>
              </c:strCache>
            </c:strRef>
          </c:tx>
          <c:spPr>
            <a:solidFill>
              <a:schemeClr val="accent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(所得区分別普及率!$E$12,所得区分別普及率!$K$12)</c:f>
              <c:numCache>
                <c:formatCode>0.0%</c:formatCode>
                <c:ptCount val="2"/>
                <c:pt idx="0">
                  <c:v>0.46717671062980098</c:v>
                </c:pt>
                <c:pt idx="1">
                  <c:v>0.73650124366735503</c:v>
                </c:pt>
              </c:numCache>
            </c:numRef>
          </c:val>
          <c:extLst>
            <c:ext xmlns:c16="http://schemas.microsoft.com/office/drawing/2014/chart" uri="{C3380CC4-5D6E-409C-BE32-E72D297353CC}">
              <c16:uniqueId val="{00000006-7559-43BF-8ECF-D4D8C2EE4D3D}"/>
            </c:ext>
          </c:extLst>
        </c:ser>
        <c:ser>
          <c:idx val="3"/>
          <c:order val="3"/>
          <c:tx>
            <c:strRef>
              <c:f>所得区分別普及率!$F$4</c:f>
              <c:strCache>
                <c:ptCount val="1"/>
                <c:pt idx="0">
                  <c:v>現役並</c:v>
                </c:pt>
              </c:strCache>
            </c:strRef>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(所得区分別普及率!$F$12,所得区分別普及率!$L$12)</c:f>
              <c:numCache>
                <c:formatCode>0.0%</c:formatCode>
                <c:ptCount val="2"/>
                <c:pt idx="0">
                  <c:v>0.44404456930621</c:v>
                </c:pt>
                <c:pt idx="1">
                  <c:v>0.71243926610839703</c:v>
                </c:pt>
              </c:numCache>
            </c:numRef>
          </c:val>
          <c:extLst>
            <c:ext xmlns:c16="http://schemas.microsoft.com/office/drawing/2014/chart" uri="{C3380CC4-5D6E-409C-BE32-E72D297353CC}">
              <c16:uniqueId val="{00000007-7559-43BF-8ECF-D4D8C2EE4D3D}"/>
            </c:ext>
          </c:extLst>
        </c:ser>
        <c:dLbls>
          <c:showLegendKey val="0"/>
          <c:showVal val="0"/>
          <c:showCatName val="0"/>
          <c:showSerName val="0"/>
          <c:showPercent val="0"/>
          <c:showBubbleSize val="0"/>
        </c:dLbls>
        <c:gapWidth val="200"/>
        <c:overlap val="-15"/>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36209762666452694"/>
          <c:y val="1.6064257028112448E-2"/>
          <c:w val="0.32980266394086022"/>
          <c:h val="6.1311914323962519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地区別_所得区分別普及率!$R$3</c:f>
              <c:strCache>
                <c:ptCount val="1"/>
                <c:pt idx="0">
                  <c:v>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EA-4345-BFB0-364CDF54B3D7}"/>
                </c:ext>
              </c:extLst>
            </c:dLbl>
            <c:dLbl>
              <c:idx val="5"/>
              <c:layout>
                <c:manualLayout>
                  <c:x val="4.7464975845409501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EA-4345-BFB0-364CDF54B3D7}"/>
                </c:ext>
              </c:extLst>
            </c:dLbl>
            <c:dLbl>
              <c:idx val="6"/>
              <c:layout>
                <c:manualLayout>
                  <c:x val="4.6014492753622066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EA-4345-BFB0-364CDF54B3D7}"/>
                </c:ext>
              </c:extLst>
            </c:dLbl>
            <c:dLbl>
              <c:idx val="7"/>
              <c:layout>
                <c:manualLayout>
                  <c:x val="1.394927536231884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EA-4345-BFB0-364CDF54B3D7}"/>
                </c:ext>
              </c:extLst>
            </c:dLbl>
            <c:dLbl>
              <c:idx val="10"/>
              <c:layout>
                <c:manualLayout>
                  <c:x val="3.67101449275362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EA-4345-BFB0-364CDF54B3D7}"/>
                </c:ext>
              </c:extLst>
            </c:dLbl>
            <c:dLbl>
              <c:idx val="11"/>
              <c:layout>
                <c:manualLayout>
                  <c:x val="7.93079710144927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EA-4345-BFB0-364CDF54B3D7}"/>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EA-4345-BFB0-364CDF54B3D7}"/>
                </c:ext>
              </c:extLst>
            </c:dLbl>
            <c:dLbl>
              <c:idx val="13"/>
              <c:layout>
                <c:manualLayout>
                  <c:x val="6.05531400966183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EA-4345-BFB0-364CDF54B3D7}"/>
                </c:ext>
              </c:extLst>
            </c:dLbl>
            <c:dLbl>
              <c:idx val="14"/>
              <c:layout>
                <c:manualLayout>
                  <c:x val="6.73864734299516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EA-4345-BFB0-364CDF54B3D7}"/>
                </c:ext>
              </c:extLst>
            </c:dLbl>
            <c:dLbl>
              <c:idx val="15"/>
              <c:layout>
                <c:manualLayout>
                  <c:x val="5.80096618357487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EA-4345-BFB0-364CDF54B3D7}"/>
                </c:ext>
              </c:extLst>
            </c:dLbl>
            <c:dLbl>
              <c:idx val="26"/>
              <c:layout>
                <c:manualLayout>
                  <c:x val="-5.088164251207729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EA-4345-BFB0-364CDF54B3D7}"/>
                </c:ext>
              </c:extLst>
            </c:dLbl>
            <c:dLbl>
              <c:idx val="27"/>
              <c:layout>
                <c:manualLayout>
                  <c:x val="1.09185990338164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EA-4345-BFB0-364CDF54B3D7}"/>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EA-4345-BFB0-364CDF54B3D7}"/>
                </c:ext>
              </c:extLst>
            </c:dLbl>
            <c:dLbl>
              <c:idx val="31"/>
              <c:layout>
                <c:manualLayout>
                  <c:x val="9.29746376811594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EA-4345-BFB0-364CDF54B3D7}"/>
                </c:ext>
              </c:extLst>
            </c:dLbl>
            <c:dLbl>
              <c:idx val="33"/>
              <c:layout>
                <c:manualLayout>
                  <c:x val="-5.887681159420290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EA-4345-BFB0-364CDF54B3D7}"/>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EA-4345-BFB0-364CDF54B3D7}"/>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EA-4345-BFB0-364CDF54B3D7}"/>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EA-4345-BFB0-364CDF54B3D7}"/>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EA-4345-BFB0-364CDF54B3D7}"/>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EA-4345-BFB0-364CDF54B3D7}"/>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7EA-4345-BFB0-364CDF54B3D7}"/>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7EA-4345-BFB0-364CDF54B3D7}"/>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7EA-4345-BFB0-364CDF54B3D7}"/>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EA-4345-BFB0-364CDF54B3D7}"/>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EA-4345-BFB0-364CDF54B3D7}"/>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EA-4345-BFB0-364CDF54B3D7}"/>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EA-4345-BFB0-364CDF54B3D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R$5:$U$5,地区別_所得区分別普及率!$R$6:$U$6,地区別_所得区分別普及率!$R$7:$U$7,地区別_所得区分別普及率!$R$8:$U$8,地区別_所得区分別普及率!$R$9:$U$9,地区別_所得区分別普及率!$R$10:$U$10,地区別_所得区分別普及率!$R$11:$U$11,地区別_所得区分別普及率!$R$12:$U$12,地区別_所得区分別普及率!$R$13:$U$13)</c:f>
              <c:numCache>
                <c:formatCode>0.0%</c:formatCode>
                <c:ptCount val="36"/>
                <c:pt idx="0">
                  <c:v>0.459619394338038</c:v>
                </c:pt>
                <c:pt idx="1">
                  <c:v>0.45938533418181798</c:v>
                </c:pt>
                <c:pt idx="2">
                  <c:v>0.46700000279255199</c:v>
                </c:pt>
                <c:pt idx="3">
                  <c:v>0.439487661319093</c:v>
                </c:pt>
                <c:pt idx="4">
                  <c:v>0.50555936880579</c:v>
                </c:pt>
                <c:pt idx="5">
                  <c:v>0.51644783520582105</c:v>
                </c:pt>
                <c:pt idx="6">
                  <c:v>0.50362781957343195</c:v>
                </c:pt>
                <c:pt idx="7">
                  <c:v>0.48635782197420802</c:v>
                </c:pt>
                <c:pt idx="8">
                  <c:v>0.47632418427414502</c:v>
                </c:pt>
                <c:pt idx="9">
                  <c:v>0.48386383660647703</c:v>
                </c:pt>
                <c:pt idx="10">
                  <c:v>0.478728713922773</c:v>
                </c:pt>
                <c:pt idx="11">
                  <c:v>0.46408985749612403</c:v>
                </c:pt>
                <c:pt idx="12">
                  <c:v>0.454652410354625</c:v>
                </c:pt>
                <c:pt idx="13">
                  <c:v>0.45859879249286201</c:v>
                </c:pt>
                <c:pt idx="14">
                  <c:v>0.44603185173062898</c:v>
                </c:pt>
                <c:pt idx="15">
                  <c:v>0.42536767075216603</c:v>
                </c:pt>
                <c:pt idx="16">
                  <c:v>0.46753198099104798</c:v>
                </c:pt>
                <c:pt idx="17">
                  <c:v>0.45660869658036601</c:v>
                </c:pt>
                <c:pt idx="18">
                  <c:v>0.43679684134006003</c:v>
                </c:pt>
                <c:pt idx="19">
                  <c:v>0.42601007338485503</c:v>
                </c:pt>
                <c:pt idx="20">
                  <c:v>0.49178815025644101</c:v>
                </c:pt>
                <c:pt idx="21">
                  <c:v>0.48035454450645299</c:v>
                </c:pt>
                <c:pt idx="22">
                  <c:v>0.47071870688589301</c:v>
                </c:pt>
                <c:pt idx="23">
                  <c:v>0.45077569270020501</c:v>
                </c:pt>
                <c:pt idx="24">
                  <c:v>0.45997705201113098</c:v>
                </c:pt>
                <c:pt idx="25">
                  <c:v>0.44834159151717501</c:v>
                </c:pt>
                <c:pt idx="26">
                  <c:v>0.45654547076757201</c:v>
                </c:pt>
                <c:pt idx="27">
                  <c:v>0.43475631893594502</c:v>
                </c:pt>
                <c:pt idx="28">
                  <c:v>0.47217719521254797</c:v>
                </c:pt>
                <c:pt idx="29">
                  <c:v>0.474032883519801</c:v>
                </c:pt>
                <c:pt idx="30">
                  <c:v>0.468543292742652</c:v>
                </c:pt>
                <c:pt idx="31">
                  <c:v>0.43373446465445897</c:v>
                </c:pt>
                <c:pt idx="32">
                  <c:v>0.472286409193935</c:v>
                </c:pt>
                <c:pt idx="33">
                  <c:v>0.47198773132448701</c:v>
                </c:pt>
                <c:pt idx="34">
                  <c:v>0.46717671062980098</c:v>
                </c:pt>
                <c:pt idx="35">
                  <c:v>0.44404456930621</c:v>
                </c:pt>
              </c:numCache>
            </c:numRef>
          </c:val>
          <c:extLst>
            <c:ext xmlns:c16="http://schemas.microsoft.com/office/drawing/2014/chart" uri="{C3380CC4-5D6E-409C-BE32-E72D297353CC}">
              <c16:uniqueId val="{0000001B-E7EA-4345-BFB0-364CDF54B3D7}"/>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656344673229165"/>
              <c:y val="1.970222222222222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6.909362125020084E-2"/>
          <c:w val="0.79551908212560385"/>
          <c:h val="0.91713182910959656"/>
        </c:manualLayout>
      </c:layout>
      <c:barChart>
        <c:barDir val="bar"/>
        <c:grouping val="clustered"/>
        <c:varyColors val="0"/>
        <c:ser>
          <c:idx val="0"/>
          <c:order val="0"/>
          <c:tx>
            <c:strRef>
              <c:f>地区別_所得区分別普及率!$V$3</c:f>
              <c:strCache>
                <c:ptCount val="1"/>
                <c:pt idx="0">
                  <c:v>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03-4929-9F83-842449BE7F1B}"/>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03-4929-9F83-842449BE7F1B}"/>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03-4929-9F83-842449BE7F1B}"/>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03-4929-9F83-842449BE7F1B}"/>
                </c:ext>
              </c:extLst>
            </c:dLbl>
            <c:dLbl>
              <c:idx val="7"/>
              <c:layout>
                <c:manualLayout>
                  <c:x val="-2.2886473429962938E-4"/>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03-4929-9F83-842449BE7F1B}"/>
                </c:ext>
              </c:extLst>
            </c:dLbl>
            <c:dLbl>
              <c:idx val="10"/>
              <c:layout>
                <c:manualLayout>
                  <c:x val="6.03381642511964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03-4929-9F83-842449BE7F1B}"/>
                </c:ext>
              </c:extLst>
            </c:dLbl>
            <c:dLbl>
              <c:idx val="11"/>
              <c:layout>
                <c:manualLayout>
                  <c:x val="1.79553140096618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03-4929-9F83-842449BE7F1B}"/>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03-4929-9F83-842449BE7F1B}"/>
                </c:ext>
              </c:extLst>
            </c:dLbl>
            <c:dLbl>
              <c:idx val="13"/>
              <c:layout>
                <c:manualLayout>
                  <c:x val="-7.9951690821256042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03-4929-9F83-842449BE7F1B}"/>
                </c:ext>
              </c:extLst>
            </c:dLbl>
            <c:dLbl>
              <c:idx val="14"/>
              <c:layout>
                <c:manualLayout>
                  <c:x val="6.03381642511964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03-4929-9F83-842449BE7F1B}"/>
                </c:ext>
              </c:extLst>
            </c:dLbl>
            <c:dLbl>
              <c:idx val="15"/>
              <c:layout>
                <c:manualLayout>
                  <c:x val="2.7333333333334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03-4929-9F83-842449BE7F1B}"/>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03-4929-9F83-842449BE7F1B}"/>
                </c:ext>
              </c:extLst>
            </c:dLbl>
            <c:dLbl>
              <c:idx val="27"/>
              <c:layout>
                <c:manualLayout>
                  <c:x val="1.71570048309178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03-4929-9F83-842449BE7F1B}"/>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03-4929-9F83-842449BE7F1B}"/>
                </c:ext>
              </c:extLst>
            </c:dLbl>
            <c:dLbl>
              <c:idx val="31"/>
              <c:layout>
                <c:manualLayout>
                  <c:x val="6.2298309178742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03-4929-9F83-842449BE7F1B}"/>
                </c:ext>
              </c:extLst>
            </c:dLbl>
            <c:dLbl>
              <c:idx val="32"/>
              <c:layout>
                <c:manualLayout>
                  <c:x val="-1.1247857181346359E-16"/>
                  <c:y val="7.936507936507937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B9-405A-85CC-BBAD0049F02A}"/>
                </c:ext>
              </c:extLst>
            </c:dLbl>
            <c:dLbl>
              <c:idx val="33"/>
              <c:layout>
                <c:manualLayout>
                  <c:x val="2.4788647342994046E-3"/>
                  <c:y val="7.936507936507937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03-4929-9F83-842449BE7F1B}"/>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03-4929-9F83-842449BE7F1B}"/>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03-4929-9F83-842449BE7F1B}"/>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03-4929-9F83-842449BE7F1B}"/>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03-4929-9F83-842449BE7F1B}"/>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03-4929-9F83-842449BE7F1B}"/>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03-4929-9F83-842449BE7F1B}"/>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03-4929-9F83-842449BE7F1B}"/>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03-4929-9F83-842449BE7F1B}"/>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03-4929-9F83-842449BE7F1B}"/>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03-4929-9F83-842449BE7F1B}"/>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03-4929-9F83-842449BE7F1B}"/>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03-4929-9F83-842449BE7F1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V$5:$Y$5,地区別_所得区分別普及率!$V$6:$Y$6,地区別_所得区分別普及率!$V$7:$Y$7,地区別_所得区分別普及率!$V$8:$Y$8,地区別_所得区分別普及率!$V$9:$Y$9,地区別_所得区分別普及率!$V$10:$Y$10,地区別_所得区分別普及率!$V$11:$Y$11,地区別_所得区分別普及率!$V$12:$Y$12,地区別_所得区分別普及率!$V$13:$Y$13)</c:f>
              <c:numCache>
                <c:formatCode>0.0%</c:formatCode>
                <c:ptCount val="36"/>
                <c:pt idx="0">
                  <c:v>0.73358214341698602</c:v>
                </c:pt>
                <c:pt idx="1">
                  <c:v>0.73174976297174699</c:v>
                </c:pt>
                <c:pt idx="2">
                  <c:v>0.72573207864077904</c:v>
                </c:pt>
                <c:pt idx="3">
                  <c:v>0.699450943615609</c:v>
                </c:pt>
                <c:pt idx="4">
                  <c:v>0.78200058600744304</c:v>
                </c:pt>
                <c:pt idx="5">
                  <c:v>0.78754872128438203</c:v>
                </c:pt>
                <c:pt idx="6">
                  <c:v>0.77315473598911799</c:v>
                </c:pt>
                <c:pt idx="7">
                  <c:v>0.74326816712484101</c:v>
                </c:pt>
                <c:pt idx="8">
                  <c:v>0.75819057583220195</c:v>
                </c:pt>
                <c:pt idx="9">
                  <c:v>0.75924738526268998</c:v>
                </c:pt>
                <c:pt idx="10">
                  <c:v>0.75381965947797602</c:v>
                </c:pt>
                <c:pt idx="11">
                  <c:v>0.72965985385571597</c:v>
                </c:pt>
                <c:pt idx="12">
                  <c:v>0.73069955114004603</c:v>
                </c:pt>
                <c:pt idx="13">
                  <c:v>0.73110424604371704</c:v>
                </c:pt>
                <c:pt idx="14">
                  <c:v>0.72107161808081399</c:v>
                </c:pt>
                <c:pt idx="15">
                  <c:v>0.69437243802045201</c:v>
                </c:pt>
                <c:pt idx="16">
                  <c:v>0.73791693615908405</c:v>
                </c:pt>
                <c:pt idx="17">
                  <c:v>0.73424416615450305</c:v>
                </c:pt>
                <c:pt idx="18">
                  <c:v>0.714528270662661</c:v>
                </c:pt>
                <c:pt idx="19">
                  <c:v>0.70703114406368295</c:v>
                </c:pt>
                <c:pt idx="20">
                  <c:v>0.75470801647919905</c:v>
                </c:pt>
                <c:pt idx="21">
                  <c:v>0.75210250756206798</c:v>
                </c:pt>
                <c:pt idx="22">
                  <c:v>0.73790282896987203</c:v>
                </c:pt>
                <c:pt idx="23">
                  <c:v>0.72138307349770203</c:v>
                </c:pt>
                <c:pt idx="24">
                  <c:v>0.73675292086814503</c:v>
                </c:pt>
                <c:pt idx="25">
                  <c:v>0.73190384083884497</c:v>
                </c:pt>
                <c:pt idx="26">
                  <c:v>0.72326962919189097</c:v>
                </c:pt>
                <c:pt idx="27">
                  <c:v>0.71489855026246896</c:v>
                </c:pt>
                <c:pt idx="28">
                  <c:v>0.74540159899964797</c:v>
                </c:pt>
                <c:pt idx="29">
                  <c:v>0.74805098021490302</c:v>
                </c:pt>
                <c:pt idx="30">
                  <c:v>0.73661864550983103</c:v>
                </c:pt>
                <c:pt idx="31">
                  <c:v>0.70427912013591698</c:v>
                </c:pt>
                <c:pt idx="32">
                  <c:v>0.74634812568905595</c:v>
                </c:pt>
                <c:pt idx="33">
                  <c:v>0.74670117191824004</c:v>
                </c:pt>
                <c:pt idx="34">
                  <c:v>0.73650124366735503</c:v>
                </c:pt>
                <c:pt idx="35">
                  <c:v>0.71243926610839703</c:v>
                </c:pt>
              </c:numCache>
            </c:numRef>
          </c:val>
          <c:extLst>
            <c:ext xmlns:c16="http://schemas.microsoft.com/office/drawing/2014/chart" uri="{C3380CC4-5D6E-409C-BE32-E72D297353CC}">
              <c16:uniqueId val="{0000001C-5003-4929-9F83-842449BE7F1B}"/>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165799363978031"/>
              <c:y val="1.9857760986793246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38811795316565"/>
          <c:y val="9.4450902515418635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4717548024406759E-2"/>
          <c:w val="0.96275763888888888"/>
          <c:h val="0.94528245197559324"/>
        </c:manualLayout>
      </c:layout>
      <c:barChart>
        <c:barDir val="bar"/>
        <c:grouping val="clustered"/>
        <c:varyColors val="0"/>
        <c:ser>
          <c:idx val="0"/>
          <c:order val="0"/>
          <c:tx>
            <c:strRef>
              <c:f>市区町村別_所得区分別普及率!$R$4</c:f>
              <c:strCache>
                <c:ptCount val="1"/>
                <c:pt idx="0">
                  <c:v>低所得Ⅰ</c:v>
                </c:pt>
              </c:strCache>
            </c:strRef>
          </c:tx>
          <c:spPr>
            <a:solidFill>
              <a:schemeClr val="accent4">
                <a:lumMod val="60000"/>
                <a:lumOff val="40000"/>
              </a:schemeClr>
            </a:solidFill>
            <a:ln>
              <a:noFill/>
            </a:ln>
          </c:spPr>
          <c:invertIfNegative val="0"/>
          <c:dLbls>
            <c:dLbl>
              <c:idx val="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2EA-462C-916D-A0D02F2CFA43}"/>
                </c:ext>
              </c:extLst>
            </c:dLbl>
            <c:dLbl>
              <c:idx val="2"/>
              <c:layout>
                <c:manualLayout>
                  <c:x val="5.29166666666666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2EA-462C-916D-A0D02F2CFA43}"/>
                </c:ext>
              </c:extLst>
            </c:dLbl>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EA-462C-916D-A0D02F2CFA43}"/>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EA-462C-916D-A0D02F2CFA43}"/>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EA-462C-916D-A0D02F2CFA43}"/>
                </c:ext>
              </c:extLst>
            </c:dLbl>
            <c:dLbl>
              <c:idx val="7"/>
              <c:layout>
                <c:manualLayout>
                  <c:x val="6.1497685185185183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EA-462C-916D-A0D02F2CFA43}"/>
                </c:ext>
              </c:extLst>
            </c:dLbl>
            <c:dLbl>
              <c:idx val="10"/>
              <c:layout>
                <c:manualLayout>
                  <c:x val="-1.6972222222222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EA-462C-916D-A0D02F2CFA43}"/>
                </c:ext>
              </c:extLst>
            </c:dLbl>
            <c:dLbl>
              <c:idx val="11"/>
              <c:layout>
                <c:manualLayout>
                  <c:x val="4.05245370370369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EA-462C-916D-A0D02F2CFA43}"/>
                </c:ext>
              </c:extLst>
            </c:dLbl>
            <c:dLbl>
              <c:idx val="12"/>
              <c:layout>
                <c:manualLayout>
                  <c:x val="2.92715277777777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EA-462C-916D-A0D02F2CFA43}"/>
                </c:ext>
              </c:extLst>
            </c:dLbl>
            <c:dLbl>
              <c:idx val="13"/>
              <c:layout>
                <c:manualLayout>
                  <c:x val="2.98293981481481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EA-462C-916D-A0D02F2CFA43}"/>
                </c:ext>
              </c:extLst>
            </c:dLbl>
            <c:dLbl>
              <c:idx val="14"/>
              <c:layout>
                <c:manualLayout>
                  <c:x val="1.00620370370369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EA-462C-916D-A0D02F2CFA43}"/>
                </c:ext>
              </c:extLst>
            </c:dLbl>
            <c:dLbl>
              <c:idx val="15"/>
              <c:layout>
                <c:manualLayout>
                  <c:x val="3.2446759259259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EA-462C-916D-A0D02F2CFA43}"/>
                </c:ext>
              </c:extLst>
            </c:dLbl>
            <c:dLbl>
              <c:idx val="1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2EA-462C-916D-A0D02F2CFA43}"/>
                </c:ext>
              </c:extLst>
            </c:dLbl>
            <c:dLbl>
              <c:idx val="17"/>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2EA-462C-916D-A0D02F2CFA43}"/>
                </c:ext>
              </c:extLst>
            </c:dLbl>
            <c:dLbl>
              <c:idx val="1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2EA-462C-916D-A0D02F2CFA43}"/>
                </c:ext>
              </c:extLst>
            </c:dLbl>
            <c:dLbl>
              <c:idx val="23"/>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2EA-462C-916D-A0D02F2CFA43}"/>
                </c:ext>
              </c:extLst>
            </c:dLbl>
            <c:dLbl>
              <c:idx val="24"/>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2EA-462C-916D-A0D02F2CFA43}"/>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EA-462C-916D-A0D02F2CFA43}"/>
                </c:ext>
              </c:extLst>
            </c:dLbl>
            <c:dLbl>
              <c:idx val="27"/>
              <c:layout>
                <c:manualLayout>
                  <c:x val="-2.0162037037037037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EA-462C-916D-A0D02F2CFA43}"/>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EA-462C-916D-A0D02F2CFA43}"/>
                </c:ext>
              </c:extLst>
            </c:dLbl>
            <c:dLbl>
              <c:idx val="30"/>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2EA-462C-916D-A0D02F2CFA43}"/>
                </c:ext>
              </c:extLst>
            </c:dLbl>
            <c:dLbl>
              <c:idx val="31"/>
              <c:layout>
                <c:manualLayout>
                  <c:x val="1.27486111111110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EA-462C-916D-A0D02F2CFA43}"/>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EA-462C-916D-A0D02F2CFA43}"/>
                </c:ext>
              </c:extLst>
            </c:dLbl>
            <c:dLbl>
              <c:idx val="3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2EA-462C-916D-A0D02F2CFA43}"/>
                </c:ext>
              </c:extLst>
            </c:dLbl>
            <c:dLbl>
              <c:idx val="35"/>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2EA-462C-916D-A0D02F2CFA43}"/>
                </c:ext>
              </c:extLst>
            </c:dLbl>
            <c:dLbl>
              <c:idx val="3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2EA-462C-916D-A0D02F2CFA43}"/>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EA-462C-916D-A0D02F2CFA43}"/>
                </c:ext>
              </c:extLst>
            </c:dLbl>
            <c:dLbl>
              <c:idx val="38"/>
              <c:layout>
                <c:manualLayout>
                  <c:x val="9.55555555555544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EA-462C-916D-A0D02F2CFA43}"/>
                </c:ext>
              </c:extLst>
            </c:dLbl>
            <c:dLbl>
              <c:idx val="39"/>
              <c:layout>
                <c:manualLayout>
                  <c:x val="5.58564814814813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2EA-462C-916D-A0D02F2CFA43}"/>
                </c:ext>
              </c:extLst>
            </c:dLbl>
            <c:dLbl>
              <c:idx val="40"/>
              <c:layout>
                <c:manualLayout>
                  <c:x val="1.01134259259258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EA-462C-916D-A0D02F2CFA43}"/>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EA-462C-916D-A0D02F2CFA43}"/>
                </c:ext>
              </c:extLst>
            </c:dLbl>
            <c:dLbl>
              <c:idx val="42"/>
              <c:layout>
                <c:manualLayout>
                  <c:x val="6.54074074074074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EA-462C-916D-A0D02F2CFA43}"/>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2EA-462C-916D-A0D02F2CFA43}"/>
                </c:ext>
              </c:extLst>
            </c:dLbl>
            <c:dLbl>
              <c:idx val="44"/>
              <c:layout>
                <c:manualLayout>
                  <c:x val="5.24675925925925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2EA-462C-916D-A0D02F2CFA43}"/>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2EA-462C-916D-A0D02F2CFA43}"/>
                </c:ext>
              </c:extLst>
            </c:dLbl>
            <c:dLbl>
              <c:idx val="49"/>
              <c:layout>
                <c:manualLayout>
                  <c:x val="5.8214814814814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2EA-462C-916D-A0D02F2CFA43}"/>
                </c:ext>
              </c:extLst>
            </c:dLbl>
            <c:dLbl>
              <c:idx val="50"/>
              <c:layout>
                <c:manualLayout>
                  <c:x val="6.17361111111112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2EA-462C-916D-A0D02F2CFA43}"/>
                </c:ext>
              </c:extLst>
            </c:dLbl>
            <c:dLbl>
              <c:idx val="51"/>
              <c:layout>
                <c:manualLayout>
                  <c:x val="1.33064814814813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2EA-462C-916D-A0D02F2CFA43}"/>
                </c:ext>
              </c:extLst>
            </c:dLbl>
            <c:dLbl>
              <c:idx val="52"/>
              <c:layout>
                <c:manualLayout>
                  <c:x val="2.30636574074074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2EA-462C-916D-A0D02F2CFA43}"/>
                </c:ext>
              </c:extLst>
            </c:dLbl>
            <c:dLbl>
              <c:idx val="56"/>
              <c:layout>
                <c:manualLayout>
                  <c:x val="2.61157407407407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2EA-462C-916D-A0D02F2CFA43}"/>
                </c:ext>
              </c:extLst>
            </c:dLbl>
            <c:dLbl>
              <c:idx val="5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2EA-462C-916D-A0D02F2CFA43}"/>
                </c:ext>
              </c:extLst>
            </c:dLbl>
            <c:dLbl>
              <c:idx val="58"/>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2EA-462C-916D-A0D02F2CFA43}"/>
                </c:ext>
              </c:extLst>
            </c:dLbl>
            <c:dLbl>
              <c:idx val="60"/>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2EA-462C-916D-A0D02F2CFA43}"/>
                </c:ext>
              </c:extLst>
            </c:dLbl>
            <c:dLbl>
              <c:idx val="62"/>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2EA-462C-916D-A0D02F2CFA43}"/>
                </c:ext>
              </c:extLst>
            </c:dLbl>
            <c:dLbl>
              <c:idx val="63"/>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2EA-462C-916D-A0D02F2CFA43}"/>
                </c:ext>
              </c:extLst>
            </c:dLbl>
            <c:dLbl>
              <c:idx val="68"/>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2EA-462C-916D-A0D02F2CFA43}"/>
                </c:ext>
              </c:extLst>
            </c:dLbl>
            <c:dLbl>
              <c:idx val="7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2EA-462C-916D-A0D02F2CFA43}"/>
                </c:ext>
              </c:extLst>
            </c:dLbl>
            <c:dLbl>
              <c:idx val="7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2EA-462C-916D-A0D02F2CFA43}"/>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市区町村別_所得区分別普及率!$R$5:$R$78</c:f>
              <c:numCache>
                <c:formatCode>0.0%</c:formatCode>
                <c:ptCount val="74"/>
                <c:pt idx="0">
                  <c:v>0.47217719521254797</c:v>
                </c:pt>
                <c:pt idx="1">
                  <c:v>0.49325542349694801</c:v>
                </c:pt>
                <c:pt idx="2">
                  <c:v>0.423412814036286</c:v>
                </c:pt>
                <c:pt idx="3">
                  <c:v>0.47343868072120099</c:v>
                </c:pt>
                <c:pt idx="4">
                  <c:v>0.47449024997664901</c:v>
                </c:pt>
                <c:pt idx="5">
                  <c:v>0.52067865002380598</c:v>
                </c:pt>
                <c:pt idx="6">
                  <c:v>0.45115905521645</c:v>
                </c:pt>
                <c:pt idx="7">
                  <c:v>0.401778503689179</c:v>
                </c:pt>
                <c:pt idx="8">
                  <c:v>0.48881734092417001</c:v>
                </c:pt>
                <c:pt idx="9">
                  <c:v>0.53380917727887001</c:v>
                </c:pt>
                <c:pt idx="10">
                  <c:v>0.53685052737071404</c:v>
                </c:pt>
                <c:pt idx="11">
                  <c:v>0.43385884414737302</c:v>
                </c:pt>
                <c:pt idx="12">
                  <c:v>0.45683281769524198</c:v>
                </c:pt>
                <c:pt idx="13">
                  <c:v>0.44750960584821697</c:v>
                </c:pt>
                <c:pt idx="14">
                  <c:v>0.497916627456019</c:v>
                </c:pt>
                <c:pt idx="15">
                  <c:v>0.37664292991695902</c:v>
                </c:pt>
                <c:pt idx="16">
                  <c:v>0.45790558146272298</c:v>
                </c:pt>
                <c:pt idx="17">
                  <c:v>0.46390671226501001</c:v>
                </c:pt>
                <c:pt idx="18">
                  <c:v>0.48897286561977898</c:v>
                </c:pt>
                <c:pt idx="19">
                  <c:v>0.516417497364699</c:v>
                </c:pt>
                <c:pt idx="20">
                  <c:v>0.47952544060539698</c:v>
                </c:pt>
                <c:pt idx="21">
                  <c:v>0.48069893670266101</c:v>
                </c:pt>
                <c:pt idx="22">
                  <c:v>0.47378477494461102</c:v>
                </c:pt>
                <c:pt idx="23">
                  <c:v>0.438274365569779</c:v>
                </c:pt>
                <c:pt idx="24">
                  <c:v>0.46327556846227202</c:v>
                </c:pt>
                <c:pt idx="25">
                  <c:v>0.49178815025644101</c:v>
                </c:pt>
                <c:pt idx="26">
                  <c:v>0.51092798610874601</c:v>
                </c:pt>
                <c:pt idx="27">
                  <c:v>0.50126746937862898</c:v>
                </c:pt>
                <c:pt idx="28">
                  <c:v>0.48259147932101099</c:v>
                </c:pt>
                <c:pt idx="29">
                  <c:v>0.515736061998191</c:v>
                </c:pt>
                <c:pt idx="30">
                  <c:v>0.45621839267474501</c:v>
                </c:pt>
                <c:pt idx="31">
                  <c:v>0.48082212575447802</c:v>
                </c:pt>
                <c:pt idx="32">
                  <c:v>0.50112743279854899</c:v>
                </c:pt>
                <c:pt idx="33">
                  <c:v>0.45971915383605</c:v>
                </c:pt>
                <c:pt idx="34">
                  <c:v>0.45692486933748</c:v>
                </c:pt>
                <c:pt idx="35">
                  <c:v>0.47093973259850302</c:v>
                </c:pt>
                <c:pt idx="36">
                  <c:v>0.45051118235603599</c:v>
                </c:pt>
                <c:pt idx="37">
                  <c:v>0.46558975567296501</c:v>
                </c:pt>
                <c:pt idx="38">
                  <c:v>0.51410015039922197</c:v>
                </c:pt>
                <c:pt idx="39">
                  <c:v>0.41992661607626602</c:v>
                </c:pt>
                <c:pt idx="40">
                  <c:v>0.47084761782547802</c:v>
                </c:pt>
                <c:pt idx="41">
                  <c:v>0.47821259280593498</c:v>
                </c:pt>
                <c:pt idx="42">
                  <c:v>0.48592046554036999</c:v>
                </c:pt>
                <c:pt idx="43">
                  <c:v>0.47597798773282901</c:v>
                </c:pt>
                <c:pt idx="44">
                  <c:v>0.489780522086878</c:v>
                </c:pt>
                <c:pt idx="45">
                  <c:v>0.485458032071717</c:v>
                </c:pt>
                <c:pt idx="46">
                  <c:v>0.49989945469677799</c:v>
                </c:pt>
                <c:pt idx="47">
                  <c:v>0.45542274702872598</c:v>
                </c:pt>
                <c:pt idx="48">
                  <c:v>0.47343726046315099</c:v>
                </c:pt>
                <c:pt idx="49">
                  <c:v>0.41451589579664799</c:v>
                </c:pt>
                <c:pt idx="50">
                  <c:v>0.41310931304771398</c:v>
                </c:pt>
                <c:pt idx="51">
                  <c:v>0.46946748750047601</c:v>
                </c:pt>
                <c:pt idx="52">
                  <c:v>0.46022038411949401</c:v>
                </c:pt>
                <c:pt idx="53">
                  <c:v>0.48328670817254099</c:v>
                </c:pt>
                <c:pt idx="54">
                  <c:v>0.50921137547434303</c:v>
                </c:pt>
                <c:pt idx="55">
                  <c:v>0.518697642235463</c:v>
                </c:pt>
                <c:pt idx="56">
                  <c:v>0.48082182561888998</c:v>
                </c:pt>
                <c:pt idx="57">
                  <c:v>0.45964332861950402</c:v>
                </c:pt>
                <c:pt idx="58">
                  <c:v>0.44331203438439398</c:v>
                </c:pt>
                <c:pt idx="59">
                  <c:v>0.47638103515574398</c:v>
                </c:pt>
                <c:pt idx="60">
                  <c:v>0.44248148465380599</c:v>
                </c:pt>
                <c:pt idx="61">
                  <c:v>0.47530032182058202</c:v>
                </c:pt>
                <c:pt idx="62">
                  <c:v>0.41712799691902203</c:v>
                </c:pt>
                <c:pt idx="63">
                  <c:v>0.44486034329070201</c:v>
                </c:pt>
                <c:pt idx="64">
                  <c:v>0.513978701885341</c:v>
                </c:pt>
                <c:pt idx="65">
                  <c:v>0.48287038143566102</c:v>
                </c:pt>
                <c:pt idx="66">
                  <c:v>0.56286830792905795</c:v>
                </c:pt>
                <c:pt idx="67">
                  <c:v>0.47522989811139998</c:v>
                </c:pt>
                <c:pt idx="68">
                  <c:v>0.55368480624081895</c:v>
                </c:pt>
                <c:pt idx="69">
                  <c:v>0.46785011296385698</c:v>
                </c:pt>
                <c:pt idx="70">
                  <c:v>0.55493406886526098</c:v>
                </c:pt>
                <c:pt idx="71">
                  <c:v>0.51179352340102302</c:v>
                </c:pt>
                <c:pt idx="72">
                  <c:v>0.45299785422264499</c:v>
                </c:pt>
                <c:pt idx="73">
                  <c:v>0.39152614317276901</c:v>
                </c:pt>
              </c:numCache>
            </c:numRef>
          </c:val>
          <c:extLst>
            <c:ext xmlns:c16="http://schemas.microsoft.com/office/drawing/2014/chart" uri="{C3380CC4-5D6E-409C-BE32-E72D297353CC}">
              <c16:uniqueId val="{0000001B-02EA-462C-916D-A0D02F2CFA4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805254629629629"/>
                  <c:y val="-0.8874816467108823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458333333333334"/>
                      <c:h val="4.2374827033010577E-2"/>
                    </c:manualLayout>
                  </c15:layout>
                </c:ext>
                <c:ext xmlns:c16="http://schemas.microsoft.com/office/drawing/2014/chart" uri="{C3380CC4-5D6E-409C-BE32-E72D297353CC}">
                  <c16:uniqueId val="{0000001C-02EA-462C-916D-A0D02F2CFA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市区町村別_所得区分別普及率!$AA$5:$AA$78</c:f>
              <c:numCache>
                <c:formatCode>0.0%</c:formatCode>
                <c:ptCount val="74"/>
                <c:pt idx="0">
                  <c:v>0.472286409193935</c:v>
                </c:pt>
                <c:pt idx="1">
                  <c:v>0.472286409193935</c:v>
                </c:pt>
                <c:pt idx="2">
                  <c:v>0.472286409193935</c:v>
                </c:pt>
                <c:pt idx="3">
                  <c:v>0.472286409193935</c:v>
                </c:pt>
                <c:pt idx="4">
                  <c:v>0.472286409193935</c:v>
                </c:pt>
                <c:pt idx="5">
                  <c:v>0.472286409193935</c:v>
                </c:pt>
                <c:pt idx="6">
                  <c:v>0.472286409193935</c:v>
                </c:pt>
                <c:pt idx="7">
                  <c:v>0.472286409193935</c:v>
                </c:pt>
                <c:pt idx="8">
                  <c:v>0.472286409193935</c:v>
                </c:pt>
                <c:pt idx="9">
                  <c:v>0.472286409193935</c:v>
                </c:pt>
                <c:pt idx="10">
                  <c:v>0.472286409193935</c:v>
                </c:pt>
                <c:pt idx="11">
                  <c:v>0.472286409193935</c:v>
                </c:pt>
                <c:pt idx="12">
                  <c:v>0.472286409193935</c:v>
                </c:pt>
                <c:pt idx="13">
                  <c:v>0.472286409193935</c:v>
                </c:pt>
                <c:pt idx="14">
                  <c:v>0.472286409193935</c:v>
                </c:pt>
                <c:pt idx="15">
                  <c:v>0.472286409193935</c:v>
                </c:pt>
                <c:pt idx="16">
                  <c:v>0.472286409193935</c:v>
                </c:pt>
                <c:pt idx="17">
                  <c:v>0.472286409193935</c:v>
                </c:pt>
                <c:pt idx="18">
                  <c:v>0.472286409193935</c:v>
                </c:pt>
                <c:pt idx="19">
                  <c:v>0.472286409193935</c:v>
                </c:pt>
                <c:pt idx="20">
                  <c:v>0.472286409193935</c:v>
                </c:pt>
                <c:pt idx="21">
                  <c:v>0.472286409193935</c:v>
                </c:pt>
                <c:pt idx="22">
                  <c:v>0.472286409193935</c:v>
                </c:pt>
                <c:pt idx="23">
                  <c:v>0.472286409193935</c:v>
                </c:pt>
                <c:pt idx="24">
                  <c:v>0.472286409193935</c:v>
                </c:pt>
                <c:pt idx="25">
                  <c:v>0.472286409193935</c:v>
                </c:pt>
                <c:pt idx="26">
                  <c:v>0.472286409193935</c:v>
                </c:pt>
                <c:pt idx="27">
                  <c:v>0.472286409193935</c:v>
                </c:pt>
                <c:pt idx="28">
                  <c:v>0.472286409193935</c:v>
                </c:pt>
                <c:pt idx="29">
                  <c:v>0.472286409193935</c:v>
                </c:pt>
                <c:pt idx="30">
                  <c:v>0.472286409193935</c:v>
                </c:pt>
                <c:pt idx="31">
                  <c:v>0.472286409193935</c:v>
                </c:pt>
                <c:pt idx="32">
                  <c:v>0.472286409193935</c:v>
                </c:pt>
                <c:pt idx="33">
                  <c:v>0.472286409193935</c:v>
                </c:pt>
                <c:pt idx="34">
                  <c:v>0.472286409193935</c:v>
                </c:pt>
                <c:pt idx="35">
                  <c:v>0.472286409193935</c:v>
                </c:pt>
                <c:pt idx="36">
                  <c:v>0.472286409193935</c:v>
                </c:pt>
                <c:pt idx="37">
                  <c:v>0.472286409193935</c:v>
                </c:pt>
                <c:pt idx="38">
                  <c:v>0.472286409193935</c:v>
                </c:pt>
                <c:pt idx="39">
                  <c:v>0.472286409193935</c:v>
                </c:pt>
                <c:pt idx="40">
                  <c:v>0.472286409193935</c:v>
                </c:pt>
                <c:pt idx="41">
                  <c:v>0.472286409193935</c:v>
                </c:pt>
                <c:pt idx="42">
                  <c:v>0.472286409193935</c:v>
                </c:pt>
                <c:pt idx="43">
                  <c:v>0.472286409193935</c:v>
                </c:pt>
                <c:pt idx="44">
                  <c:v>0.472286409193935</c:v>
                </c:pt>
                <c:pt idx="45">
                  <c:v>0.472286409193935</c:v>
                </c:pt>
                <c:pt idx="46">
                  <c:v>0.472286409193935</c:v>
                </c:pt>
                <c:pt idx="47">
                  <c:v>0.472286409193935</c:v>
                </c:pt>
                <c:pt idx="48">
                  <c:v>0.472286409193935</c:v>
                </c:pt>
                <c:pt idx="49">
                  <c:v>0.472286409193935</c:v>
                </c:pt>
                <c:pt idx="50">
                  <c:v>0.472286409193935</c:v>
                </c:pt>
                <c:pt idx="51">
                  <c:v>0.472286409193935</c:v>
                </c:pt>
                <c:pt idx="52">
                  <c:v>0.472286409193935</c:v>
                </c:pt>
                <c:pt idx="53">
                  <c:v>0.472286409193935</c:v>
                </c:pt>
                <c:pt idx="54">
                  <c:v>0.472286409193935</c:v>
                </c:pt>
                <c:pt idx="55">
                  <c:v>0.472286409193935</c:v>
                </c:pt>
                <c:pt idx="56">
                  <c:v>0.472286409193935</c:v>
                </c:pt>
                <c:pt idx="57">
                  <c:v>0.472286409193935</c:v>
                </c:pt>
                <c:pt idx="58">
                  <c:v>0.472286409193935</c:v>
                </c:pt>
                <c:pt idx="59">
                  <c:v>0.472286409193935</c:v>
                </c:pt>
                <c:pt idx="60">
                  <c:v>0.472286409193935</c:v>
                </c:pt>
                <c:pt idx="61">
                  <c:v>0.472286409193935</c:v>
                </c:pt>
                <c:pt idx="62">
                  <c:v>0.472286409193935</c:v>
                </c:pt>
                <c:pt idx="63">
                  <c:v>0.472286409193935</c:v>
                </c:pt>
                <c:pt idx="64">
                  <c:v>0.472286409193935</c:v>
                </c:pt>
                <c:pt idx="65">
                  <c:v>0.472286409193935</c:v>
                </c:pt>
                <c:pt idx="66">
                  <c:v>0.472286409193935</c:v>
                </c:pt>
                <c:pt idx="67">
                  <c:v>0.472286409193935</c:v>
                </c:pt>
                <c:pt idx="68">
                  <c:v>0.472286409193935</c:v>
                </c:pt>
                <c:pt idx="69">
                  <c:v>0.472286409193935</c:v>
                </c:pt>
                <c:pt idx="70">
                  <c:v>0.472286409193935</c:v>
                </c:pt>
                <c:pt idx="71">
                  <c:v>0.472286409193935</c:v>
                </c:pt>
                <c:pt idx="72">
                  <c:v>0.472286409193935</c:v>
                </c:pt>
                <c:pt idx="73">
                  <c:v>0.472286409193935</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02EA-462C-916D-A0D02F2CFA4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市区町村別_所得区分別普及率!$S$4</c:f>
              <c:strCache>
                <c:ptCount val="1"/>
                <c:pt idx="0">
                  <c:v>低所得Ⅱ</c:v>
                </c:pt>
              </c:strCache>
            </c:strRef>
          </c:tx>
          <c:spPr>
            <a:solidFill>
              <a:schemeClr val="accent4">
                <a:lumMod val="60000"/>
                <a:lumOff val="40000"/>
              </a:schemeClr>
            </a:solidFill>
            <a:ln>
              <a:noFill/>
            </a:ln>
          </c:spPr>
          <c:invertIfNegative val="0"/>
          <c:dLbls>
            <c:dLbl>
              <c:idx val="2"/>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1D3-4505-9ABC-3EA767EAB53D}"/>
                </c:ext>
              </c:extLst>
            </c:dLbl>
            <c:dLbl>
              <c:idx val="3"/>
              <c:layout>
                <c:manualLayout>
                  <c:x val="3.82386681177750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1D3-4505-9ABC-3EA767EAB53D}"/>
                </c:ext>
              </c:extLst>
            </c:dLbl>
            <c:dLbl>
              <c:idx val="4"/>
              <c:layout>
                <c:manualLayout>
                  <c:x val="3.972096657903349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3-4505-9ABC-3EA767EAB53D}"/>
                </c:ext>
              </c:extLst>
            </c:dLbl>
            <c:dLbl>
              <c:idx val="5"/>
              <c:layout>
                <c:manualLayout>
                  <c:x val="1.9311569640581997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D3-4505-9ABC-3EA767EAB53D}"/>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D3-4505-9ABC-3EA767EAB53D}"/>
                </c:ext>
              </c:extLst>
            </c:dLbl>
            <c:dLbl>
              <c:idx val="7"/>
              <c:layout>
                <c:manualLayout>
                  <c:x val="-6.1360208022060306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D3-4505-9ABC-3EA767EAB53D}"/>
                </c:ext>
              </c:extLst>
            </c:dLbl>
            <c:dLbl>
              <c:idx val="10"/>
              <c:layout>
                <c:manualLayout>
                  <c:x val="-1.70695932179297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D3-4505-9ABC-3EA767EAB53D}"/>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D3-4505-9ABC-3EA767EAB53D}"/>
                </c:ext>
              </c:extLst>
            </c:dLbl>
            <c:dLbl>
              <c:idx val="12"/>
              <c:layout>
                <c:manualLayout>
                  <c:x val="2.928604863004355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D3-4505-9ABC-3EA767EAB53D}"/>
                </c:ext>
              </c:extLst>
            </c:dLbl>
            <c:dLbl>
              <c:idx val="13"/>
              <c:layout>
                <c:manualLayout>
                  <c:x val="2.1014823216221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D3-4505-9ABC-3EA767EAB53D}"/>
                </c:ext>
              </c:extLst>
            </c:dLbl>
            <c:dLbl>
              <c:idx val="14"/>
              <c:layout>
                <c:manualLayout>
                  <c:x val="4.1759126963263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D3-4505-9ABC-3EA767EAB53D}"/>
                </c:ext>
              </c:extLst>
            </c:dLbl>
            <c:dLbl>
              <c:idx val="15"/>
              <c:layout>
                <c:manualLayout>
                  <c:x val="-8.52761672579261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D3-4505-9ABC-3EA767EAB53D}"/>
                </c:ext>
              </c:extLst>
            </c:dLbl>
            <c:dLbl>
              <c:idx val="16"/>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1D3-4505-9ABC-3EA767EAB53D}"/>
                </c:ext>
              </c:extLst>
            </c:dLbl>
            <c:dLbl>
              <c:idx val="17"/>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1D3-4505-9ABC-3EA767EAB53D}"/>
                </c:ext>
              </c:extLst>
            </c:dLbl>
            <c:dLbl>
              <c:idx val="22"/>
              <c:layout>
                <c:manualLayout>
                  <c:x val="8.8243080271787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1D3-4505-9ABC-3EA767EAB53D}"/>
                </c:ext>
              </c:extLst>
            </c:dLbl>
            <c:dLbl>
              <c:idx val="23"/>
              <c:layout>
                <c:manualLayout>
                  <c:x val="4.4121540135894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1D3-4505-9ABC-3EA767EAB53D}"/>
                </c:ext>
              </c:extLst>
            </c:dLbl>
            <c:dLbl>
              <c:idx val="24"/>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1D3-4505-9ABC-3EA767EAB53D}"/>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D3-4505-9ABC-3EA767EAB53D}"/>
                </c:ext>
              </c:extLst>
            </c:dLbl>
            <c:dLbl>
              <c:idx val="27"/>
              <c:layout>
                <c:manualLayout>
                  <c:x val="-3.1575273316150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D3-4505-9ABC-3EA767EAB53D}"/>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D3-4505-9ABC-3EA767EAB53D}"/>
                </c:ext>
              </c:extLst>
            </c:dLbl>
            <c:dLbl>
              <c:idx val="30"/>
              <c:layout>
                <c:manualLayout>
                  <c:x val="4.41215401358942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1D3-4505-9ABC-3EA767EAB53D}"/>
                </c:ext>
              </c:extLst>
            </c:dLbl>
            <c:dLbl>
              <c:idx val="31"/>
              <c:layout>
                <c:manualLayout>
                  <c:x val="9.802161793340265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D3-4505-9ABC-3EA767EAB53D}"/>
                </c:ext>
              </c:extLst>
            </c:dLbl>
            <c:dLbl>
              <c:idx val="33"/>
              <c:layout>
                <c:manualLayout>
                  <c:x val="2.66413039223701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D3-4505-9ABC-3EA767EAB53D}"/>
                </c:ext>
              </c:extLst>
            </c:dLbl>
            <c:dLbl>
              <c:idx val="34"/>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1D3-4505-9ABC-3EA767EAB53D}"/>
                </c:ext>
              </c:extLst>
            </c:dLbl>
            <c:dLbl>
              <c:idx val="35"/>
              <c:layout>
                <c:manualLayout>
                  <c:x val="8.8243080271787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1D3-4505-9ABC-3EA767EAB53D}"/>
                </c:ext>
              </c:extLst>
            </c:dLbl>
            <c:dLbl>
              <c:idx val="36"/>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1D3-4505-9ABC-3EA767EAB53D}"/>
                </c:ext>
              </c:extLst>
            </c:dLbl>
            <c:dLbl>
              <c:idx val="37"/>
              <c:layout>
                <c:manualLayout>
                  <c:x val="2.43812619872201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D3-4505-9ABC-3EA767EAB53D}"/>
                </c:ext>
              </c:extLst>
            </c:dLbl>
            <c:dLbl>
              <c:idx val="38"/>
              <c:layout>
                <c:manualLayout>
                  <c:x val="3.66289846325023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D3-4505-9ABC-3EA767EAB53D}"/>
                </c:ext>
              </c:extLst>
            </c:dLbl>
            <c:dLbl>
              <c:idx val="39"/>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1D3-4505-9ABC-3EA767EAB53D}"/>
                </c:ext>
              </c:extLst>
            </c:dLbl>
            <c:dLbl>
              <c:idx val="40"/>
              <c:layout>
                <c:manualLayout>
                  <c:x val="7.15741708566689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D3-4505-9ABC-3EA767EAB53D}"/>
                </c:ext>
              </c:extLst>
            </c:dLbl>
            <c:dLbl>
              <c:idx val="41"/>
              <c:layout>
                <c:manualLayout>
                  <c:x val="5.370089394177670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D3-4505-9ABC-3EA767EAB53D}"/>
                </c:ext>
              </c:extLst>
            </c:dLbl>
            <c:dLbl>
              <c:idx val="42"/>
              <c:layout>
                <c:manualLayout>
                  <c:x val="6.51632300117263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D3-4505-9ABC-3EA767EAB53D}"/>
                </c:ext>
              </c:extLst>
            </c:dLbl>
            <c:dLbl>
              <c:idx val="43"/>
              <c:layout>
                <c:manualLayout>
                  <c:x val="5.530826133570377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D3-4505-9ABC-3EA767EAB53D}"/>
                </c:ext>
              </c:extLst>
            </c:dLbl>
            <c:dLbl>
              <c:idx val="44"/>
              <c:layout>
                <c:manualLayout>
                  <c:x val="1.40660859608037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D3-4505-9ABC-3EA767EAB53D}"/>
                </c:ext>
              </c:extLst>
            </c:dLbl>
            <c:dLbl>
              <c:idx val="45"/>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1D3-4505-9ABC-3EA767EAB53D}"/>
                </c:ext>
              </c:extLst>
            </c:dLbl>
            <c:dLbl>
              <c:idx val="47"/>
              <c:layout>
                <c:manualLayout>
                  <c:x val="2.98391312434005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1D3-4505-9ABC-3EA767EAB53D}"/>
                </c:ext>
              </c:extLst>
            </c:dLbl>
            <c:dLbl>
              <c:idx val="49"/>
              <c:layout>
                <c:manualLayout>
                  <c:x val="7.58765421404714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1D3-4505-9ABC-3EA767EAB53D}"/>
                </c:ext>
              </c:extLst>
            </c:dLbl>
            <c:dLbl>
              <c:idx val="50"/>
              <c:layout>
                <c:manualLayout>
                  <c:x val="5.00044121540134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1D3-4505-9ABC-3EA767EAB53D}"/>
                </c:ext>
              </c:extLst>
            </c:dLbl>
            <c:dLbl>
              <c:idx val="51"/>
              <c:layout>
                <c:manualLayout>
                  <c:x val="2.2121220052070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1D3-4505-9ABC-3EA767EAB53D}"/>
                </c:ext>
              </c:extLst>
            </c:dLbl>
            <c:dLbl>
              <c:idx val="52"/>
              <c:layout>
                <c:manualLayout>
                  <c:x val="1.12930297925778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1D3-4505-9ABC-3EA767EAB53D}"/>
                </c:ext>
              </c:extLst>
            </c:dLbl>
            <c:dLbl>
              <c:idx val="53"/>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1D3-4505-9ABC-3EA767EAB53D}"/>
                </c:ext>
              </c:extLst>
            </c:dLbl>
            <c:dLbl>
              <c:idx val="56"/>
              <c:layout>
                <c:manualLayout>
                  <c:x val="1.14213412531304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1D3-4505-9ABC-3EA767EAB53D}"/>
                </c:ext>
              </c:extLst>
            </c:dLbl>
            <c:dLbl>
              <c:idx val="57"/>
              <c:layout>
                <c:manualLayout>
                  <c:x val="1.47071800452980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1D3-4505-9ABC-3EA767EAB53D}"/>
                </c:ext>
              </c:extLst>
            </c:dLbl>
            <c:dLbl>
              <c:idx val="58"/>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1D3-4505-9ABC-3EA767EAB53D}"/>
                </c:ext>
              </c:extLst>
            </c:dLbl>
            <c:dLbl>
              <c:idx val="59"/>
              <c:layout>
                <c:manualLayout>
                  <c:x val="3.82386681177750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1D3-4505-9ABC-3EA767EAB53D}"/>
                </c:ext>
              </c:extLst>
            </c:dLbl>
            <c:dLbl>
              <c:idx val="61"/>
              <c:layout>
                <c:manualLayout>
                  <c:x val="8.8243080271787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1D3-4505-9ABC-3EA767EAB53D}"/>
                </c:ext>
              </c:extLst>
            </c:dLbl>
            <c:dLbl>
              <c:idx val="62"/>
              <c:layout>
                <c:manualLayout>
                  <c:x val="7.05944642174309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1D3-4505-9ABC-3EA767EAB53D}"/>
                </c:ext>
              </c:extLst>
            </c:dLbl>
            <c:dLbl>
              <c:idx val="63"/>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1D3-4505-9ABC-3EA767EAB53D}"/>
                </c:ext>
              </c:extLst>
            </c:dLbl>
            <c:dLbl>
              <c:idx val="71"/>
              <c:layout>
                <c:manualLayout>
                  <c:x val="4.41215401358942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1D3-4505-9ABC-3EA767EAB53D}"/>
                </c:ext>
              </c:extLst>
            </c:dLbl>
            <c:dLbl>
              <c:idx val="72"/>
              <c:layout>
                <c:manualLayout>
                  <c:x val="4.4121540135894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1D3-4505-9ABC-3EA767EAB53D}"/>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市区町村別_所得区分別普及率!$S$5:$S$78</c:f>
              <c:numCache>
                <c:formatCode>0.0%</c:formatCode>
                <c:ptCount val="74"/>
                <c:pt idx="0">
                  <c:v>0.474032883519801</c:v>
                </c:pt>
                <c:pt idx="1">
                  <c:v>0.48636981033416399</c:v>
                </c:pt>
                <c:pt idx="2">
                  <c:v>0.42106047793929502</c:v>
                </c:pt>
                <c:pt idx="3">
                  <c:v>0.43020807828053997</c:v>
                </c:pt>
                <c:pt idx="4">
                  <c:v>0.472673321513564</c:v>
                </c:pt>
                <c:pt idx="5">
                  <c:v>0.51994298663273997</c:v>
                </c:pt>
                <c:pt idx="6">
                  <c:v>0.44901723034994501</c:v>
                </c:pt>
                <c:pt idx="7">
                  <c:v>0.39507713219478702</c:v>
                </c:pt>
                <c:pt idx="8">
                  <c:v>0.48416818683684099</c:v>
                </c:pt>
                <c:pt idx="9">
                  <c:v>0.56210919142476001</c:v>
                </c:pt>
                <c:pt idx="10">
                  <c:v>0.53778717082772098</c:v>
                </c:pt>
                <c:pt idx="11">
                  <c:v>0.45453811540619399</c:v>
                </c:pt>
                <c:pt idx="12">
                  <c:v>0.43745995500861001</c:v>
                </c:pt>
                <c:pt idx="13">
                  <c:v>0.44858732581889899</c:v>
                </c:pt>
                <c:pt idx="14">
                  <c:v>0.50149546387772403</c:v>
                </c:pt>
                <c:pt idx="15">
                  <c:v>0.38564499377974198</c:v>
                </c:pt>
                <c:pt idx="16">
                  <c:v>0.46195768225251799</c:v>
                </c:pt>
                <c:pt idx="17">
                  <c:v>0.45841290249230698</c:v>
                </c:pt>
                <c:pt idx="18">
                  <c:v>0.51485092401677202</c:v>
                </c:pt>
                <c:pt idx="19">
                  <c:v>0.53015262064796798</c:v>
                </c:pt>
                <c:pt idx="20">
                  <c:v>0.473828784247324</c:v>
                </c:pt>
                <c:pt idx="21">
                  <c:v>0.49047078485342499</c:v>
                </c:pt>
                <c:pt idx="22">
                  <c:v>0.46815565773525603</c:v>
                </c:pt>
                <c:pt idx="23">
                  <c:v>0.428201310404768</c:v>
                </c:pt>
                <c:pt idx="24">
                  <c:v>0.46149382884103402</c:v>
                </c:pt>
                <c:pt idx="25">
                  <c:v>0.48035454450645299</c:v>
                </c:pt>
                <c:pt idx="26">
                  <c:v>0.50831355722495997</c:v>
                </c:pt>
                <c:pt idx="27">
                  <c:v>0.48712676859076798</c:v>
                </c:pt>
                <c:pt idx="28">
                  <c:v>0.50374632834155497</c:v>
                </c:pt>
                <c:pt idx="29">
                  <c:v>0.48151409695762298</c:v>
                </c:pt>
                <c:pt idx="30">
                  <c:v>0.42953633370405597</c:v>
                </c:pt>
                <c:pt idx="31">
                  <c:v>0.48298002354594399</c:v>
                </c:pt>
                <c:pt idx="32">
                  <c:v>0.49935480308377</c:v>
                </c:pt>
                <c:pt idx="33">
                  <c:v>0.44447586271667799</c:v>
                </c:pt>
                <c:pt idx="34">
                  <c:v>0.45743693103745797</c:v>
                </c:pt>
                <c:pt idx="35">
                  <c:v>0.45943482591677398</c:v>
                </c:pt>
                <c:pt idx="36">
                  <c:v>0.45408809966833302</c:v>
                </c:pt>
                <c:pt idx="37">
                  <c:v>0.44254093983801701</c:v>
                </c:pt>
                <c:pt idx="38">
                  <c:v>0.52518359159481098</c:v>
                </c:pt>
                <c:pt idx="39">
                  <c:v>0.44776592679073601</c:v>
                </c:pt>
                <c:pt idx="40">
                  <c:v>0.47170378350425402</c:v>
                </c:pt>
                <c:pt idx="41">
                  <c:v>0.48689474606677402</c:v>
                </c:pt>
                <c:pt idx="42">
                  <c:v>0.48502140811920802</c:v>
                </c:pt>
                <c:pt idx="43">
                  <c:v>0.49879175181278301</c:v>
                </c:pt>
                <c:pt idx="44">
                  <c:v>0.464664188367863</c:v>
                </c:pt>
                <c:pt idx="45">
                  <c:v>0.44581412329355002</c:v>
                </c:pt>
                <c:pt idx="46">
                  <c:v>0.521588860521215</c:v>
                </c:pt>
                <c:pt idx="47">
                  <c:v>0.43810751239379597</c:v>
                </c:pt>
                <c:pt idx="48">
                  <c:v>0.50234121991518299</c:v>
                </c:pt>
                <c:pt idx="49">
                  <c:v>0.39641978360111702</c:v>
                </c:pt>
                <c:pt idx="50">
                  <c:v>0.426536562620486</c:v>
                </c:pt>
                <c:pt idx="51">
                  <c:v>0.46222071269684201</c:v>
                </c:pt>
                <c:pt idx="52">
                  <c:v>0.47770123651291402</c:v>
                </c:pt>
                <c:pt idx="53">
                  <c:v>0.45603646902128298</c:v>
                </c:pt>
                <c:pt idx="54">
                  <c:v>0.51793202175868203</c:v>
                </c:pt>
                <c:pt idx="55">
                  <c:v>0.57532907028116897</c:v>
                </c:pt>
                <c:pt idx="56">
                  <c:v>0.46428899888817299</c:v>
                </c:pt>
                <c:pt idx="57">
                  <c:v>0.46435923440872301</c:v>
                </c:pt>
                <c:pt idx="58">
                  <c:v>0.43691065628315701</c:v>
                </c:pt>
                <c:pt idx="59">
                  <c:v>0.43813302936628501</c:v>
                </c:pt>
                <c:pt idx="60">
                  <c:v>0.48759800732745001</c:v>
                </c:pt>
                <c:pt idx="61">
                  <c:v>0.46584942654871497</c:v>
                </c:pt>
                <c:pt idx="62">
                  <c:v>0.40248687681154999</c:v>
                </c:pt>
                <c:pt idx="63">
                  <c:v>0.40637232677240398</c:v>
                </c:pt>
                <c:pt idx="64">
                  <c:v>0.470252235799756</c:v>
                </c:pt>
                <c:pt idx="65">
                  <c:v>0.51738958422628201</c:v>
                </c:pt>
                <c:pt idx="66">
                  <c:v>0.56664748616359495</c:v>
                </c:pt>
                <c:pt idx="67">
                  <c:v>0.46994927222875299</c:v>
                </c:pt>
                <c:pt idx="68">
                  <c:v>0.50073014486532597</c:v>
                </c:pt>
                <c:pt idx="69">
                  <c:v>0.56403172356719899</c:v>
                </c:pt>
                <c:pt idx="70">
                  <c:v>0.55125900735185895</c:v>
                </c:pt>
                <c:pt idx="71">
                  <c:v>0.42868610742766</c:v>
                </c:pt>
                <c:pt idx="72">
                  <c:v>0.42892570841244398</c:v>
                </c:pt>
                <c:pt idx="73">
                  <c:v>0.310456816660376</c:v>
                </c:pt>
              </c:numCache>
            </c:numRef>
          </c:val>
          <c:extLst>
            <c:ext xmlns:c16="http://schemas.microsoft.com/office/drawing/2014/chart" uri="{C3380CC4-5D6E-409C-BE32-E72D297353CC}">
              <c16:uniqueId val="{0000001B-61D3-4505-9ABC-3EA767EAB53D}"/>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635501650330891"/>
                  <c:y val="-0.8889960661479471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590493278818721"/>
                      <c:h val="4.1365902579843662E-2"/>
                    </c:manualLayout>
                  </c15:layout>
                </c:ext>
                <c:ext xmlns:c16="http://schemas.microsoft.com/office/drawing/2014/chart" uri="{C3380CC4-5D6E-409C-BE32-E72D297353CC}">
                  <c16:uniqueId val="{0000001C-61D3-4505-9ABC-3EA767EAB5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市区町村別_所得区分別普及率!$AB$5:$AB$78</c:f>
              <c:numCache>
                <c:formatCode>0.0%</c:formatCode>
                <c:ptCount val="74"/>
                <c:pt idx="0">
                  <c:v>0.47198773132448701</c:v>
                </c:pt>
                <c:pt idx="1">
                  <c:v>0.47198773132448701</c:v>
                </c:pt>
                <c:pt idx="2">
                  <c:v>0.47198773132448701</c:v>
                </c:pt>
                <c:pt idx="3">
                  <c:v>0.47198773132448701</c:v>
                </c:pt>
                <c:pt idx="4">
                  <c:v>0.47198773132448701</c:v>
                </c:pt>
                <c:pt idx="5">
                  <c:v>0.47198773132448701</c:v>
                </c:pt>
                <c:pt idx="6">
                  <c:v>0.47198773132448701</c:v>
                </c:pt>
                <c:pt idx="7">
                  <c:v>0.47198773132448701</c:v>
                </c:pt>
                <c:pt idx="8">
                  <c:v>0.47198773132448701</c:v>
                </c:pt>
                <c:pt idx="9">
                  <c:v>0.47198773132448701</c:v>
                </c:pt>
                <c:pt idx="10">
                  <c:v>0.47198773132448701</c:v>
                </c:pt>
                <c:pt idx="11">
                  <c:v>0.47198773132448701</c:v>
                </c:pt>
                <c:pt idx="12">
                  <c:v>0.47198773132448701</c:v>
                </c:pt>
                <c:pt idx="13">
                  <c:v>0.47198773132448701</c:v>
                </c:pt>
                <c:pt idx="14">
                  <c:v>0.47198773132448701</c:v>
                </c:pt>
                <c:pt idx="15">
                  <c:v>0.47198773132448701</c:v>
                </c:pt>
                <c:pt idx="16">
                  <c:v>0.47198773132448701</c:v>
                </c:pt>
                <c:pt idx="17">
                  <c:v>0.47198773132448701</c:v>
                </c:pt>
                <c:pt idx="18">
                  <c:v>0.47198773132448701</c:v>
                </c:pt>
                <c:pt idx="19">
                  <c:v>0.47198773132448701</c:v>
                </c:pt>
                <c:pt idx="20">
                  <c:v>0.47198773132448701</c:v>
                </c:pt>
                <c:pt idx="21">
                  <c:v>0.47198773132448701</c:v>
                </c:pt>
                <c:pt idx="22">
                  <c:v>0.47198773132448701</c:v>
                </c:pt>
                <c:pt idx="23">
                  <c:v>0.47198773132448701</c:v>
                </c:pt>
                <c:pt idx="24">
                  <c:v>0.47198773132448701</c:v>
                </c:pt>
                <c:pt idx="25">
                  <c:v>0.47198773132448701</c:v>
                </c:pt>
                <c:pt idx="26">
                  <c:v>0.47198773132448701</c:v>
                </c:pt>
                <c:pt idx="27">
                  <c:v>0.47198773132448701</c:v>
                </c:pt>
                <c:pt idx="28">
                  <c:v>0.47198773132448701</c:v>
                </c:pt>
                <c:pt idx="29">
                  <c:v>0.47198773132448701</c:v>
                </c:pt>
                <c:pt idx="30">
                  <c:v>0.47198773132448701</c:v>
                </c:pt>
                <c:pt idx="31">
                  <c:v>0.47198773132448701</c:v>
                </c:pt>
                <c:pt idx="32">
                  <c:v>0.47198773132448701</c:v>
                </c:pt>
                <c:pt idx="33">
                  <c:v>0.47198773132448701</c:v>
                </c:pt>
                <c:pt idx="34">
                  <c:v>0.47198773132448701</c:v>
                </c:pt>
                <c:pt idx="35">
                  <c:v>0.47198773132448701</c:v>
                </c:pt>
                <c:pt idx="36">
                  <c:v>0.47198773132448701</c:v>
                </c:pt>
                <c:pt idx="37">
                  <c:v>0.47198773132448701</c:v>
                </c:pt>
                <c:pt idx="38">
                  <c:v>0.47198773132448701</c:v>
                </c:pt>
                <c:pt idx="39">
                  <c:v>0.47198773132448701</c:v>
                </c:pt>
                <c:pt idx="40">
                  <c:v>0.47198773132448701</c:v>
                </c:pt>
                <c:pt idx="41">
                  <c:v>0.47198773132448701</c:v>
                </c:pt>
                <c:pt idx="42">
                  <c:v>0.47198773132448701</c:v>
                </c:pt>
                <c:pt idx="43">
                  <c:v>0.47198773132448701</c:v>
                </c:pt>
                <c:pt idx="44">
                  <c:v>0.47198773132448701</c:v>
                </c:pt>
                <c:pt idx="45">
                  <c:v>0.47198773132448701</c:v>
                </c:pt>
                <c:pt idx="46">
                  <c:v>0.47198773132448701</c:v>
                </c:pt>
                <c:pt idx="47">
                  <c:v>0.47198773132448701</c:v>
                </c:pt>
                <c:pt idx="48">
                  <c:v>0.47198773132448701</c:v>
                </c:pt>
                <c:pt idx="49">
                  <c:v>0.47198773132448701</c:v>
                </c:pt>
                <c:pt idx="50">
                  <c:v>0.47198773132448701</c:v>
                </c:pt>
                <c:pt idx="51">
                  <c:v>0.47198773132448701</c:v>
                </c:pt>
                <c:pt idx="52">
                  <c:v>0.47198773132448701</c:v>
                </c:pt>
                <c:pt idx="53">
                  <c:v>0.47198773132448701</c:v>
                </c:pt>
                <c:pt idx="54">
                  <c:v>0.47198773132448701</c:v>
                </c:pt>
                <c:pt idx="55">
                  <c:v>0.47198773132448701</c:v>
                </c:pt>
                <c:pt idx="56">
                  <c:v>0.47198773132448701</c:v>
                </c:pt>
                <c:pt idx="57">
                  <c:v>0.47198773132448701</c:v>
                </c:pt>
                <c:pt idx="58">
                  <c:v>0.47198773132448701</c:v>
                </c:pt>
                <c:pt idx="59">
                  <c:v>0.47198773132448701</c:v>
                </c:pt>
                <c:pt idx="60">
                  <c:v>0.47198773132448701</c:v>
                </c:pt>
                <c:pt idx="61">
                  <c:v>0.47198773132448701</c:v>
                </c:pt>
                <c:pt idx="62">
                  <c:v>0.47198773132448701</c:v>
                </c:pt>
                <c:pt idx="63">
                  <c:v>0.47198773132448701</c:v>
                </c:pt>
                <c:pt idx="64">
                  <c:v>0.47198773132448701</c:v>
                </c:pt>
                <c:pt idx="65">
                  <c:v>0.47198773132448701</c:v>
                </c:pt>
                <c:pt idx="66">
                  <c:v>0.47198773132448701</c:v>
                </c:pt>
                <c:pt idx="67">
                  <c:v>0.47198773132448701</c:v>
                </c:pt>
                <c:pt idx="68">
                  <c:v>0.47198773132448701</c:v>
                </c:pt>
                <c:pt idx="69">
                  <c:v>0.47198773132448701</c:v>
                </c:pt>
                <c:pt idx="70">
                  <c:v>0.47198773132448701</c:v>
                </c:pt>
                <c:pt idx="71">
                  <c:v>0.47198773132448701</c:v>
                </c:pt>
                <c:pt idx="72">
                  <c:v>0.47198773132448701</c:v>
                </c:pt>
                <c:pt idx="73">
                  <c:v>0.47198773132448701</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61D3-4505-9ABC-3EA767EAB53D}"/>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市区町村別_所得区分別普及率!$T$4</c:f>
              <c:strCache>
                <c:ptCount val="1"/>
                <c:pt idx="0">
                  <c:v>一般</c:v>
                </c:pt>
              </c:strCache>
            </c:strRef>
          </c:tx>
          <c:spPr>
            <a:solidFill>
              <a:schemeClr val="accent4">
                <a:lumMod val="60000"/>
                <a:lumOff val="40000"/>
              </a:schemeClr>
            </a:solidFill>
            <a:ln>
              <a:noFill/>
            </a:ln>
          </c:spPr>
          <c:invertIfNegative val="0"/>
          <c:dLbls>
            <c:dLbl>
              <c:idx val="2"/>
              <c:layout>
                <c:manualLayout>
                  <c:x val="6.17701561902519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75B-4602-B172-151DDAA262CA}"/>
                </c:ext>
              </c:extLst>
            </c:dLbl>
            <c:dLbl>
              <c:idx val="3"/>
              <c:layout>
                <c:manualLayout>
                  <c:x val="1.76486160543576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75B-4602-B172-151DDAA262CA}"/>
                </c:ext>
              </c:extLst>
            </c:dLbl>
            <c:dLbl>
              <c:idx val="4"/>
              <c:layout>
                <c:manualLayout>
                  <c:x val="1.510438971108845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B-4602-B172-151DDAA262CA}"/>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B-4602-B172-151DDAA262CA}"/>
                </c:ext>
              </c:extLst>
            </c:dLbl>
            <c:dLbl>
              <c:idx val="6"/>
              <c:layout>
                <c:manualLayout>
                  <c:x val="4.9480049073343323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B-4602-B172-151DDAA262CA}"/>
                </c:ext>
              </c:extLst>
            </c:dLbl>
            <c:dLbl>
              <c:idx val="7"/>
              <c:layout>
                <c:manualLayout>
                  <c:x val="8.79899314877019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5B-4602-B172-151DDAA262CA}"/>
                </c:ext>
              </c:extLst>
            </c:dLbl>
            <c:dLbl>
              <c:idx val="10"/>
              <c:layout>
                <c:manualLayout>
                  <c:x val="-1.70695932179286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5B-4602-B172-151DDAA262CA}"/>
                </c:ext>
              </c:extLst>
            </c:dLbl>
            <c:dLbl>
              <c:idx val="11"/>
              <c:layout>
                <c:manualLayout>
                  <c:x val="4.05390100423404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B-4602-B172-151DDAA262CA}"/>
                </c:ext>
              </c:extLst>
            </c:dLbl>
            <c:dLbl>
              <c:idx val="12"/>
              <c:layout>
                <c:manualLayout>
                  <c:x val="5.57589727115799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5B-4602-B172-151DDAA262CA}"/>
                </c:ext>
              </c:extLst>
            </c:dLbl>
            <c:dLbl>
              <c:idx val="13"/>
              <c:layout>
                <c:manualLayout>
                  <c:x val="2.1014823216221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5B-4602-B172-151DDAA262CA}"/>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5B-4602-B172-151DDAA262CA}"/>
                </c:ext>
              </c:extLst>
            </c:dLbl>
            <c:dLbl>
              <c:idx val="15"/>
              <c:layout>
                <c:manualLayout>
                  <c:x val="-2.6447447076733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5B-4602-B172-151DDAA262CA}"/>
                </c:ext>
              </c:extLst>
            </c:dLbl>
            <c:dLbl>
              <c:idx val="16"/>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75B-4602-B172-151DDAA262CA}"/>
                </c:ext>
              </c:extLst>
            </c:dLbl>
            <c:dLbl>
              <c:idx val="17"/>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75B-4602-B172-151DDAA262CA}"/>
                </c:ext>
              </c:extLst>
            </c:dLbl>
            <c:dLbl>
              <c:idx val="23"/>
              <c:layout>
                <c:manualLayout>
                  <c:x val="2.64729240815366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75B-4602-B172-151DDAA262CA}"/>
                </c:ext>
              </c:extLst>
            </c:dLbl>
            <c:dLbl>
              <c:idx val="24"/>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75B-4602-B172-151DDAA262CA}"/>
                </c:ext>
              </c:extLst>
            </c:dLbl>
            <c:dLbl>
              <c:idx val="25"/>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75B-4602-B172-151DDAA262CA}"/>
                </c:ext>
              </c:extLst>
            </c:dLbl>
            <c:dLbl>
              <c:idx val="26"/>
              <c:layout>
                <c:manualLayout>
                  <c:x val="-3.19782732103041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5B-4602-B172-151DDAA262CA}"/>
                </c:ext>
              </c:extLst>
            </c:dLbl>
            <c:dLbl>
              <c:idx val="27"/>
              <c:layout>
                <c:manualLayout>
                  <c:x val="8.60821670462343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5B-4602-B172-151DDAA262CA}"/>
                </c:ext>
              </c:extLst>
            </c:dLbl>
            <c:dLbl>
              <c:idx val="28"/>
              <c:layout>
                <c:manualLayout>
                  <c:x val="2.32750967605063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5B-4602-B172-151DDAA262CA}"/>
                </c:ext>
              </c:extLst>
            </c:dLbl>
            <c:dLbl>
              <c:idx val="29"/>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75B-4602-B172-151DDAA262CA}"/>
                </c:ext>
              </c:extLst>
            </c:dLbl>
            <c:dLbl>
              <c:idx val="30"/>
              <c:layout>
                <c:manualLayout>
                  <c:x val="4.4121540135894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75B-4602-B172-151DDAA262CA}"/>
                </c:ext>
              </c:extLst>
            </c:dLbl>
            <c:dLbl>
              <c:idx val="31"/>
              <c:layout>
                <c:manualLayout>
                  <c:x val="1.27435978023997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5B-4602-B172-151DDAA262CA}"/>
                </c:ext>
              </c:extLst>
            </c:dLbl>
            <c:dLbl>
              <c:idx val="32"/>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75B-4602-B172-151DDAA262CA}"/>
                </c:ext>
              </c:extLst>
            </c:dLbl>
            <c:dLbl>
              <c:idx val="33"/>
              <c:layout>
                <c:manualLayout>
                  <c:x val="1.78169958951912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5B-4602-B172-151DDAA262CA}"/>
                </c:ext>
              </c:extLst>
            </c:dLbl>
            <c:dLbl>
              <c:idx val="34"/>
              <c:layout>
                <c:manualLayout>
                  <c:x val="8.82430802717876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75B-4602-B172-151DDAA262CA}"/>
                </c:ext>
              </c:extLst>
            </c:dLbl>
            <c:dLbl>
              <c:idx val="35"/>
              <c:layout>
                <c:manualLayout>
                  <c:x val="1.76486160543576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75B-4602-B172-151DDAA262CA}"/>
                </c:ext>
              </c:extLst>
            </c:dLbl>
            <c:dLbl>
              <c:idx val="36"/>
              <c:layout>
                <c:manualLayout>
                  <c:x val="1.76486160543576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75B-4602-B172-151DDAA262CA}"/>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5B-4602-B172-151DDAA262CA}"/>
                </c:ext>
              </c:extLst>
            </c:dLbl>
            <c:dLbl>
              <c:idx val="38"/>
              <c:layout>
                <c:manualLayout>
                  <c:x val="7.214624541907161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5B-4602-B172-151DDAA262CA}"/>
                </c:ext>
              </c:extLst>
            </c:dLbl>
            <c:dLbl>
              <c:idx val="39"/>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75B-4602-B172-151DDAA262CA}"/>
                </c:ext>
              </c:extLst>
            </c:dLbl>
            <c:dLbl>
              <c:idx val="40"/>
              <c:layout>
                <c:manualLayout>
                  <c:x val="1.00988530947265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5B-4602-B172-151DDAA262CA}"/>
                </c:ext>
              </c:extLst>
            </c:dLbl>
            <c:dLbl>
              <c:idx val="41"/>
              <c:layout>
                <c:manualLayout>
                  <c:x val="1.12529614122969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5B-4602-B172-151DDAA262CA}"/>
                </c:ext>
              </c:extLst>
            </c:dLbl>
            <c:dLbl>
              <c:idx val="42"/>
              <c:layout>
                <c:manualLayout>
                  <c:x val="1.53406310283513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75B-4602-B172-151DDAA262CA}"/>
                </c:ext>
              </c:extLst>
            </c:dLbl>
            <c:dLbl>
              <c:idx val="43"/>
              <c:layout>
                <c:manualLayout>
                  <c:x val="9.37739064053579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75B-4602-B172-151DDAA262CA}"/>
                </c:ext>
              </c:extLst>
            </c:dLbl>
            <c:dLbl>
              <c:idx val="44"/>
              <c:layout>
                <c:manualLayout>
                  <c:x val="-3.58253009355398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75B-4602-B172-151DDAA262CA}"/>
                </c:ext>
              </c:extLst>
            </c:dLbl>
            <c:dLbl>
              <c:idx val="45"/>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75B-4602-B172-151DDAA262CA}"/>
                </c:ext>
              </c:extLst>
            </c:dLbl>
            <c:dLbl>
              <c:idx val="47"/>
              <c:layout>
                <c:manualLayout>
                  <c:x val="7.39606713792948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5B-4602-B172-151DDAA262CA}"/>
                </c:ext>
              </c:extLst>
            </c:dLbl>
            <c:dLbl>
              <c:idx val="49"/>
              <c:layout>
                <c:manualLayout>
                  <c:x val="0.1052909022310675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75B-4602-B172-151DDAA262CA}"/>
                </c:ext>
              </c:extLst>
            </c:dLbl>
            <c:dLbl>
              <c:idx val="50"/>
              <c:layout>
                <c:manualLayout>
                  <c:x val="6.1770156190252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75B-4602-B172-151DDAA262CA}"/>
                </c:ext>
              </c:extLst>
            </c:dLbl>
            <c:dLbl>
              <c:idx val="51"/>
              <c:layout>
                <c:manualLayout>
                  <c:x val="1.0355476015831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5B-4602-B172-151DDAA262CA}"/>
                </c:ext>
              </c:extLst>
            </c:dLbl>
            <c:dLbl>
              <c:idx val="52"/>
              <c:layout>
                <c:manualLayout>
                  <c:x val="1.12930297925778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5B-4602-B172-151DDAA262CA}"/>
                </c:ext>
              </c:extLst>
            </c:dLbl>
            <c:dLbl>
              <c:idx val="53"/>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75B-4602-B172-151DDAA262CA}"/>
                </c:ext>
              </c:extLst>
            </c:dLbl>
            <c:dLbl>
              <c:idx val="55"/>
              <c:layout>
                <c:manualLayout>
                  <c:x val="-1.0785140775685377E-16"/>
                  <c:y val="7.944287032810382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75B-4602-B172-151DDAA262CA}"/>
                </c:ext>
              </c:extLst>
            </c:dLbl>
            <c:dLbl>
              <c:idx val="56"/>
              <c:layout>
                <c:manualLayout>
                  <c:x val="1.1421341253130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5B-4602-B172-151DDAA262CA}"/>
                </c:ext>
              </c:extLst>
            </c:dLbl>
            <c:dLbl>
              <c:idx val="57"/>
              <c:layout>
                <c:manualLayout>
                  <c:x val="2.64729240815364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75B-4602-B172-151DDAA262CA}"/>
                </c:ext>
              </c:extLst>
            </c:dLbl>
            <c:dLbl>
              <c:idx val="58"/>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75B-4602-B172-151DDAA262CA}"/>
                </c:ext>
              </c:extLst>
            </c:dLbl>
            <c:dLbl>
              <c:idx val="59"/>
              <c:layout>
                <c:manualLayout>
                  <c:x val="1.17657440362384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75B-4602-B172-151DDAA262CA}"/>
                </c:ext>
              </c:extLst>
            </c:dLbl>
            <c:dLbl>
              <c:idx val="60"/>
              <c:layout>
                <c:manualLayout>
                  <c:x val="3.52972321087153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75B-4602-B172-151DDAA262CA}"/>
                </c:ext>
              </c:extLst>
            </c:dLbl>
            <c:dLbl>
              <c:idx val="63"/>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75B-4602-B172-151DDAA262CA}"/>
                </c:ext>
              </c:extLst>
            </c:dLbl>
            <c:dLbl>
              <c:idx val="66"/>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75B-4602-B172-151DDAA262CA}"/>
                </c:ext>
              </c:extLst>
            </c:dLbl>
            <c:dLbl>
              <c:idx val="67"/>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75B-4602-B172-151DDAA262CA}"/>
                </c:ext>
              </c:extLst>
            </c:dLbl>
            <c:dLbl>
              <c:idx val="71"/>
              <c:layout>
                <c:manualLayout>
                  <c:x val="7.94187722446097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63-4EDB-B0C0-552595885E34}"/>
                </c:ext>
              </c:extLst>
            </c:dLbl>
            <c:dLbl>
              <c:idx val="72"/>
              <c:layout>
                <c:manualLayout>
                  <c:x val="4.70629761449539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75B-4602-B172-151DDAA262C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市区町村別_所得区分別普及率!$T$5:$T$78</c:f>
              <c:numCache>
                <c:formatCode>0.0%</c:formatCode>
                <c:ptCount val="74"/>
                <c:pt idx="0">
                  <c:v>0.468543292742652</c:v>
                </c:pt>
                <c:pt idx="1">
                  <c:v>0.49775393393917</c:v>
                </c:pt>
                <c:pt idx="2">
                  <c:v>0.41664087552562301</c:v>
                </c:pt>
                <c:pt idx="3">
                  <c:v>0.45556639893303502</c:v>
                </c:pt>
                <c:pt idx="4">
                  <c:v>0.463812614586877</c:v>
                </c:pt>
                <c:pt idx="5">
                  <c:v>0.51655069796263398</c:v>
                </c:pt>
                <c:pt idx="6">
                  <c:v>0.42489195775426802</c:v>
                </c:pt>
                <c:pt idx="7">
                  <c:v>0.394404733573195</c:v>
                </c:pt>
                <c:pt idx="8">
                  <c:v>0.48288720781809302</c:v>
                </c:pt>
                <c:pt idx="9">
                  <c:v>0.54068270926337303</c:v>
                </c:pt>
                <c:pt idx="10">
                  <c:v>0.52158939420837402</c:v>
                </c:pt>
                <c:pt idx="11">
                  <c:v>0.43242757998743397</c:v>
                </c:pt>
                <c:pt idx="12">
                  <c:v>0.419544546501532</c:v>
                </c:pt>
                <c:pt idx="13">
                  <c:v>0.44726916182938398</c:v>
                </c:pt>
                <c:pt idx="14">
                  <c:v>0.49300544410646502</c:v>
                </c:pt>
                <c:pt idx="15">
                  <c:v>0.37963941195629602</c:v>
                </c:pt>
                <c:pt idx="16">
                  <c:v>0.46053779661421901</c:v>
                </c:pt>
                <c:pt idx="17">
                  <c:v>0.436012141390826</c:v>
                </c:pt>
                <c:pt idx="18">
                  <c:v>0.47718903674257501</c:v>
                </c:pt>
                <c:pt idx="19">
                  <c:v>0.52317968029346196</c:v>
                </c:pt>
                <c:pt idx="20">
                  <c:v>0.49583147182169102</c:v>
                </c:pt>
                <c:pt idx="21">
                  <c:v>0.50010309715085999</c:v>
                </c:pt>
                <c:pt idx="22">
                  <c:v>0.47854387630943901</c:v>
                </c:pt>
                <c:pt idx="23">
                  <c:v>0.450202509160263</c:v>
                </c:pt>
                <c:pt idx="24">
                  <c:v>0.44028639268567299</c:v>
                </c:pt>
                <c:pt idx="25">
                  <c:v>0.47071870688589301</c:v>
                </c:pt>
                <c:pt idx="26">
                  <c:v>0.52441654070202404</c:v>
                </c:pt>
                <c:pt idx="27">
                  <c:v>0.46525620767044601</c:v>
                </c:pt>
                <c:pt idx="28">
                  <c:v>0.44932576669569602</c:v>
                </c:pt>
                <c:pt idx="29">
                  <c:v>0.504446610608416</c:v>
                </c:pt>
                <c:pt idx="30">
                  <c:v>0.43002448203083998</c:v>
                </c:pt>
                <c:pt idx="31">
                  <c:v>0.47319923204890602</c:v>
                </c:pt>
                <c:pt idx="32">
                  <c:v>0.45675515141749001</c:v>
                </c:pt>
                <c:pt idx="33">
                  <c:v>0.45513236996314099</c:v>
                </c:pt>
                <c:pt idx="34">
                  <c:v>0.46603176302524202</c:v>
                </c:pt>
                <c:pt idx="35">
                  <c:v>0.45723444095307803</c:v>
                </c:pt>
                <c:pt idx="36">
                  <c:v>0.46164273901997399</c:v>
                </c:pt>
                <c:pt idx="37">
                  <c:v>0.45130755063630401</c:v>
                </c:pt>
                <c:pt idx="38">
                  <c:v>0.51922317629352299</c:v>
                </c:pt>
                <c:pt idx="39">
                  <c:v>0.44143883499624298</c:v>
                </c:pt>
                <c:pt idx="40">
                  <c:v>0.47625727477060498</c:v>
                </c:pt>
                <c:pt idx="41">
                  <c:v>0.48222675695440298</c:v>
                </c:pt>
                <c:pt idx="42">
                  <c:v>0.46680957488666602</c:v>
                </c:pt>
                <c:pt idx="43">
                  <c:v>0.48501730042708502</c:v>
                </c:pt>
                <c:pt idx="44">
                  <c:v>0.51509634494259704</c:v>
                </c:pt>
                <c:pt idx="45">
                  <c:v>0.439294578226888</c:v>
                </c:pt>
                <c:pt idx="46">
                  <c:v>0.51706827352084594</c:v>
                </c:pt>
                <c:pt idx="47">
                  <c:v>0.40971958054754198</c:v>
                </c:pt>
                <c:pt idx="48">
                  <c:v>0.48137999309482299</c:v>
                </c:pt>
                <c:pt idx="49">
                  <c:v>0.38008961548620002</c:v>
                </c:pt>
                <c:pt idx="50">
                  <c:v>0.41450534927309202</c:v>
                </c:pt>
                <c:pt idx="51">
                  <c:v>0.47081084501908699</c:v>
                </c:pt>
                <c:pt idx="52">
                  <c:v>0.47121323943647703</c:v>
                </c:pt>
                <c:pt idx="53">
                  <c:v>0.46867896819217603</c:v>
                </c:pt>
                <c:pt idx="54">
                  <c:v>0.51093435743279902</c:v>
                </c:pt>
                <c:pt idx="55">
                  <c:v>0.54692794952360502</c:v>
                </c:pt>
                <c:pt idx="56">
                  <c:v>0.46719666472616</c:v>
                </c:pt>
                <c:pt idx="57">
                  <c:v>0.44953283951081402</c:v>
                </c:pt>
                <c:pt idx="58">
                  <c:v>0.42035030793390898</c:v>
                </c:pt>
                <c:pt idx="59">
                  <c:v>0.47048887249809401</c:v>
                </c:pt>
                <c:pt idx="60">
                  <c:v>0.44515288074754</c:v>
                </c:pt>
                <c:pt idx="61">
                  <c:v>0.47784165418767599</c:v>
                </c:pt>
                <c:pt idx="62">
                  <c:v>0.37322517823090601</c:v>
                </c:pt>
                <c:pt idx="63">
                  <c:v>0.41837142217120998</c:v>
                </c:pt>
                <c:pt idx="64">
                  <c:v>0.50187426302010196</c:v>
                </c:pt>
                <c:pt idx="65">
                  <c:v>0.50576959330316296</c:v>
                </c:pt>
                <c:pt idx="66">
                  <c:v>0.55753370631891297</c:v>
                </c:pt>
                <c:pt idx="67">
                  <c:v>0.45574015914796201</c:v>
                </c:pt>
                <c:pt idx="68">
                  <c:v>0.50238230501815695</c:v>
                </c:pt>
                <c:pt idx="69">
                  <c:v>0.51422272172766903</c:v>
                </c:pt>
                <c:pt idx="70">
                  <c:v>0.53769125251972105</c:v>
                </c:pt>
                <c:pt idx="71">
                  <c:v>0.38786363532916501</c:v>
                </c:pt>
                <c:pt idx="72">
                  <c:v>0.42606489043100698</c:v>
                </c:pt>
                <c:pt idx="73">
                  <c:v>0.34165856740174899</c:v>
                </c:pt>
              </c:numCache>
            </c:numRef>
          </c:val>
          <c:extLst>
            <c:ext xmlns:c16="http://schemas.microsoft.com/office/drawing/2014/chart" uri="{C3380CC4-5D6E-409C-BE32-E72D297353CC}">
              <c16:uniqueId val="{0000001B-C75B-4602-B172-151DDAA262CA}"/>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488429849877905"/>
                  <c:y val="-0.8884916039213636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884636879724682"/>
                      <c:h val="3.8339129220342903E-2"/>
                    </c:manualLayout>
                  </c15:layout>
                </c:ext>
                <c:ext xmlns:c16="http://schemas.microsoft.com/office/drawing/2014/chart" uri="{C3380CC4-5D6E-409C-BE32-E72D297353CC}">
                  <c16:uniqueId val="{0000001C-C75B-4602-B172-151DDAA262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市区町村別_所得区分別普及率!$AC$5:$AC$78</c:f>
              <c:numCache>
                <c:formatCode>0.0%</c:formatCode>
                <c:ptCount val="74"/>
                <c:pt idx="0">
                  <c:v>0.46717671062980098</c:v>
                </c:pt>
                <c:pt idx="1">
                  <c:v>0.46717671062980098</c:v>
                </c:pt>
                <c:pt idx="2">
                  <c:v>0.46717671062980098</c:v>
                </c:pt>
                <c:pt idx="3">
                  <c:v>0.46717671062980098</c:v>
                </c:pt>
                <c:pt idx="4">
                  <c:v>0.46717671062980098</c:v>
                </c:pt>
                <c:pt idx="5">
                  <c:v>0.46717671062980098</c:v>
                </c:pt>
                <c:pt idx="6">
                  <c:v>0.46717671062980098</c:v>
                </c:pt>
                <c:pt idx="7">
                  <c:v>0.46717671062980098</c:v>
                </c:pt>
                <c:pt idx="8">
                  <c:v>0.46717671062980098</c:v>
                </c:pt>
                <c:pt idx="9">
                  <c:v>0.46717671062980098</c:v>
                </c:pt>
                <c:pt idx="10">
                  <c:v>0.46717671062980098</c:v>
                </c:pt>
                <c:pt idx="11">
                  <c:v>0.46717671062980098</c:v>
                </c:pt>
                <c:pt idx="12">
                  <c:v>0.46717671062980098</c:v>
                </c:pt>
                <c:pt idx="13">
                  <c:v>0.46717671062980098</c:v>
                </c:pt>
                <c:pt idx="14">
                  <c:v>0.46717671062980098</c:v>
                </c:pt>
                <c:pt idx="15">
                  <c:v>0.46717671062980098</c:v>
                </c:pt>
                <c:pt idx="16">
                  <c:v>0.46717671062980098</c:v>
                </c:pt>
                <c:pt idx="17">
                  <c:v>0.46717671062980098</c:v>
                </c:pt>
                <c:pt idx="18">
                  <c:v>0.46717671062980098</c:v>
                </c:pt>
                <c:pt idx="19">
                  <c:v>0.46717671062980098</c:v>
                </c:pt>
                <c:pt idx="20">
                  <c:v>0.46717671062980098</c:v>
                </c:pt>
                <c:pt idx="21">
                  <c:v>0.46717671062980098</c:v>
                </c:pt>
                <c:pt idx="22">
                  <c:v>0.46717671062980098</c:v>
                </c:pt>
                <c:pt idx="23">
                  <c:v>0.46717671062980098</c:v>
                </c:pt>
                <c:pt idx="24">
                  <c:v>0.46717671062980098</c:v>
                </c:pt>
                <c:pt idx="25">
                  <c:v>0.46717671062980098</c:v>
                </c:pt>
                <c:pt idx="26">
                  <c:v>0.46717671062980098</c:v>
                </c:pt>
                <c:pt idx="27">
                  <c:v>0.46717671062980098</c:v>
                </c:pt>
                <c:pt idx="28">
                  <c:v>0.46717671062980098</c:v>
                </c:pt>
                <c:pt idx="29">
                  <c:v>0.46717671062980098</c:v>
                </c:pt>
                <c:pt idx="30">
                  <c:v>0.46717671062980098</c:v>
                </c:pt>
                <c:pt idx="31">
                  <c:v>0.46717671062980098</c:v>
                </c:pt>
                <c:pt idx="32">
                  <c:v>0.46717671062980098</c:v>
                </c:pt>
                <c:pt idx="33">
                  <c:v>0.46717671062980098</c:v>
                </c:pt>
                <c:pt idx="34">
                  <c:v>0.46717671062980098</c:v>
                </c:pt>
                <c:pt idx="35">
                  <c:v>0.46717671062980098</c:v>
                </c:pt>
                <c:pt idx="36">
                  <c:v>0.46717671062980098</c:v>
                </c:pt>
                <c:pt idx="37">
                  <c:v>0.46717671062980098</c:v>
                </c:pt>
                <c:pt idx="38">
                  <c:v>0.46717671062980098</c:v>
                </c:pt>
                <c:pt idx="39">
                  <c:v>0.46717671062980098</c:v>
                </c:pt>
                <c:pt idx="40">
                  <c:v>0.46717671062980098</c:v>
                </c:pt>
                <c:pt idx="41">
                  <c:v>0.46717671062980098</c:v>
                </c:pt>
                <c:pt idx="42">
                  <c:v>0.46717671062980098</c:v>
                </c:pt>
                <c:pt idx="43">
                  <c:v>0.46717671062980098</c:v>
                </c:pt>
                <c:pt idx="44">
                  <c:v>0.46717671062980098</c:v>
                </c:pt>
                <c:pt idx="45">
                  <c:v>0.46717671062980098</c:v>
                </c:pt>
                <c:pt idx="46">
                  <c:v>0.46717671062980098</c:v>
                </c:pt>
                <c:pt idx="47">
                  <c:v>0.46717671062980098</c:v>
                </c:pt>
                <c:pt idx="48">
                  <c:v>0.46717671062980098</c:v>
                </c:pt>
                <c:pt idx="49">
                  <c:v>0.46717671062980098</c:v>
                </c:pt>
                <c:pt idx="50">
                  <c:v>0.46717671062980098</c:v>
                </c:pt>
                <c:pt idx="51">
                  <c:v>0.46717671062980098</c:v>
                </c:pt>
                <c:pt idx="52">
                  <c:v>0.46717671062980098</c:v>
                </c:pt>
                <c:pt idx="53">
                  <c:v>0.46717671062980098</c:v>
                </c:pt>
                <c:pt idx="54">
                  <c:v>0.46717671062980098</c:v>
                </c:pt>
                <c:pt idx="55">
                  <c:v>0.46717671062980098</c:v>
                </c:pt>
                <c:pt idx="56">
                  <c:v>0.46717671062980098</c:v>
                </c:pt>
                <c:pt idx="57">
                  <c:v>0.46717671062980098</c:v>
                </c:pt>
                <c:pt idx="58">
                  <c:v>0.46717671062980098</c:v>
                </c:pt>
                <c:pt idx="59">
                  <c:v>0.46717671062980098</c:v>
                </c:pt>
                <c:pt idx="60">
                  <c:v>0.46717671062980098</c:v>
                </c:pt>
                <c:pt idx="61">
                  <c:v>0.46717671062980098</c:v>
                </c:pt>
                <c:pt idx="62">
                  <c:v>0.46717671062980098</c:v>
                </c:pt>
                <c:pt idx="63">
                  <c:v>0.46717671062980098</c:v>
                </c:pt>
                <c:pt idx="64">
                  <c:v>0.46717671062980098</c:v>
                </c:pt>
                <c:pt idx="65">
                  <c:v>0.46717671062980098</c:v>
                </c:pt>
                <c:pt idx="66">
                  <c:v>0.46717671062980098</c:v>
                </c:pt>
                <c:pt idx="67">
                  <c:v>0.46717671062980098</c:v>
                </c:pt>
                <c:pt idx="68">
                  <c:v>0.46717671062980098</c:v>
                </c:pt>
                <c:pt idx="69">
                  <c:v>0.46717671062980098</c:v>
                </c:pt>
                <c:pt idx="70">
                  <c:v>0.46717671062980098</c:v>
                </c:pt>
                <c:pt idx="71">
                  <c:v>0.46717671062980098</c:v>
                </c:pt>
                <c:pt idx="72">
                  <c:v>0.46717671062980098</c:v>
                </c:pt>
                <c:pt idx="73">
                  <c:v>0.46717671062980098</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C75B-4602-B172-151DDAA262CA}"/>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'普及率(数量)'!$G$9:$M$9</c:f>
              <c:numCache>
                <c:formatCode>General</c:formatCode>
                <c:ptCount val="7"/>
                <c:pt idx="0">
                  <c:v>2530211.43322</c:v>
                </c:pt>
                <c:pt idx="1">
                  <c:v>7143461.4527000003</c:v>
                </c:pt>
                <c:pt idx="2">
                  <c:v>226505235.62738001</c:v>
                </c:pt>
                <c:pt idx="3">
                  <c:v>237336093.65505001</c:v>
                </c:pt>
                <c:pt idx="4">
                  <c:v>158925862.35014999</c:v>
                </c:pt>
                <c:pt idx="5">
                  <c:v>62482450.473509997</c:v>
                </c:pt>
                <c:pt idx="6">
                  <c:v>15590841.64487</c:v>
                </c:pt>
              </c:numCache>
            </c:numRef>
          </c:val>
          <c:extLst>
            <c:ext xmlns:c16="http://schemas.microsoft.com/office/drawing/2014/chart" uri="{C3380CC4-5D6E-409C-BE32-E72D297353CC}">
              <c16:uniqueId val="{00000000-7F3C-4420-8727-FB93CEA5AA87}"/>
            </c:ext>
          </c:extLst>
        </c:ser>
        <c:ser>
          <c:idx val="6"/>
          <c:order val="1"/>
          <c:tx>
            <c:strRef>
              <c:f>'普及率(数量)'!$C$12</c:f>
              <c:strCache>
                <c:ptCount val="1"/>
                <c:pt idx="0">
                  <c:v>先発品薬剤数量のうちジェネリック医薬品が存在しない数量</c:v>
                </c:pt>
              </c:strCache>
            </c:strRef>
          </c:tx>
          <c:spPr>
            <a:solidFill>
              <a:srgbClr val="4F81BD"/>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'普及率(数量)'!$G$12:$M$12</c:f>
              <c:numCache>
                <c:formatCode>General</c:formatCode>
                <c:ptCount val="7"/>
                <c:pt idx="0">
                  <c:v>14736885.099479999</c:v>
                </c:pt>
                <c:pt idx="1">
                  <c:v>43201730.364650004</c:v>
                </c:pt>
                <c:pt idx="2">
                  <c:v>535081376.70209002</c:v>
                </c:pt>
                <c:pt idx="3">
                  <c:v>682113136.03232002</c:v>
                </c:pt>
                <c:pt idx="4">
                  <c:v>756027059.46263003</c:v>
                </c:pt>
                <c:pt idx="5">
                  <c:v>561323167.02719998</c:v>
                </c:pt>
                <c:pt idx="6">
                  <c:v>307506371.90256</c:v>
                </c:pt>
              </c:numCache>
            </c:numRef>
          </c:val>
          <c:extLst>
            <c:ext xmlns:c16="http://schemas.microsoft.com/office/drawing/2014/chart" uri="{C3380CC4-5D6E-409C-BE32-E72D297353CC}">
              <c16:uniqueId val="{00000001-7F3C-4420-8727-FB93CEA5AA87}"/>
            </c:ext>
          </c:extLst>
        </c:ser>
        <c:ser>
          <c:idx val="7"/>
          <c:order val="2"/>
          <c:tx>
            <c:strRef>
              <c:f>'普及率(数量)'!$C$7</c:f>
              <c:strCache>
                <c:ptCount val="1"/>
                <c:pt idx="0">
                  <c:v>ジェネリック医薬品薬剤数量</c:v>
                </c:pt>
              </c:strCache>
            </c:strRef>
          </c:tx>
          <c:spPr>
            <a:solidFill>
              <a:srgbClr val="C00000"/>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'普及率(数量)'!$G$7:$M$7</c:f>
              <c:numCache>
                <c:formatCode>General</c:formatCode>
                <c:ptCount val="7"/>
                <c:pt idx="0">
                  <c:v>6412912.1161599997</c:v>
                </c:pt>
                <c:pt idx="1">
                  <c:v>18685955.629149999</c:v>
                </c:pt>
                <c:pt idx="2">
                  <c:v>634379966.98333001</c:v>
                </c:pt>
                <c:pt idx="3">
                  <c:v>647306833.99374998</c:v>
                </c:pt>
                <c:pt idx="4">
                  <c:v>465223678.9325</c:v>
                </c:pt>
                <c:pt idx="5">
                  <c:v>208171322.85973999</c:v>
                </c:pt>
                <c:pt idx="6">
                  <c:v>64969223.709710002</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8679201764941837E-2"/>
                  <c:y val="-2.7853055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2.8409444444444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6330991628867501E-2"/>
                  <c:y val="-2.81008333333333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7311781656455082E-2"/>
                  <c:y val="-6.1199583333333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4"/>
              <c:layout>
                <c:manualLayout>
                  <c:x val="-2.4614264114761957E-2"/>
                  <c:y val="2.38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43-4030-9229-09F93D104194}"/>
                </c:ext>
              </c:extLst>
            </c:dLbl>
            <c:dLbl>
              <c:idx val="5"/>
              <c:layout>
                <c:manualLayout>
                  <c:x val="-2.4614264114761957E-2"/>
                  <c:y val="-2.9104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3D-479D-A214-C8F85FF90072}"/>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'普及率(数量)'!$G$13:$M$13</c:f>
              <c:numCache>
                <c:formatCode>0.0%</c:formatCode>
                <c:ptCount val="7"/>
                <c:pt idx="0">
                  <c:v>0.71707743729030637</c:v>
                </c:pt>
                <c:pt idx="1">
                  <c:v>0.72343698543163726</c:v>
                </c:pt>
                <c:pt idx="2">
                  <c:v>0.73689263685740791</c:v>
                </c:pt>
                <c:pt idx="3">
                  <c:v>0.73171537776734297</c:v>
                </c:pt>
                <c:pt idx="4">
                  <c:v>0.74537213946588576</c:v>
                </c:pt>
                <c:pt idx="5">
                  <c:v>0.76914251109820386</c:v>
                </c:pt>
                <c:pt idx="6">
                  <c:v>0.80646935207602055</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0.1002460633550909"/>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市区町村別_所得区分別普及率!$U$4</c:f>
              <c:strCache>
                <c:ptCount val="1"/>
                <c:pt idx="0">
                  <c:v>現役並</c:v>
                </c:pt>
              </c:strCache>
            </c:strRef>
          </c:tx>
          <c:spPr>
            <a:solidFill>
              <a:schemeClr val="accent4">
                <a:lumMod val="60000"/>
                <a:lumOff val="40000"/>
              </a:schemeClr>
            </a:solidFill>
            <a:ln>
              <a:noFill/>
            </a:ln>
          </c:spPr>
          <c:invertIfNegative val="0"/>
          <c:dLbls>
            <c:dLbl>
              <c:idx val="0"/>
              <c:layout>
                <c:manualLayout>
                  <c:x val="2.05787037037037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387-4325-ABB6-A9DAAD1CDB23}"/>
                </c:ext>
              </c:extLst>
            </c:dLbl>
            <c:dLbl>
              <c:idx val="1"/>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387-4325-ABB6-A9DAAD1CDB23}"/>
                </c:ext>
              </c:extLst>
            </c:dLbl>
            <c:dLbl>
              <c:idx val="2"/>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387-4325-ABB6-A9DAAD1CDB23}"/>
                </c:ext>
              </c:extLst>
            </c:dLbl>
            <c:dLbl>
              <c:idx val="3"/>
              <c:layout>
                <c:manualLayout>
                  <c:x val="5.29166666666666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387-4325-ABB6-A9DAAD1CDB23}"/>
                </c:ext>
              </c:extLst>
            </c:dLbl>
            <c:dLbl>
              <c:idx val="4"/>
              <c:layout>
                <c:manualLayout>
                  <c:x val="-2.539351851851851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87-4325-ABB6-A9DAAD1CDB23}"/>
                </c:ext>
              </c:extLst>
            </c:dLbl>
            <c:dLbl>
              <c:idx val="5"/>
              <c:layout>
                <c:manualLayout>
                  <c:x val="-1.005324074074181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87-4325-ABB6-A9DAAD1CDB23}"/>
                </c:ext>
              </c:extLst>
            </c:dLbl>
            <c:dLbl>
              <c:idx val="6"/>
              <c:layout>
                <c:manualLayout>
                  <c:x val="8.3081018518518512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87-4325-ABB6-A9DAAD1CDB23}"/>
                </c:ext>
              </c:extLst>
            </c:dLbl>
            <c:dLbl>
              <c:idx val="7"/>
              <c:layout>
                <c:manualLayout>
                  <c:x val="-9.0578703703703706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87-4325-ABB6-A9DAAD1CDB23}"/>
                </c:ext>
              </c:extLst>
            </c:dLbl>
            <c:dLbl>
              <c:idx val="8"/>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387-4325-ABB6-A9DAAD1CDB23}"/>
                </c:ext>
              </c:extLst>
            </c:dLbl>
            <c:dLbl>
              <c:idx val="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E387-4325-ABB6-A9DAAD1CDB23}"/>
                </c:ext>
              </c:extLst>
            </c:dLbl>
            <c:dLbl>
              <c:idx val="10"/>
              <c:layout>
                <c:manualLayout>
                  <c:x val="1.24259259259259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87-4325-ABB6-A9DAAD1CDB23}"/>
                </c:ext>
              </c:extLst>
            </c:dLbl>
            <c:dLbl>
              <c:idx val="11"/>
              <c:layout>
                <c:manualLayout>
                  <c:x val="3.75847222222221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87-4325-ABB6-A9DAAD1CDB23}"/>
                </c:ext>
              </c:extLst>
            </c:dLbl>
            <c:dLbl>
              <c:idx val="12"/>
              <c:layout>
                <c:manualLayout>
                  <c:x val="3.51511574074074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87-4325-ABB6-A9DAAD1CDB23}"/>
                </c:ext>
              </c:extLst>
            </c:dLbl>
            <c:dLbl>
              <c:idx val="13"/>
              <c:layout>
                <c:manualLayout>
                  <c:x val="9.25069444444444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87-4325-ABB6-A9DAAD1CDB23}"/>
                </c:ext>
              </c:extLst>
            </c:dLbl>
            <c:dLbl>
              <c:idx val="14"/>
              <c:layout>
                <c:manualLayout>
                  <c:x val="1.24259259259259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87-4325-ABB6-A9DAAD1CDB23}"/>
                </c:ext>
              </c:extLst>
            </c:dLbl>
            <c:dLbl>
              <c:idx val="15"/>
              <c:layout>
                <c:manualLayout>
                  <c:x val="-1.14543981481481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87-4325-ABB6-A9DAAD1CDB23}"/>
                </c:ext>
              </c:extLst>
            </c:dLbl>
            <c:dLbl>
              <c:idx val="1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387-4325-ABB6-A9DAAD1CDB23}"/>
                </c:ext>
              </c:extLst>
            </c:dLbl>
            <c:dLbl>
              <c:idx val="17"/>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387-4325-ABB6-A9DAAD1CDB23}"/>
                </c:ext>
              </c:extLst>
            </c:dLbl>
            <c:dLbl>
              <c:idx val="18"/>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387-4325-ABB6-A9DAAD1CDB23}"/>
                </c:ext>
              </c:extLst>
            </c:dLbl>
            <c:dLbl>
              <c:idx val="19"/>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E387-4325-ABB6-A9DAAD1CDB23}"/>
                </c:ext>
              </c:extLst>
            </c:dLbl>
            <c:dLbl>
              <c:idx val="20"/>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E387-4325-ABB6-A9DAAD1CDB23}"/>
                </c:ext>
              </c:extLst>
            </c:dLbl>
            <c:dLbl>
              <c:idx val="2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E387-4325-ABB6-A9DAAD1CDB23}"/>
                </c:ext>
              </c:extLst>
            </c:dLbl>
            <c:dLbl>
              <c:idx val="2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387-4325-ABB6-A9DAAD1CDB23}"/>
                </c:ext>
              </c:extLst>
            </c:dLbl>
            <c:dLbl>
              <c:idx val="23"/>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387-4325-ABB6-A9DAAD1CDB23}"/>
                </c:ext>
              </c:extLst>
            </c:dLbl>
            <c:dLbl>
              <c:idx val="24"/>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387-4325-ABB6-A9DAAD1CDB23}"/>
                </c:ext>
              </c:extLst>
            </c:dLbl>
            <c:dLbl>
              <c:idx val="2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387-4325-ABB6-A9DAAD1CDB23}"/>
                </c:ext>
              </c:extLst>
            </c:dLbl>
            <c:dLbl>
              <c:idx val="26"/>
              <c:layout>
                <c:manualLayout>
                  <c:x val="-3.19305555555566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87-4325-ABB6-A9DAAD1CDB23}"/>
                </c:ext>
              </c:extLst>
            </c:dLbl>
            <c:dLbl>
              <c:idx val="27"/>
              <c:layout>
                <c:manualLayout>
                  <c:x val="4.0955787037037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387-4325-ABB6-A9DAAD1CDB23}"/>
                </c:ext>
              </c:extLst>
            </c:dLbl>
            <c:dLbl>
              <c:idx val="28"/>
              <c:layout>
                <c:manualLayout>
                  <c:x val="5.62638888888878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387-4325-ABB6-A9DAAD1CDB23}"/>
                </c:ext>
              </c:extLst>
            </c:dLbl>
            <c:dLbl>
              <c:idx val="2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E387-4325-ABB6-A9DAAD1CDB23}"/>
                </c:ext>
              </c:extLst>
            </c:dLbl>
            <c:dLbl>
              <c:idx val="30"/>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387-4325-ABB6-A9DAAD1CDB23}"/>
                </c:ext>
              </c:extLst>
            </c:dLbl>
            <c:dLbl>
              <c:idx val="31"/>
              <c:layout>
                <c:manualLayout>
                  <c:x val="9.893518518518519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87-4325-ABB6-A9DAAD1CDB23}"/>
                </c:ext>
              </c:extLst>
            </c:dLbl>
            <c:dLbl>
              <c:idx val="32"/>
              <c:layout>
                <c:manualLayout>
                  <c:x val="3.233796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E387-4325-ABB6-A9DAAD1CDB23}"/>
                </c:ext>
              </c:extLst>
            </c:dLbl>
            <c:dLbl>
              <c:idx val="33"/>
              <c:layout>
                <c:manualLayout>
                  <c:x val="6.05787037037026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87-4325-ABB6-A9DAAD1CDB23}"/>
                </c:ext>
              </c:extLst>
            </c:dLbl>
            <c:dLbl>
              <c:idx val="34"/>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E387-4325-ABB6-A9DAAD1CDB23}"/>
                </c:ext>
              </c:extLst>
            </c:dLbl>
            <c:dLbl>
              <c:idx val="3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E387-4325-ABB6-A9DAAD1CDB23}"/>
                </c:ext>
              </c:extLst>
            </c:dLbl>
            <c:dLbl>
              <c:idx val="3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E387-4325-ABB6-A9DAAD1CDB23}"/>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87-4325-ABB6-A9DAAD1CDB23}"/>
                </c:ext>
              </c:extLst>
            </c:dLbl>
            <c:dLbl>
              <c:idx val="38"/>
              <c:layout>
                <c:manualLayout>
                  <c:x val="3.67592592592581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387-4325-ABB6-A9DAAD1CDB23}"/>
                </c:ext>
              </c:extLst>
            </c:dLbl>
            <c:dLbl>
              <c:idx val="39"/>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E387-4325-ABB6-A9DAAD1CDB23}"/>
                </c:ext>
              </c:extLst>
            </c:dLbl>
            <c:dLbl>
              <c:idx val="40"/>
              <c:layout>
                <c:manualLayout>
                  <c:x val="2.7752314814814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387-4325-ABB6-A9DAAD1CDB23}"/>
                </c:ext>
              </c:extLst>
            </c:dLbl>
            <c:dLbl>
              <c:idx val="41"/>
              <c:layout>
                <c:manualLayout>
                  <c:x val="2.43333333333322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87-4325-ABB6-A9DAAD1CDB23}"/>
                </c:ext>
              </c:extLst>
            </c:dLbl>
            <c:dLbl>
              <c:idx val="42"/>
              <c:layout>
                <c:manualLayout>
                  <c:x val="9.48055555555555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387-4325-ABB6-A9DAAD1CDB23}"/>
                </c:ext>
              </c:extLst>
            </c:dLbl>
            <c:dLbl>
              <c:idx val="43"/>
              <c:layout>
                <c:manualLayout>
                  <c:x val="5.578703703703703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387-4325-ABB6-A9DAAD1CDB23}"/>
                </c:ext>
              </c:extLst>
            </c:dLbl>
            <c:dLbl>
              <c:idx val="44"/>
              <c:layout>
                <c:manualLayout>
                  <c:x val="3.46449074074074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387-4325-ABB6-A9DAAD1CDB23}"/>
                </c:ext>
              </c:extLst>
            </c:dLbl>
            <c:dLbl>
              <c:idx val="45"/>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E387-4325-ABB6-A9DAAD1CDB23}"/>
                </c:ext>
              </c:extLst>
            </c:dLbl>
            <c:dLbl>
              <c:idx val="46"/>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E387-4325-ABB6-A9DAAD1CDB23}"/>
                </c:ext>
              </c:extLst>
            </c:dLbl>
            <c:dLbl>
              <c:idx val="47"/>
              <c:layout>
                <c:manualLayout>
                  <c:x val="3.8648842592592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387-4325-ABB6-A9DAAD1CDB23}"/>
                </c:ext>
              </c:extLst>
            </c:dLbl>
            <c:dLbl>
              <c:idx val="48"/>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E387-4325-ABB6-A9DAAD1CDB23}"/>
                </c:ext>
              </c:extLst>
            </c:dLbl>
            <c:dLbl>
              <c:idx val="49"/>
              <c:layout>
                <c:manualLayout>
                  <c:x val="6.11546296296296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387-4325-ABB6-A9DAAD1CDB23}"/>
                </c:ext>
              </c:extLst>
            </c:dLbl>
            <c:dLbl>
              <c:idx val="50"/>
              <c:layout>
                <c:manualLayout>
                  <c:x val="4.11574074074074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E387-4325-ABB6-A9DAAD1CDB23}"/>
                </c:ext>
              </c:extLst>
            </c:dLbl>
            <c:dLbl>
              <c:idx val="51"/>
              <c:layout>
                <c:manualLayout>
                  <c:x val="1.03666666666665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387-4325-ABB6-A9DAAD1CDB23}"/>
                </c:ext>
              </c:extLst>
            </c:dLbl>
            <c:dLbl>
              <c:idx val="52"/>
              <c:layout>
                <c:manualLayout>
                  <c:x val="1.13043981481481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387-4325-ABB6-A9DAAD1CDB23}"/>
                </c:ext>
              </c:extLst>
            </c:dLbl>
            <c:dLbl>
              <c:idx val="5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E387-4325-ABB6-A9DAAD1CDB23}"/>
                </c:ext>
              </c:extLst>
            </c:dLbl>
            <c:dLbl>
              <c:idx val="5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E387-4325-ABB6-A9DAAD1CDB23}"/>
                </c:ext>
              </c:extLst>
            </c:dLbl>
            <c:dLbl>
              <c:idx val="5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E387-4325-ABB6-A9DAAD1CDB23}"/>
                </c:ext>
              </c:extLst>
            </c:dLbl>
            <c:dLbl>
              <c:idx val="56"/>
              <c:layout>
                <c:manualLayout>
                  <c:x val="8.49120370370370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387-4325-ABB6-A9DAAD1CDB23}"/>
                </c:ext>
              </c:extLst>
            </c:dLbl>
            <c:dLbl>
              <c:idx val="57"/>
              <c:layout>
                <c:manualLayout>
                  <c:x val="2.9398148148148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E387-4325-ABB6-A9DAAD1CDB23}"/>
                </c:ext>
              </c:extLst>
            </c:dLbl>
            <c:dLbl>
              <c:idx val="58"/>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E387-4325-ABB6-A9DAAD1CDB23}"/>
                </c:ext>
              </c:extLst>
            </c:dLbl>
            <c:dLbl>
              <c:idx val="59"/>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E387-4325-ABB6-A9DAAD1CDB23}"/>
                </c:ext>
              </c:extLst>
            </c:dLbl>
            <c:dLbl>
              <c:idx val="60"/>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E387-4325-ABB6-A9DAAD1CDB23}"/>
                </c:ext>
              </c:extLst>
            </c:dLbl>
            <c:dLbl>
              <c:idx val="6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E387-4325-ABB6-A9DAAD1CDB23}"/>
                </c:ext>
              </c:extLst>
            </c:dLbl>
            <c:dLbl>
              <c:idx val="6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E387-4325-ABB6-A9DAAD1CDB23}"/>
                </c:ext>
              </c:extLst>
            </c:dLbl>
            <c:dLbl>
              <c:idx val="6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E387-4325-ABB6-A9DAAD1CDB23}"/>
                </c:ext>
              </c:extLst>
            </c:dLbl>
            <c:dLbl>
              <c:idx val="64"/>
              <c:layout>
                <c:manualLayout>
                  <c:x val="3.82175925925925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E387-4325-ABB6-A9DAAD1CDB23}"/>
                </c:ext>
              </c:extLst>
            </c:dLbl>
            <c:dLbl>
              <c:idx val="65"/>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E387-4325-ABB6-A9DAAD1CDB23}"/>
                </c:ext>
              </c:extLst>
            </c:dLbl>
            <c:dLbl>
              <c:idx val="6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E387-4325-ABB6-A9DAAD1CDB23}"/>
                </c:ext>
              </c:extLst>
            </c:dLbl>
            <c:dLbl>
              <c:idx val="67"/>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E387-4325-ABB6-A9DAAD1CDB23}"/>
                </c:ext>
              </c:extLst>
            </c:dLbl>
            <c:dLbl>
              <c:idx val="6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E387-4325-ABB6-A9DAAD1CDB23}"/>
                </c:ext>
              </c:extLst>
            </c:dLbl>
            <c:dLbl>
              <c:idx val="6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E387-4325-ABB6-A9DAAD1CDB23}"/>
                </c:ext>
              </c:extLst>
            </c:dLbl>
            <c:dLbl>
              <c:idx val="70"/>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E387-4325-ABB6-A9DAAD1CDB23}"/>
                </c:ext>
              </c:extLst>
            </c:dLbl>
            <c:dLbl>
              <c:idx val="71"/>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E387-4325-ABB6-A9DAAD1CDB23}"/>
                </c:ext>
              </c:extLst>
            </c:dLbl>
            <c:dLbl>
              <c:idx val="72"/>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E387-4325-ABB6-A9DAAD1CDB23}"/>
                </c:ext>
              </c:extLst>
            </c:dLbl>
            <c:dLbl>
              <c:idx val="7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E387-4325-ABB6-A9DAAD1CDB23}"/>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市区町村別_所得区分別普及率!$U$5:$U$78</c:f>
              <c:numCache>
                <c:formatCode>0.0%</c:formatCode>
                <c:ptCount val="74"/>
                <c:pt idx="0">
                  <c:v>0.43373446465445897</c:v>
                </c:pt>
                <c:pt idx="1">
                  <c:v>0.46141205876712699</c:v>
                </c:pt>
                <c:pt idx="2">
                  <c:v>0.42828159118200398</c:v>
                </c:pt>
                <c:pt idx="3">
                  <c:v>0.39214612883380801</c:v>
                </c:pt>
                <c:pt idx="4">
                  <c:v>0.45668119183000999</c:v>
                </c:pt>
                <c:pt idx="5">
                  <c:v>0.54307213987298397</c:v>
                </c:pt>
                <c:pt idx="6">
                  <c:v>0.45038986336964598</c:v>
                </c:pt>
                <c:pt idx="7">
                  <c:v>0.33190962980927502</c:v>
                </c:pt>
                <c:pt idx="8">
                  <c:v>0.38745505798533197</c:v>
                </c:pt>
                <c:pt idx="9">
                  <c:v>0.55914094424260097</c:v>
                </c:pt>
                <c:pt idx="10">
                  <c:v>0.48352485197148298</c:v>
                </c:pt>
                <c:pt idx="11">
                  <c:v>0.414605799493098</c:v>
                </c:pt>
                <c:pt idx="12">
                  <c:v>0.41465587488905198</c:v>
                </c:pt>
                <c:pt idx="13">
                  <c:v>0.44110197709414101</c:v>
                </c:pt>
                <c:pt idx="14">
                  <c:v>0.465200768035407</c:v>
                </c:pt>
                <c:pt idx="15">
                  <c:v>0.35417797387963601</c:v>
                </c:pt>
                <c:pt idx="16">
                  <c:v>0.44473335765778699</c:v>
                </c:pt>
                <c:pt idx="17">
                  <c:v>0.43172042517875298</c:v>
                </c:pt>
                <c:pt idx="18">
                  <c:v>0.46310054190522298</c:v>
                </c:pt>
                <c:pt idx="19">
                  <c:v>0.48900007680428997</c:v>
                </c:pt>
                <c:pt idx="20">
                  <c:v>0.47095352714387601</c:v>
                </c:pt>
                <c:pt idx="21">
                  <c:v>0.49044869467991098</c:v>
                </c:pt>
                <c:pt idx="22">
                  <c:v>0.43982884292087898</c:v>
                </c:pt>
                <c:pt idx="23">
                  <c:v>0.39212684104854001</c:v>
                </c:pt>
                <c:pt idx="24">
                  <c:v>0.39359116693951202</c:v>
                </c:pt>
                <c:pt idx="25">
                  <c:v>0.45077569270020501</c:v>
                </c:pt>
                <c:pt idx="26">
                  <c:v>0.48627456691851101</c:v>
                </c:pt>
                <c:pt idx="27">
                  <c:v>0.41199475571858901</c:v>
                </c:pt>
                <c:pt idx="28">
                  <c:v>0.46305652098626099</c:v>
                </c:pt>
                <c:pt idx="29">
                  <c:v>0.465863746369367</c:v>
                </c:pt>
                <c:pt idx="30">
                  <c:v>0.43771935696118802</c:v>
                </c:pt>
                <c:pt idx="31">
                  <c:v>0.44957890597202299</c:v>
                </c:pt>
                <c:pt idx="32">
                  <c:v>0.422677023208827</c:v>
                </c:pt>
                <c:pt idx="33">
                  <c:v>0.45765669236157802</c:v>
                </c:pt>
                <c:pt idx="34">
                  <c:v>0.43004402712169598</c:v>
                </c:pt>
                <c:pt idx="35">
                  <c:v>0.455588200640479</c:v>
                </c:pt>
                <c:pt idx="36">
                  <c:v>0.43607849669072102</c:v>
                </c:pt>
                <c:pt idx="37">
                  <c:v>0.43806467120938503</c:v>
                </c:pt>
                <c:pt idx="38">
                  <c:v>0.48906473095062902</c:v>
                </c:pt>
                <c:pt idx="39">
                  <c:v>0.42140593164768497</c:v>
                </c:pt>
                <c:pt idx="40">
                  <c:v>0.42402339119816002</c:v>
                </c:pt>
                <c:pt idx="41">
                  <c:v>0.48379618411381098</c:v>
                </c:pt>
                <c:pt idx="42">
                  <c:v>0.48629053268383698</c:v>
                </c:pt>
                <c:pt idx="43">
                  <c:v>0.47661050553527901</c:v>
                </c:pt>
                <c:pt idx="44">
                  <c:v>0.41978365575131599</c:v>
                </c:pt>
                <c:pt idx="45">
                  <c:v>0.44682900600625702</c:v>
                </c:pt>
                <c:pt idx="46">
                  <c:v>0.50597899997392104</c:v>
                </c:pt>
                <c:pt idx="47">
                  <c:v>0.40543523668178999</c:v>
                </c:pt>
                <c:pt idx="48">
                  <c:v>0.43027973635369898</c:v>
                </c:pt>
                <c:pt idx="49">
                  <c:v>0.38570987176898502</c:v>
                </c:pt>
                <c:pt idx="50">
                  <c:v>0.40809735398843699</c:v>
                </c:pt>
                <c:pt idx="51">
                  <c:v>0.44349002230242102</c:v>
                </c:pt>
                <c:pt idx="52">
                  <c:v>0.43755164545507802</c:v>
                </c:pt>
                <c:pt idx="53">
                  <c:v>0.475615307335993</c:v>
                </c:pt>
                <c:pt idx="54">
                  <c:v>0.448598990203457</c:v>
                </c:pt>
                <c:pt idx="55">
                  <c:v>0.50303988969411195</c:v>
                </c:pt>
                <c:pt idx="56">
                  <c:v>0.443138132518828</c:v>
                </c:pt>
                <c:pt idx="57">
                  <c:v>0.421574255817173</c:v>
                </c:pt>
                <c:pt idx="58">
                  <c:v>0.39468820979597202</c:v>
                </c:pt>
                <c:pt idx="59">
                  <c:v>0.48978239981008198</c:v>
                </c:pt>
                <c:pt idx="60">
                  <c:v>0.43013691217338301</c:v>
                </c:pt>
                <c:pt idx="61">
                  <c:v>0.45575002835404099</c:v>
                </c:pt>
                <c:pt idx="62">
                  <c:v>0.35214540492415902</c:v>
                </c:pt>
                <c:pt idx="63">
                  <c:v>0.35368243455217502</c:v>
                </c:pt>
                <c:pt idx="64">
                  <c:v>0.41692318046378002</c:v>
                </c:pt>
                <c:pt idx="65">
                  <c:v>0.57572364812532095</c:v>
                </c:pt>
                <c:pt idx="66">
                  <c:v>0.51230279185674199</c:v>
                </c:pt>
                <c:pt idx="67">
                  <c:v>0.40745095432987299</c:v>
                </c:pt>
                <c:pt idx="68">
                  <c:v>0.49713791018386599</c:v>
                </c:pt>
                <c:pt idx="69">
                  <c:v>0.35303969772216298</c:v>
                </c:pt>
                <c:pt idx="70">
                  <c:v>0.55671928195237996</c:v>
                </c:pt>
                <c:pt idx="71">
                  <c:v>0.51670854239660202</c:v>
                </c:pt>
                <c:pt idx="72">
                  <c:v>0.46176623620906998</c:v>
                </c:pt>
                <c:pt idx="73">
                  <c:v>0.32578425992858601</c:v>
                </c:pt>
              </c:numCache>
            </c:numRef>
          </c:val>
          <c:extLst>
            <c:ext xmlns:c16="http://schemas.microsoft.com/office/drawing/2014/chart" uri="{C3380CC4-5D6E-409C-BE32-E72D297353CC}">
              <c16:uniqueId val="{0000001B-E387-4325-ABB6-A9DAAD1CDB2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3447013888888893"/>
                  <c:y val="-0.8905094528276974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2824074074074"/>
                      <c:h val="3.6321280314009066E-2"/>
                    </c:manualLayout>
                  </c15:layout>
                </c:ext>
                <c:ext xmlns:c16="http://schemas.microsoft.com/office/drawing/2014/chart" uri="{C3380CC4-5D6E-409C-BE32-E72D297353CC}">
                  <c16:uniqueId val="{0000001C-E387-4325-ABB6-A9DAAD1CDB2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市区町村別_所得区分別普及率!$AD$5:$AD$78</c:f>
              <c:numCache>
                <c:formatCode>0.0%</c:formatCode>
                <c:ptCount val="74"/>
                <c:pt idx="0">
                  <c:v>0.44404456930621</c:v>
                </c:pt>
                <c:pt idx="1">
                  <c:v>0.44404456930621</c:v>
                </c:pt>
                <c:pt idx="2">
                  <c:v>0.44404456930621</c:v>
                </c:pt>
                <c:pt idx="3">
                  <c:v>0.44404456930621</c:v>
                </c:pt>
                <c:pt idx="4">
                  <c:v>0.44404456930621</c:v>
                </c:pt>
                <c:pt idx="5">
                  <c:v>0.44404456930621</c:v>
                </c:pt>
                <c:pt idx="6">
                  <c:v>0.44404456930621</c:v>
                </c:pt>
                <c:pt idx="7">
                  <c:v>0.44404456930621</c:v>
                </c:pt>
                <c:pt idx="8">
                  <c:v>0.44404456930621</c:v>
                </c:pt>
                <c:pt idx="9">
                  <c:v>0.44404456930621</c:v>
                </c:pt>
                <c:pt idx="10">
                  <c:v>0.44404456930621</c:v>
                </c:pt>
                <c:pt idx="11">
                  <c:v>0.44404456930621</c:v>
                </c:pt>
                <c:pt idx="12">
                  <c:v>0.44404456930621</c:v>
                </c:pt>
                <c:pt idx="13">
                  <c:v>0.44404456930621</c:v>
                </c:pt>
                <c:pt idx="14">
                  <c:v>0.44404456930621</c:v>
                </c:pt>
                <c:pt idx="15">
                  <c:v>0.44404456930621</c:v>
                </c:pt>
                <c:pt idx="16">
                  <c:v>0.44404456930621</c:v>
                </c:pt>
                <c:pt idx="17">
                  <c:v>0.44404456930621</c:v>
                </c:pt>
                <c:pt idx="18">
                  <c:v>0.44404456930621</c:v>
                </c:pt>
                <c:pt idx="19">
                  <c:v>0.44404456930621</c:v>
                </c:pt>
                <c:pt idx="20">
                  <c:v>0.44404456930621</c:v>
                </c:pt>
                <c:pt idx="21">
                  <c:v>0.44404456930621</c:v>
                </c:pt>
                <c:pt idx="22">
                  <c:v>0.44404456930621</c:v>
                </c:pt>
                <c:pt idx="23">
                  <c:v>0.44404456930621</c:v>
                </c:pt>
                <c:pt idx="24">
                  <c:v>0.44404456930621</c:v>
                </c:pt>
                <c:pt idx="25">
                  <c:v>0.44404456930621</c:v>
                </c:pt>
                <c:pt idx="26">
                  <c:v>0.44404456930621</c:v>
                </c:pt>
                <c:pt idx="27">
                  <c:v>0.44404456930621</c:v>
                </c:pt>
                <c:pt idx="28">
                  <c:v>0.44404456930621</c:v>
                </c:pt>
                <c:pt idx="29">
                  <c:v>0.44404456930621</c:v>
                </c:pt>
                <c:pt idx="30">
                  <c:v>0.44404456930621</c:v>
                </c:pt>
                <c:pt idx="31">
                  <c:v>0.44404456930621</c:v>
                </c:pt>
                <c:pt idx="32">
                  <c:v>0.44404456930621</c:v>
                </c:pt>
                <c:pt idx="33">
                  <c:v>0.44404456930621</c:v>
                </c:pt>
                <c:pt idx="34">
                  <c:v>0.44404456930621</c:v>
                </c:pt>
                <c:pt idx="35">
                  <c:v>0.44404456930621</c:v>
                </c:pt>
                <c:pt idx="36">
                  <c:v>0.44404456930621</c:v>
                </c:pt>
                <c:pt idx="37">
                  <c:v>0.44404456930621</c:v>
                </c:pt>
                <c:pt idx="38">
                  <c:v>0.44404456930621</c:v>
                </c:pt>
                <c:pt idx="39">
                  <c:v>0.44404456930621</c:v>
                </c:pt>
                <c:pt idx="40">
                  <c:v>0.44404456930621</c:v>
                </c:pt>
                <c:pt idx="41">
                  <c:v>0.44404456930621</c:v>
                </c:pt>
                <c:pt idx="42">
                  <c:v>0.44404456930621</c:v>
                </c:pt>
                <c:pt idx="43">
                  <c:v>0.44404456930621</c:v>
                </c:pt>
                <c:pt idx="44">
                  <c:v>0.44404456930621</c:v>
                </c:pt>
                <c:pt idx="45">
                  <c:v>0.44404456930621</c:v>
                </c:pt>
                <c:pt idx="46">
                  <c:v>0.44404456930621</c:v>
                </c:pt>
                <c:pt idx="47">
                  <c:v>0.44404456930621</c:v>
                </c:pt>
                <c:pt idx="48">
                  <c:v>0.44404456930621</c:v>
                </c:pt>
                <c:pt idx="49">
                  <c:v>0.44404456930621</c:v>
                </c:pt>
                <c:pt idx="50">
                  <c:v>0.44404456930621</c:v>
                </c:pt>
                <c:pt idx="51">
                  <c:v>0.44404456930621</c:v>
                </c:pt>
                <c:pt idx="52">
                  <c:v>0.44404456930621</c:v>
                </c:pt>
                <c:pt idx="53">
                  <c:v>0.44404456930621</c:v>
                </c:pt>
                <c:pt idx="54">
                  <c:v>0.44404456930621</c:v>
                </c:pt>
                <c:pt idx="55">
                  <c:v>0.44404456930621</c:v>
                </c:pt>
                <c:pt idx="56">
                  <c:v>0.44404456930621</c:v>
                </c:pt>
                <c:pt idx="57">
                  <c:v>0.44404456930621</c:v>
                </c:pt>
                <c:pt idx="58">
                  <c:v>0.44404456930621</c:v>
                </c:pt>
                <c:pt idx="59">
                  <c:v>0.44404456930621</c:v>
                </c:pt>
                <c:pt idx="60">
                  <c:v>0.44404456930621</c:v>
                </c:pt>
                <c:pt idx="61">
                  <c:v>0.44404456930621</c:v>
                </c:pt>
                <c:pt idx="62">
                  <c:v>0.44404456930621</c:v>
                </c:pt>
                <c:pt idx="63">
                  <c:v>0.44404456930621</c:v>
                </c:pt>
                <c:pt idx="64">
                  <c:v>0.44404456930621</c:v>
                </c:pt>
                <c:pt idx="65">
                  <c:v>0.44404456930621</c:v>
                </c:pt>
                <c:pt idx="66">
                  <c:v>0.44404456930621</c:v>
                </c:pt>
                <c:pt idx="67">
                  <c:v>0.44404456930621</c:v>
                </c:pt>
                <c:pt idx="68">
                  <c:v>0.44404456930621</c:v>
                </c:pt>
                <c:pt idx="69">
                  <c:v>0.44404456930621</c:v>
                </c:pt>
                <c:pt idx="70">
                  <c:v>0.44404456930621</c:v>
                </c:pt>
                <c:pt idx="71">
                  <c:v>0.44404456930621</c:v>
                </c:pt>
                <c:pt idx="72">
                  <c:v>0.44404456930621</c:v>
                </c:pt>
                <c:pt idx="73">
                  <c:v>0.44404456930621</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E387-4325-ABB6-A9DAAD1CDB2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576467337619964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市区町村別_所得区分別普及率!$V$4</c:f>
              <c:strCache>
                <c:ptCount val="1"/>
                <c:pt idx="0">
                  <c:v>低所得Ⅰ</c:v>
                </c:pt>
              </c:strCache>
            </c:strRef>
          </c:tx>
          <c:spPr>
            <a:solidFill>
              <a:schemeClr val="accent4">
                <a:lumMod val="60000"/>
                <a:lumOff val="40000"/>
              </a:schemeClr>
            </a:solidFill>
            <a:ln>
              <a:noFill/>
            </a:ln>
          </c:spPr>
          <c:invertIfNegative val="0"/>
          <c:dLbls>
            <c:dLbl>
              <c:idx val="0"/>
              <c:layout>
                <c:manualLayout>
                  <c:x val="3.7861111111111112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86-47B1-9BB6-CA1A5CBE967A}"/>
                </c:ext>
              </c:extLst>
            </c:dLbl>
            <c:dLbl>
              <c:idx val="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086-47B1-9BB6-CA1A5CBE967A}"/>
                </c:ext>
              </c:extLst>
            </c:dLbl>
            <c:dLbl>
              <c:idx val="2"/>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086-47B1-9BB6-CA1A5CBE967A}"/>
                </c:ext>
              </c:extLst>
            </c:dLbl>
            <c:dLbl>
              <c:idx val="3"/>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086-47B1-9BB6-CA1A5CBE967A}"/>
                </c:ext>
              </c:extLst>
            </c:dLbl>
            <c:dLbl>
              <c:idx val="4"/>
              <c:layout>
                <c:manualLayout>
                  <c:x val="1.5525231481481482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86-47B1-9BB6-CA1A5CBE967A}"/>
                </c:ext>
              </c:extLst>
            </c:dLbl>
            <c:dLbl>
              <c:idx val="5"/>
              <c:layout>
                <c:manualLayout>
                  <c:x val="1.1333796296296297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6-47B1-9BB6-CA1A5CBE967A}"/>
                </c:ext>
              </c:extLst>
            </c:dLbl>
            <c:dLbl>
              <c:idx val="6"/>
              <c:layout>
                <c:manualLayout>
                  <c:x val="1.3012731481481481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6-47B1-9BB6-CA1A5CBE967A}"/>
                </c:ext>
              </c:extLst>
            </c:dLbl>
            <c:dLbl>
              <c:idx val="7"/>
              <c:layout>
                <c:manualLayout>
                  <c:x val="5.9206481481481485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6-47B1-9BB6-CA1A5CBE967A}"/>
                </c:ext>
              </c:extLst>
            </c:dLbl>
            <c:dLbl>
              <c:idx val="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086-47B1-9BB6-CA1A5CBE967A}"/>
                </c:ext>
              </c:extLst>
            </c:dLbl>
            <c:dLbl>
              <c:idx val="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086-47B1-9BB6-CA1A5CBE967A}"/>
                </c:ext>
              </c:extLst>
            </c:dLbl>
            <c:dLbl>
              <c:idx val="10"/>
              <c:layout>
                <c:manualLayout>
                  <c:x val="1.24259259259259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6-47B1-9BB6-CA1A5CBE967A}"/>
                </c:ext>
              </c:extLst>
            </c:dLbl>
            <c:dLbl>
              <c:idx val="11"/>
              <c:layout>
                <c:manualLayout>
                  <c:x val="2.28856481481481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86-47B1-9BB6-CA1A5CBE967A}"/>
                </c:ext>
              </c:extLst>
            </c:dLbl>
            <c:dLbl>
              <c:idx val="12"/>
              <c:layout>
                <c:manualLayout>
                  <c:x val="1.16326388888888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86-47B1-9BB6-CA1A5CBE967A}"/>
                </c:ext>
              </c:extLst>
            </c:dLbl>
            <c:dLbl>
              <c:idx val="13"/>
              <c:layout>
                <c:manualLayout>
                  <c:x val="2.100995370370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86-47B1-9BB6-CA1A5CBE967A}"/>
                </c:ext>
              </c:extLst>
            </c:dLbl>
            <c:dLbl>
              <c:idx val="14"/>
              <c:layout>
                <c:manualLayout>
                  <c:x val="7.12222222222222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86-47B1-9BB6-CA1A5CBE967A}"/>
                </c:ext>
              </c:extLst>
            </c:dLbl>
            <c:dLbl>
              <c:idx val="15"/>
              <c:layout>
                <c:manualLayout>
                  <c:x val="7.38002314814813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86-47B1-9BB6-CA1A5CBE967A}"/>
                </c:ext>
              </c:extLst>
            </c:dLbl>
            <c:dLbl>
              <c:idx val="16"/>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086-47B1-9BB6-CA1A5CBE967A}"/>
                </c:ext>
              </c:extLst>
            </c:dLbl>
            <c:dLbl>
              <c:idx val="17"/>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086-47B1-9BB6-CA1A5CBE967A}"/>
                </c:ext>
              </c:extLst>
            </c:dLbl>
            <c:dLbl>
              <c:idx val="18"/>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086-47B1-9BB6-CA1A5CBE967A}"/>
                </c:ext>
              </c:extLst>
            </c:dLbl>
            <c:dLbl>
              <c:idx val="1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086-47B1-9BB6-CA1A5CBE967A}"/>
                </c:ext>
              </c:extLst>
            </c:dLbl>
            <c:dLbl>
              <c:idx val="2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086-47B1-9BB6-CA1A5CBE967A}"/>
                </c:ext>
              </c:extLst>
            </c:dLbl>
            <c:dLbl>
              <c:idx val="21"/>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086-47B1-9BB6-CA1A5CBE967A}"/>
                </c:ext>
              </c:extLst>
            </c:dLbl>
            <c:dLbl>
              <c:idx val="22"/>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086-47B1-9BB6-CA1A5CBE967A}"/>
                </c:ext>
              </c:extLst>
            </c:dLbl>
            <c:dLbl>
              <c:idx val="23"/>
              <c:layout>
                <c:manualLayout>
                  <c:x val="2.64583333333332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086-47B1-9BB6-CA1A5CBE967A}"/>
                </c:ext>
              </c:extLst>
            </c:dLbl>
            <c:dLbl>
              <c:idx val="2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086-47B1-9BB6-CA1A5CBE967A}"/>
                </c:ext>
              </c:extLst>
            </c:dLbl>
            <c:dLbl>
              <c:idx val="25"/>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086-47B1-9BB6-CA1A5CBE967A}"/>
                </c:ext>
              </c:extLst>
            </c:dLbl>
            <c:dLbl>
              <c:idx val="26"/>
              <c:layout>
                <c:manualLayout>
                  <c:x val="1.44458333333332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86-47B1-9BB6-CA1A5CBE967A}"/>
                </c:ext>
              </c:extLst>
            </c:dLbl>
            <c:dLbl>
              <c:idx val="27"/>
              <c:layout>
                <c:manualLayout>
                  <c:x val="1.155763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86-47B1-9BB6-CA1A5CBE967A}"/>
                </c:ext>
              </c:extLst>
            </c:dLbl>
            <c:dLbl>
              <c:idx val="28"/>
              <c:layout>
                <c:manualLayout>
                  <c:x val="2.68657407407407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86-47B1-9BB6-CA1A5CBE967A}"/>
                </c:ext>
              </c:extLst>
            </c:dLbl>
            <c:dLbl>
              <c:idx val="2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086-47B1-9BB6-CA1A5CBE967A}"/>
                </c:ext>
              </c:extLst>
            </c:dLbl>
            <c:dLbl>
              <c:idx val="3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086-47B1-9BB6-CA1A5CBE967A}"/>
                </c:ext>
              </c:extLst>
            </c:dLbl>
            <c:dLbl>
              <c:idx val="31"/>
              <c:layout>
                <c:manualLayout>
                  <c:x val="9.80879629629618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86-47B1-9BB6-CA1A5CBE967A}"/>
                </c:ext>
              </c:extLst>
            </c:dLbl>
            <c:dLbl>
              <c:idx val="32"/>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5086-47B1-9BB6-CA1A5CBE967A}"/>
                </c:ext>
              </c:extLst>
            </c:dLbl>
            <c:dLbl>
              <c:idx val="33"/>
              <c:layout>
                <c:manualLayout>
                  <c:x val="2.07569444444443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86-47B1-9BB6-CA1A5CBE967A}"/>
                </c:ext>
              </c:extLst>
            </c:dLbl>
            <c:dLbl>
              <c:idx val="3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086-47B1-9BB6-CA1A5CBE967A}"/>
                </c:ext>
              </c:extLst>
            </c:dLbl>
            <c:dLbl>
              <c:idx val="35"/>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5086-47B1-9BB6-CA1A5CBE967A}"/>
                </c:ext>
              </c:extLst>
            </c:dLbl>
            <c:dLbl>
              <c:idx val="3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086-47B1-9BB6-CA1A5CBE967A}"/>
                </c:ext>
              </c:extLst>
            </c:dLbl>
            <c:dLbl>
              <c:idx val="37"/>
              <c:layout>
                <c:manualLayout>
                  <c:x val="1.26219907407407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86-47B1-9BB6-CA1A5CBE967A}"/>
                </c:ext>
              </c:extLst>
            </c:dLbl>
            <c:dLbl>
              <c:idx val="38"/>
              <c:layout>
                <c:manualLayout>
                  <c:x val="6.61574074074063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86-47B1-9BB6-CA1A5CBE967A}"/>
                </c:ext>
              </c:extLst>
            </c:dLbl>
            <c:dLbl>
              <c:idx val="39"/>
              <c:layout>
                <c:manualLayout>
                  <c:x val="2.05787037037037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5086-47B1-9BB6-CA1A5CBE967A}"/>
                </c:ext>
              </c:extLst>
            </c:dLbl>
            <c:dLbl>
              <c:idx val="40"/>
              <c:layout>
                <c:manualLayout>
                  <c:x val="1.011342592592592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86-47B1-9BB6-CA1A5CBE967A}"/>
                </c:ext>
              </c:extLst>
            </c:dLbl>
            <c:dLbl>
              <c:idx val="41"/>
              <c:layout>
                <c:manualLayout>
                  <c:x val="2.4333333333332254E-3"/>
                  <c:y val="8.1699346481317202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86-47B1-9BB6-CA1A5CBE967A}"/>
                </c:ext>
              </c:extLst>
            </c:dLbl>
            <c:dLbl>
              <c:idx val="42"/>
              <c:layout>
                <c:manualLayout>
                  <c:x val="6.540740740740848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86-47B1-9BB6-CA1A5CBE967A}"/>
                </c:ext>
              </c:extLst>
            </c:dLbl>
            <c:dLbl>
              <c:idx val="43"/>
              <c:layout>
                <c:manualLayout>
                  <c:x val="1.23171296296296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86-47B1-9BB6-CA1A5CBE967A}"/>
                </c:ext>
              </c:extLst>
            </c:dLbl>
            <c:dLbl>
              <c:idx val="44"/>
              <c:layout>
                <c:manualLayout>
                  <c:x val="1.406620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86-47B1-9BB6-CA1A5CBE967A}"/>
                </c:ext>
              </c:extLst>
            </c:dLbl>
            <c:dLbl>
              <c:idx val="45"/>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5086-47B1-9BB6-CA1A5CBE967A}"/>
                </c:ext>
              </c:extLst>
            </c:dLbl>
            <c:dLbl>
              <c:idx val="46"/>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5086-47B1-9BB6-CA1A5CBE967A}"/>
                </c:ext>
              </c:extLst>
            </c:dLbl>
            <c:dLbl>
              <c:idx val="47"/>
              <c:layout>
                <c:manualLayout>
                  <c:x val="2.100995370370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86-47B1-9BB6-CA1A5CBE967A}"/>
                </c:ext>
              </c:extLst>
            </c:dLbl>
            <c:dLbl>
              <c:idx val="48"/>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5086-47B1-9BB6-CA1A5CBE967A}"/>
                </c:ext>
              </c:extLst>
            </c:dLbl>
            <c:dLbl>
              <c:idx val="49"/>
              <c:layout>
                <c:manualLayout>
                  <c:x val="3.76361111111111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86-47B1-9BB6-CA1A5CBE967A}"/>
                </c:ext>
              </c:extLst>
            </c:dLbl>
            <c:dLbl>
              <c:idx val="50"/>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086-47B1-9BB6-CA1A5CBE967A}"/>
                </c:ext>
              </c:extLst>
            </c:dLbl>
            <c:dLbl>
              <c:idx val="51"/>
              <c:layout>
                <c:manualLayout>
                  <c:x val="1.62462962962962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86-47B1-9BB6-CA1A5CBE967A}"/>
                </c:ext>
              </c:extLst>
            </c:dLbl>
            <c:dLbl>
              <c:idx val="52"/>
              <c:layout>
                <c:manualLayout>
                  <c:x val="1.718402777777777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86-47B1-9BB6-CA1A5CBE967A}"/>
                </c:ext>
              </c:extLst>
            </c:dLbl>
            <c:dLbl>
              <c:idx val="53"/>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5086-47B1-9BB6-CA1A5CBE967A}"/>
                </c:ext>
              </c:extLst>
            </c:dLbl>
            <c:dLbl>
              <c:idx val="54"/>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5086-47B1-9BB6-CA1A5CBE967A}"/>
                </c:ext>
              </c:extLst>
            </c:dLbl>
            <c:dLbl>
              <c:idx val="55"/>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086-47B1-9BB6-CA1A5CBE967A}"/>
                </c:ext>
              </c:extLst>
            </c:dLbl>
            <c:dLbl>
              <c:idx val="56"/>
              <c:layout>
                <c:manualLayout>
                  <c:x val="1.14310185185185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86-47B1-9BB6-CA1A5CBE967A}"/>
                </c:ext>
              </c:extLst>
            </c:dLbl>
            <c:dLbl>
              <c:idx val="5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086-47B1-9BB6-CA1A5CBE967A}"/>
                </c:ext>
              </c:extLst>
            </c:dLbl>
            <c:dLbl>
              <c:idx val="58"/>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086-47B1-9BB6-CA1A5CBE967A}"/>
                </c:ext>
              </c:extLst>
            </c:dLbl>
            <c:dLbl>
              <c:idx val="59"/>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086-47B1-9BB6-CA1A5CBE967A}"/>
                </c:ext>
              </c:extLst>
            </c:dLbl>
            <c:dLbl>
              <c:idx val="6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5086-47B1-9BB6-CA1A5CBE967A}"/>
                </c:ext>
              </c:extLst>
            </c:dLbl>
            <c:dLbl>
              <c:idx val="61"/>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5086-47B1-9BB6-CA1A5CBE967A}"/>
                </c:ext>
              </c:extLst>
            </c:dLbl>
            <c:dLbl>
              <c:idx val="6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086-47B1-9BB6-CA1A5CBE967A}"/>
                </c:ext>
              </c:extLst>
            </c:dLbl>
            <c:dLbl>
              <c:idx val="6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5086-47B1-9BB6-CA1A5CBE967A}"/>
                </c:ext>
              </c:extLst>
            </c:dLbl>
            <c:dLbl>
              <c:idx val="6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086-47B1-9BB6-CA1A5CBE967A}"/>
                </c:ext>
              </c:extLst>
            </c:dLbl>
            <c:dLbl>
              <c:idx val="65"/>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5086-47B1-9BB6-CA1A5CBE967A}"/>
                </c:ext>
              </c:extLst>
            </c:dLbl>
            <c:dLbl>
              <c:idx val="66"/>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086-47B1-9BB6-CA1A5CBE967A}"/>
                </c:ext>
              </c:extLst>
            </c:dLbl>
            <c:dLbl>
              <c:idx val="67"/>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5086-47B1-9BB6-CA1A5CBE967A}"/>
                </c:ext>
              </c:extLst>
            </c:dLbl>
            <c:dLbl>
              <c:idx val="68"/>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5086-47B1-9BB6-CA1A5CBE967A}"/>
                </c:ext>
              </c:extLst>
            </c:dLbl>
            <c:dLbl>
              <c:idx val="6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086-47B1-9BB6-CA1A5CBE967A}"/>
                </c:ext>
              </c:extLst>
            </c:dLbl>
            <c:dLbl>
              <c:idx val="7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086-47B1-9BB6-CA1A5CBE967A}"/>
                </c:ext>
              </c:extLst>
            </c:dLbl>
            <c:dLbl>
              <c:idx val="7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086-47B1-9BB6-CA1A5CBE967A}"/>
                </c:ext>
              </c:extLst>
            </c:dLbl>
            <c:dLbl>
              <c:idx val="7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5086-47B1-9BB6-CA1A5CBE967A}"/>
                </c:ext>
              </c:extLst>
            </c:dLbl>
            <c:dLbl>
              <c:idx val="73"/>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086-47B1-9BB6-CA1A5CBE967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市区町村別_所得区分別普及率!$V$5:$V$78</c:f>
              <c:numCache>
                <c:formatCode>0.0%</c:formatCode>
                <c:ptCount val="74"/>
                <c:pt idx="0">
                  <c:v>0.74540159899964797</c:v>
                </c:pt>
                <c:pt idx="1">
                  <c:v>0.75900252808560598</c:v>
                </c:pt>
                <c:pt idx="2">
                  <c:v>0.72474894217224495</c:v>
                </c:pt>
                <c:pt idx="3">
                  <c:v>0.75474458066731198</c:v>
                </c:pt>
                <c:pt idx="4">
                  <c:v>0.73765586275315198</c:v>
                </c:pt>
                <c:pt idx="5">
                  <c:v>0.78218651061674505</c:v>
                </c:pt>
                <c:pt idx="6">
                  <c:v>0.74334328233550895</c:v>
                </c:pt>
                <c:pt idx="7">
                  <c:v>0.66927941514240896</c:v>
                </c:pt>
                <c:pt idx="8">
                  <c:v>0.76482592738890498</c:v>
                </c:pt>
                <c:pt idx="9">
                  <c:v>0.821090684766835</c:v>
                </c:pt>
                <c:pt idx="10">
                  <c:v>0.77515634493004604</c:v>
                </c:pt>
                <c:pt idx="11">
                  <c:v>0.70820263774723702</c:v>
                </c:pt>
                <c:pt idx="12">
                  <c:v>0.73039408496541203</c:v>
                </c:pt>
                <c:pt idx="13">
                  <c:v>0.72615787529905695</c:v>
                </c:pt>
                <c:pt idx="14">
                  <c:v>0.76218795456390998</c:v>
                </c:pt>
                <c:pt idx="15">
                  <c:v>0.64870082613842905</c:v>
                </c:pt>
                <c:pt idx="16">
                  <c:v>0.72777867170228805</c:v>
                </c:pt>
                <c:pt idx="17">
                  <c:v>0.72567783686960097</c:v>
                </c:pt>
                <c:pt idx="18">
                  <c:v>0.76691726517229097</c:v>
                </c:pt>
                <c:pt idx="19">
                  <c:v>0.78089302889849099</c:v>
                </c:pt>
                <c:pt idx="20">
                  <c:v>0.75765095530863202</c:v>
                </c:pt>
                <c:pt idx="21">
                  <c:v>0.76456110514083098</c:v>
                </c:pt>
                <c:pt idx="22">
                  <c:v>0.74990066282958601</c:v>
                </c:pt>
                <c:pt idx="23">
                  <c:v>0.71297289690936905</c:v>
                </c:pt>
                <c:pt idx="24">
                  <c:v>0.73948158222934401</c:v>
                </c:pt>
                <c:pt idx="25">
                  <c:v>0.75470801647919905</c:v>
                </c:pt>
                <c:pt idx="26">
                  <c:v>0.78154871435694095</c:v>
                </c:pt>
                <c:pt idx="27">
                  <c:v>0.74100635869993103</c:v>
                </c:pt>
                <c:pt idx="28">
                  <c:v>0.75571044729771097</c:v>
                </c:pt>
                <c:pt idx="29">
                  <c:v>0.76614718460304698</c:v>
                </c:pt>
                <c:pt idx="30">
                  <c:v>0.73394845141199105</c:v>
                </c:pt>
                <c:pt idx="31">
                  <c:v>0.74031204030683295</c:v>
                </c:pt>
                <c:pt idx="32">
                  <c:v>0.76872497981400301</c:v>
                </c:pt>
                <c:pt idx="33">
                  <c:v>0.725734261109375</c:v>
                </c:pt>
                <c:pt idx="34">
                  <c:v>0.72733435250668199</c:v>
                </c:pt>
                <c:pt idx="35">
                  <c:v>0.73639515127252397</c:v>
                </c:pt>
                <c:pt idx="36">
                  <c:v>0.73504673824794298</c:v>
                </c:pt>
                <c:pt idx="37">
                  <c:v>0.74194772962689703</c:v>
                </c:pt>
                <c:pt idx="38">
                  <c:v>0.79512778684263996</c:v>
                </c:pt>
                <c:pt idx="39">
                  <c:v>0.72071778219866001</c:v>
                </c:pt>
                <c:pt idx="40">
                  <c:v>0.74903190129083896</c:v>
                </c:pt>
                <c:pt idx="41">
                  <c:v>0.76638918288765701</c:v>
                </c:pt>
                <c:pt idx="42">
                  <c:v>0.76014272129197502</c:v>
                </c:pt>
                <c:pt idx="43">
                  <c:v>0.74655930366124301</c:v>
                </c:pt>
                <c:pt idx="44">
                  <c:v>0.75818663695676503</c:v>
                </c:pt>
                <c:pt idx="45">
                  <c:v>0.74498788487470202</c:v>
                </c:pt>
                <c:pt idx="46">
                  <c:v>0.77707825235338801</c:v>
                </c:pt>
                <c:pt idx="47">
                  <c:v>0.72204739449143296</c:v>
                </c:pt>
                <c:pt idx="48">
                  <c:v>0.74984295257528499</c:v>
                </c:pt>
                <c:pt idx="49">
                  <c:v>0.705519827693462</c:v>
                </c:pt>
                <c:pt idx="50">
                  <c:v>0.69922064801569295</c:v>
                </c:pt>
                <c:pt idx="51">
                  <c:v>0.72838170422981496</c:v>
                </c:pt>
                <c:pt idx="52">
                  <c:v>0.73066089829300596</c:v>
                </c:pt>
                <c:pt idx="53">
                  <c:v>0.74866160731386899</c:v>
                </c:pt>
                <c:pt idx="54">
                  <c:v>0.773469691580012</c:v>
                </c:pt>
                <c:pt idx="55">
                  <c:v>0.797539346312646</c:v>
                </c:pt>
                <c:pt idx="56">
                  <c:v>0.73750513186099298</c:v>
                </c:pt>
                <c:pt idx="57">
                  <c:v>0.72115292412018706</c:v>
                </c:pt>
                <c:pt idx="58">
                  <c:v>0.72231755287871102</c:v>
                </c:pt>
                <c:pt idx="59">
                  <c:v>0.758272148452517</c:v>
                </c:pt>
                <c:pt idx="60">
                  <c:v>0.73285924111636203</c:v>
                </c:pt>
                <c:pt idx="61">
                  <c:v>0.75010632591680204</c:v>
                </c:pt>
                <c:pt idx="62">
                  <c:v>0.73191443477282803</c:v>
                </c:pt>
                <c:pt idx="63">
                  <c:v>0.72817098157722004</c:v>
                </c:pt>
                <c:pt idx="64">
                  <c:v>0.74129153717145702</c:v>
                </c:pt>
                <c:pt idx="65">
                  <c:v>0.771807851692346</c:v>
                </c:pt>
                <c:pt idx="66">
                  <c:v>0.82244633800334999</c:v>
                </c:pt>
                <c:pt idx="67">
                  <c:v>0.74403569871720399</c:v>
                </c:pt>
                <c:pt idx="68">
                  <c:v>0.81901459309129998</c:v>
                </c:pt>
                <c:pt idx="69">
                  <c:v>0.77596751298489197</c:v>
                </c:pt>
                <c:pt idx="70">
                  <c:v>0.79039582132762798</c:v>
                </c:pt>
                <c:pt idx="71">
                  <c:v>0.74420186240354502</c:v>
                </c:pt>
                <c:pt idx="72">
                  <c:v>0.72388368377924694</c:v>
                </c:pt>
                <c:pt idx="73">
                  <c:v>0.65218148544839005</c:v>
                </c:pt>
              </c:numCache>
            </c:numRef>
          </c:val>
          <c:extLst>
            <c:ext xmlns:c16="http://schemas.microsoft.com/office/drawing/2014/chart" uri="{C3380CC4-5D6E-409C-BE32-E72D297353CC}">
              <c16:uniqueId val="{0000001C-5086-47B1-9BB6-CA1A5CBE967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417615740740743"/>
                  <c:y val="-0.8869248366013071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164351851851853"/>
                      <c:h val="4.2540849673202617E-2"/>
                    </c:manualLayout>
                  </c15:layout>
                </c:ext>
                <c:ext xmlns:c16="http://schemas.microsoft.com/office/drawing/2014/chart" uri="{C3380CC4-5D6E-409C-BE32-E72D297353CC}">
                  <c16:uniqueId val="{0000001D-5086-47B1-9BB6-CA1A5CBE96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市区町村別_所得区分別普及率!$AE$5:$AE$78</c:f>
              <c:numCache>
                <c:formatCode>0.0%</c:formatCode>
                <c:ptCount val="74"/>
                <c:pt idx="0">
                  <c:v>0.74634812568905595</c:v>
                </c:pt>
                <c:pt idx="1">
                  <c:v>0.74634812568905595</c:v>
                </c:pt>
                <c:pt idx="2">
                  <c:v>0.74634812568905595</c:v>
                </c:pt>
                <c:pt idx="3">
                  <c:v>0.74634812568905595</c:v>
                </c:pt>
                <c:pt idx="4">
                  <c:v>0.74634812568905595</c:v>
                </c:pt>
                <c:pt idx="5">
                  <c:v>0.74634812568905595</c:v>
                </c:pt>
                <c:pt idx="6">
                  <c:v>0.74634812568905595</c:v>
                </c:pt>
                <c:pt idx="7">
                  <c:v>0.74634812568905595</c:v>
                </c:pt>
                <c:pt idx="8">
                  <c:v>0.74634812568905595</c:v>
                </c:pt>
                <c:pt idx="9">
                  <c:v>0.74634812568905595</c:v>
                </c:pt>
                <c:pt idx="10">
                  <c:v>0.74634812568905595</c:v>
                </c:pt>
                <c:pt idx="11">
                  <c:v>0.74634812568905595</c:v>
                </c:pt>
                <c:pt idx="12">
                  <c:v>0.74634812568905595</c:v>
                </c:pt>
                <c:pt idx="13">
                  <c:v>0.74634812568905595</c:v>
                </c:pt>
                <c:pt idx="14">
                  <c:v>0.74634812568905595</c:v>
                </c:pt>
                <c:pt idx="15">
                  <c:v>0.74634812568905595</c:v>
                </c:pt>
                <c:pt idx="16">
                  <c:v>0.74634812568905595</c:v>
                </c:pt>
                <c:pt idx="17">
                  <c:v>0.74634812568905595</c:v>
                </c:pt>
                <c:pt idx="18">
                  <c:v>0.74634812568905595</c:v>
                </c:pt>
                <c:pt idx="19">
                  <c:v>0.74634812568905595</c:v>
                </c:pt>
                <c:pt idx="20">
                  <c:v>0.74634812568905595</c:v>
                </c:pt>
                <c:pt idx="21">
                  <c:v>0.74634812568905595</c:v>
                </c:pt>
                <c:pt idx="22">
                  <c:v>0.74634812568905595</c:v>
                </c:pt>
                <c:pt idx="23">
                  <c:v>0.74634812568905595</c:v>
                </c:pt>
                <c:pt idx="24">
                  <c:v>0.74634812568905595</c:v>
                </c:pt>
                <c:pt idx="25">
                  <c:v>0.74634812568905595</c:v>
                </c:pt>
                <c:pt idx="26">
                  <c:v>0.74634812568905595</c:v>
                </c:pt>
                <c:pt idx="27">
                  <c:v>0.74634812568905595</c:v>
                </c:pt>
                <c:pt idx="28">
                  <c:v>0.74634812568905595</c:v>
                </c:pt>
                <c:pt idx="29">
                  <c:v>0.74634812568905595</c:v>
                </c:pt>
                <c:pt idx="30">
                  <c:v>0.74634812568905595</c:v>
                </c:pt>
                <c:pt idx="31">
                  <c:v>0.74634812568905595</c:v>
                </c:pt>
                <c:pt idx="32">
                  <c:v>0.74634812568905595</c:v>
                </c:pt>
                <c:pt idx="33">
                  <c:v>0.74634812568905595</c:v>
                </c:pt>
                <c:pt idx="34">
                  <c:v>0.74634812568905595</c:v>
                </c:pt>
                <c:pt idx="35">
                  <c:v>0.74634812568905595</c:v>
                </c:pt>
                <c:pt idx="36">
                  <c:v>0.74634812568905595</c:v>
                </c:pt>
                <c:pt idx="37">
                  <c:v>0.74634812568905595</c:v>
                </c:pt>
                <c:pt idx="38">
                  <c:v>0.74634812568905595</c:v>
                </c:pt>
                <c:pt idx="39">
                  <c:v>0.74634812568905595</c:v>
                </c:pt>
                <c:pt idx="40">
                  <c:v>0.74634812568905595</c:v>
                </c:pt>
                <c:pt idx="41">
                  <c:v>0.74634812568905595</c:v>
                </c:pt>
                <c:pt idx="42">
                  <c:v>0.74634812568905595</c:v>
                </c:pt>
                <c:pt idx="43">
                  <c:v>0.74634812568905595</c:v>
                </c:pt>
                <c:pt idx="44">
                  <c:v>0.74634812568905595</c:v>
                </c:pt>
                <c:pt idx="45">
                  <c:v>0.74634812568905595</c:v>
                </c:pt>
                <c:pt idx="46">
                  <c:v>0.74634812568905595</c:v>
                </c:pt>
                <c:pt idx="47">
                  <c:v>0.74634812568905595</c:v>
                </c:pt>
                <c:pt idx="48">
                  <c:v>0.74634812568905595</c:v>
                </c:pt>
                <c:pt idx="49">
                  <c:v>0.74634812568905595</c:v>
                </c:pt>
                <c:pt idx="50">
                  <c:v>0.74634812568905595</c:v>
                </c:pt>
                <c:pt idx="51">
                  <c:v>0.74634812568905595</c:v>
                </c:pt>
                <c:pt idx="52">
                  <c:v>0.74634812568905595</c:v>
                </c:pt>
                <c:pt idx="53">
                  <c:v>0.74634812568905595</c:v>
                </c:pt>
                <c:pt idx="54">
                  <c:v>0.74634812568905595</c:v>
                </c:pt>
                <c:pt idx="55">
                  <c:v>0.74634812568905595</c:v>
                </c:pt>
                <c:pt idx="56">
                  <c:v>0.74634812568905595</c:v>
                </c:pt>
                <c:pt idx="57">
                  <c:v>0.74634812568905595</c:v>
                </c:pt>
                <c:pt idx="58">
                  <c:v>0.74634812568905595</c:v>
                </c:pt>
                <c:pt idx="59">
                  <c:v>0.74634812568905595</c:v>
                </c:pt>
                <c:pt idx="60">
                  <c:v>0.74634812568905595</c:v>
                </c:pt>
                <c:pt idx="61">
                  <c:v>0.74634812568905595</c:v>
                </c:pt>
                <c:pt idx="62">
                  <c:v>0.74634812568905595</c:v>
                </c:pt>
                <c:pt idx="63">
                  <c:v>0.74634812568905595</c:v>
                </c:pt>
                <c:pt idx="64">
                  <c:v>0.74634812568905595</c:v>
                </c:pt>
                <c:pt idx="65">
                  <c:v>0.74634812568905595</c:v>
                </c:pt>
                <c:pt idx="66">
                  <c:v>0.74634812568905595</c:v>
                </c:pt>
                <c:pt idx="67">
                  <c:v>0.74634812568905595</c:v>
                </c:pt>
                <c:pt idx="68">
                  <c:v>0.74634812568905595</c:v>
                </c:pt>
                <c:pt idx="69">
                  <c:v>0.74634812568905595</c:v>
                </c:pt>
                <c:pt idx="70">
                  <c:v>0.74634812568905595</c:v>
                </c:pt>
                <c:pt idx="71">
                  <c:v>0.74634812568905595</c:v>
                </c:pt>
                <c:pt idx="72">
                  <c:v>0.74634812568905595</c:v>
                </c:pt>
                <c:pt idx="73">
                  <c:v>0.74634812568905595</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5086-47B1-9BB6-CA1A5CBE967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市区町村別_所得区分別普及率!$W$4</c:f>
              <c:strCache>
                <c:ptCount val="1"/>
                <c:pt idx="0">
                  <c:v>低所得Ⅱ</c:v>
                </c:pt>
              </c:strCache>
            </c:strRef>
          </c:tx>
          <c:spPr>
            <a:solidFill>
              <a:schemeClr val="accent4">
                <a:lumMod val="60000"/>
                <a:lumOff val="40000"/>
              </a:schemeClr>
            </a:solidFill>
            <a:ln>
              <a:noFill/>
            </a:ln>
          </c:spPr>
          <c:invertIfNegative val="0"/>
          <c:dLbls>
            <c:dLbl>
              <c:idx val="0"/>
              <c:layout>
                <c:manualLayout>
                  <c:x val="1.2605555555555556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70-46F6-BF47-FA3674AB3F87}"/>
                </c:ext>
              </c:extLst>
            </c:dLbl>
            <c:dLbl>
              <c:idx val="1"/>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70-46F6-BF47-FA3674AB3F87}"/>
                </c:ext>
              </c:extLst>
            </c:dLbl>
            <c:dLbl>
              <c:idx val="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70-46F6-BF47-FA3674AB3F87}"/>
                </c:ext>
              </c:extLst>
            </c:dLbl>
            <c:dLbl>
              <c:idx val="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70-46F6-BF47-FA3674AB3F87}"/>
                </c:ext>
              </c:extLst>
            </c:dLbl>
            <c:dLbl>
              <c:idx val="4"/>
              <c:layout>
                <c:manualLayout>
                  <c:x val="1.5525231481481589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70-46F6-BF47-FA3674AB3F87}"/>
                </c:ext>
              </c:extLst>
            </c:dLbl>
            <c:dLbl>
              <c:idx val="5"/>
              <c:layout>
                <c:manualLayout>
                  <c:x val="5.4541666666666671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70-46F6-BF47-FA3674AB3F87}"/>
                </c:ext>
              </c:extLst>
            </c:dLbl>
            <c:dLbl>
              <c:idx val="6"/>
              <c:layout>
                <c:manualLayout>
                  <c:x val="7.1331018518519598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70-46F6-BF47-FA3674AB3F87}"/>
                </c:ext>
              </c:extLst>
            </c:dLbl>
            <c:dLbl>
              <c:idx val="7"/>
              <c:layout>
                <c:manualLayout>
                  <c:x val="6.5086111111111108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70-46F6-BF47-FA3674AB3F87}"/>
                </c:ext>
              </c:extLst>
            </c:dLbl>
            <c:dLbl>
              <c:idx val="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70-46F6-BF47-FA3674AB3F87}"/>
                </c:ext>
              </c:extLst>
            </c:dLbl>
            <c:dLbl>
              <c:idx val="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70-46F6-BF47-FA3674AB3F87}"/>
                </c:ext>
              </c:extLst>
            </c:dLbl>
            <c:dLbl>
              <c:idx val="10"/>
              <c:layout>
                <c:manualLayout>
                  <c:x val="2.47611111111111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70-46F6-BF47-FA3674AB3F87}"/>
                </c:ext>
              </c:extLst>
            </c:dLbl>
            <c:dLbl>
              <c:idx val="11"/>
              <c:layout>
                <c:manualLayout>
                  <c:x val="2.2885648148148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70-46F6-BF47-FA3674AB3F87}"/>
                </c:ext>
              </c:extLst>
            </c:dLbl>
            <c:dLbl>
              <c:idx val="12"/>
              <c:layout>
                <c:manualLayout>
                  <c:x val="1.7512268518518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70-46F6-BF47-FA3674AB3F87}"/>
                </c:ext>
              </c:extLst>
            </c:dLbl>
            <c:dLbl>
              <c:idx val="13"/>
              <c:layout>
                <c:manualLayout>
                  <c:x val="2.100995370370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70-46F6-BF47-FA3674AB3F87}"/>
                </c:ext>
              </c:extLst>
            </c:dLbl>
            <c:dLbl>
              <c:idx val="14"/>
              <c:layout>
                <c:manualLayout>
                  <c:x val="7.122222222222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70-46F6-BF47-FA3674AB3F87}"/>
                </c:ext>
              </c:extLst>
            </c:dLbl>
            <c:dLbl>
              <c:idx val="15"/>
              <c:layout>
                <c:manualLayout>
                  <c:x val="7.08604166666666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70-46F6-BF47-FA3674AB3F87}"/>
                </c:ext>
              </c:extLst>
            </c:dLbl>
            <c:dLbl>
              <c:idx val="16"/>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70-46F6-BF47-FA3674AB3F87}"/>
                </c:ext>
              </c:extLst>
            </c:dLbl>
            <c:dLbl>
              <c:idx val="17"/>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70-46F6-BF47-FA3674AB3F87}"/>
                </c:ext>
              </c:extLst>
            </c:dLbl>
            <c:dLbl>
              <c:idx val="18"/>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70-46F6-BF47-FA3674AB3F87}"/>
                </c:ext>
              </c:extLst>
            </c:dLbl>
            <c:dLbl>
              <c:idx val="1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70-46F6-BF47-FA3674AB3F87}"/>
                </c:ext>
              </c:extLst>
            </c:dLbl>
            <c:dLbl>
              <c:idx val="2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70-46F6-BF47-FA3674AB3F87}"/>
                </c:ext>
              </c:extLst>
            </c:dLbl>
            <c:dLbl>
              <c:idx val="21"/>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D70-46F6-BF47-FA3674AB3F87}"/>
                </c:ext>
              </c:extLst>
            </c:dLbl>
            <c:dLbl>
              <c:idx val="2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D70-46F6-BF47-FA3674AB3F87}"/>
                </c:ext>
              </c:extLst>
            </c:dLbl>
            <c:dLbl>
              <c:idx val="23"/>
              <c:layout>
                <c:manualLayout>
                  <c:x val="3.233796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D70-46F6-BF47-FA3674AB3F87}"/>
                </c:ext>
              </c:extLst>
            </c:dLbl>
            <c:dLbl>
              <c:idx val="2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D70-46F6-BF47-FA3674AB3F87}"/>
                </c:ext>
              </c:extLst>
            </c:dLbl>
            <c:dLbl>
              <c:idx val="25"/>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D70-46F6-BF47-FA3674AB3F87}"/>
                </c:ext>
              </c:extLst>
            </c:dLbl>
            <c:dLbl>
              <c:idx val="26"/>
              <c:layout>
                <c:manualLayout>
                  <c:x val="1.44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70-46F6-BF47-FA3674AB3F87}"/>
                </c:ext>
              </c:extLst>
            </c:dLbl>
            <c:dLbl>
              <c:idx val="27"/>
              <c:layout>
                <c:manualLayout>
                  <c:x val="5.67800925925915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70-46F6-BF47-FA3674AB3F87}"/>
                </c:ext>
              </c:extLst>
            </c:dLbl>
            <c:dLbl>
              <c:idx val="28"/>
              <c:layout>
                <c:manualLayout>
                  <c:x val="1.44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70-46F6-BF47-FA3674AB3F87}"/>
                </c:ext>
              </c:extLst>
            </c:dLbl>
            <c:dLbl>
              <c:idx val="2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D70-46F6-BF47-FA3674AB3F87}"/>
                </c:ext>
              </c:extLst>
            </c:dLbl>
            <c:dLbl>
              <c:idx val="30"/>
              <c:layout>
                <c:manualLayout>
                  <c:x val="1.469907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D70-46F6-BF47-FA3674AB3F87}"/>
                </c:ext>
              </c:extLst>
            </c:dLbl>
            <c:dLbl>
              <c:idx val="31"/>
              <c:layout>
                <c:manualLayout>
                  <c:x val="1.86282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70-46F6-BF47-FA3674AB3F87}"/>
                </c:ext>
              </c:extLst>
            </c:dLbl>
            <c:dLbl>
              <c:idx val="32"/>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D70-46F6-BF47-FA3674AB3F87}"/>
                </c:ext>
              </c:extLst>
            </c:dLbl>
            <c:dLbl>
              <c:idx val="33"/>
              <c:layout>
                <c:manualLayout>
                  <c:x val="1.78171296296296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70-46F6-BF47-FA3674AB3F87}"/>
                </c:ext>
              </c:extLst>
            </c:dLbl>
            <c:dLbl>
              <c:idx val="34"/>
              <c:layout>
                <c:manualLayout>
                  <c:x val="2.057870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D70-46F6-BF47-FA3674AB3F87}"/>
                </c:ext>
              </c:extLst>
            </c:dLbl>
            <c:dLbl>
              <c:idx val="35"/>
              <c:layout>
                <c:manualLayout>
                  <c:x val="2.057870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D70-46F6-BF47-FA3674AB3F87}"/>
                </c:ext>
              </c:extLst>
            </c:dLbl>
            <c:dLbl>
              <c:idx val="3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D70-46F6-BF47-FA3674AB3F87}"/>
                </c:ext>
              </c:extLst>
            </c:dLbl>
            <c:dLbl>
              <c:idx val="37"/>
              <c:layout>
                <c:manualLayout>
                  <c:x val="1.26219907407407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70-46F6-BF47-FA3674AB3F87}"/>
                </c:ext>
              </c:extLst>
            </c:dLbl>
            <c:dLbl>
              <c:idx val="38"/>
              <c:layout>
                <c:manualLayout>
                  <c:x val="6.61574074074063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70-46F6-BF47-FA3674AB3F87}"/>
                </c:ext>
              </c:extLst>
            </c:dLbl>
            <c:dLbl>
              <c:idx val="3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3D70-46F6-BF47-FA3674AB3F87}"/>
                </c:ext>
              </c:extLst>
            </c:dLbl>
            <c:dLbl>
              <c:idx val="40"/>
              <c:layout>
                <c:manualLayout>
                  <c:x val="1.89328703703702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70-46F6-BF47-FA3674AB3F87}"/>
                </c:ext>
              </c:extLst>
            </c:dLbl>
            <c:dLbl>
              <c:idx val="41"/>
              <c:layout>
                <c:manualLayout>
                  <c:x val="8.3129629629629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70-46F6-BF47-FA3674AB3F87}"/>
                </c:ext>
              </c:extLst>
            </c:dLbl>
            <c:dLbl>
              <c:idx val="42"/>
              <c:layout>
                <c:manualLayout>
                  <c:x val="1.82999999999998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70-46F6-BF47-FA3674AB3F87}"/>
                </c:ext>
              </c:extLst>
            </c:dLbl>
            <c:dLbl>
              <c:idx val="43"/>
              <c:layout>
                <c:manualLayout>
                  <c:x val="1.81967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70-46F6-BF47-FA3674AB3F87}"/>
                </c:ext>
              </c:extLst>
            </c:dLbl>
            <c:dLbl>
              <c:idx val="44"/>
              <c:layout>
                <c:manualLayout>
                  <c:x val="5.24675925925915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70-46F6-BF47-FA3674AB3F87}"/>
                </c:ext>
              </c:extLst>
            </c:dLbl>
            <c:dLbl>
              <c:idx val="4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3D70-46F6-BF47-FA3674AB3F87}"/>
                </c:ext>
              </c:extLst>
            </c:dLbl>
            <c:dLbl>
              <c:idx val="46"/>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D70-46F6-BF47-FA3674AB3F87}"/>
                </c:ext>
              </c:extLst>
            </c:dLbl>
            <c:dLbl>
              <c:idx val="47"/>
              <c:layout>
                <c:manualLayout>
                  <c:x val="2.688958333333333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70-46F6-BF47-FA3674AB3F87}"/>
                </c:ext>
              </c:extLst>
            </c:dLbl>
            <c:dLbl>
              <c:idx val="48"/>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3D70-46F6-BF47-FA3674AB3F87}"/>
                </c:ext>
              </c:extLst>
            </c:dLbl>
            <c:dLbl>
              <c:idx val="49"/>
              <c:layout>
                <c:manualLayout>
                  <c:x val="4.9395370370370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70-46F6-BF47-FA3674AB3F87}"/>
                </c:ext>
              </c:extLst>
            </c:dLbl>
            <c:dLbl>
              <c:idx val="50"/>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3D70-46F6-BF47-FA3674AB3F87}"/>
                </c:ext>
              </c:extLst>
            </c:dLbl>
            <c:dLbl>
              <c:idx val="51"/>
              <c:layout>
                <c:manualLayout>
                  <c:x val="1.62462962962962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70-46F6-BF47-FA3674AB3F87}"/>
                </c:ext>
              </c:extLst>
            </c:dLbl>
            <c:dLbl>
              <c:idx val="52"/>
              <c:layout>
                <c:manualLayout>
                  <c:x val="2.30636574074074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70-46F6-BF47-FA3674AB3F87}"/>
                </c:ext>
              </c:extLst>
            </c:dLbl>
            <c:dLbl>
              <c:idx val="53"/>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3D70-46F6-BF47-FA3674AB3F87}"/>
                </c:ext>
              </c:extLst>
            </c:dLbl>
            <c:dLbl>
              <c:idx val="5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3D70-46F6-BF47-FA3674AB3F87}"/>
                </c:ext>
              </c:extLst>
            </c:dLbl>
            <c:dLbl>
              <c:idx val="55"/>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3D70-46F6-BF47-FA3674AB3F87}"/>
                </c:ext>
              </c:extLst>
            </c:dLbl>
            <c:dLbl>
              <c:idx val="56"/>
              <c:layout>
                <c:manualLayout>
                  <c:x val="2.02504629629629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70-46F6-BF47-FA3674AB3F87}"/>
                </c:ext>
              </c:extLst>
            </c:dLbl>
            <c:dLbl>
              <c:idx val="5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3D70-46F6-BF47-FA3674AB3F87}"/>
                </c:ext>
              </c:extLst>
            </c:dLbl>
            <c:dLbl>
              <c:idx val="58"/>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3D70-46F6-BF47-FA3674AB3F87}"/>
                </c:ext>
              </c:extLst>
            </c:dLbl>
            <c:dLbl>
              <c:idx val="59"/>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3D70-46F6-BF47-FA3674AB3F87}"/>
                </c:ext>
              </c:extLst>
            </c:dLbl>
            <c:dLbl>
              <c:idx val="6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3D70-46F6-BF47-FA3674AB3F87}"/>
                </c:ext>
              </c:extLst>
            </c:dLbl>
            <c:dLbl>
              <c:idx val="6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3D70-46F6-BF47-FA3674AB3F87}"/>
                </c:ext>
              </c:extLst>
            </c:dLbl>
            <c:dLbl>
              <c:idx val="6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3D70-46F6-BF47-FA3674AB3F87}"/>
                </c:ext>
              </c:extLst>
            </c:dLbl>
            <c:dLbl>
              <c:idx val="63"/>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3D70-46F6-BF47-FA3674AB3F87}"/>
                </c:ext>
              </c:extLst>
            </c:dLbl>
            <c:dLbl>
              <c:idx val="64"/>
              <c:layout>
                <c:manualLayout>
                  <c:x val="8.81944444444422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3D70-46F6-BF47-FA3674AB3F87}"/>
                </c:ext>
              </c:extLst>
            </c:dLbl>
            <c:dLbl>
              <c:idx val="6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3D70-46F6-BF47-FA3674AB3F87}"/>
                </c:ext>
              </c:extLst>
            </c:dLbl>
            <c:dLbl>
              <c:idx val="6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3D70-46F6-BF47-FA3674AB3F87}"/>
                </c:ext>
              </c:extLst>
            </c:dLbl>
            <c:dLbl>
              <c:idx val="67"/>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3D70-46F6-BF47-FA3674AB3F87}"/>
                </c:ext>
              </c:extLst>
            </c:dLbl>
            <c:dLbl>
              <c:idx val="68"/>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3D70-46F6-BF47-FA3674AB3F87}"/>
                </c:ext>
              </c:extLst>
            </c:dLbl>
            <c:dLbl>
              <c:idx val="6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3D70-46F6-BF47-FA3674AB3F87}"/>
                </c:ext>
              </c:extLst>
            </c:dLbl>
            <c:dLbl>
              <c:idx val="7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3D70-46F6-BF47-FA3674AB3F87}"/>
                </c:ext>
              </c:extLst>
            </c:dLbl>
            <c:dLbl>
              <c:idx val="71"/>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3D70-46F6-BF47-FA3674AB3F87}"/>
                </c:ext>
              </c:extLst>
            </c:dLbl>
            <c:dLbl>
              <c:idx val="7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3D70-46F6-BF47-FA3674AB3F87}"/>
                </c:ext>
              </c:extLst>
            </c:dLbl>
            <c:dLbl>
              <c:idx val="73"/>
              <c:layout>
                <c:manualLayout>
                  <c:x val="7.64789896218254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3D70-46F6-BF47-FA3674AB3F87}"/>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市区町村別_所得区分別普及率!$W$5:$W$78</c:f>
              <c:numCache>
                <c:formatCode>0.0%</c:formatCode>
                <c:ptCount val="74"/>
                <c:pt idx="0">
                  <c:v>0.74805098021490302</c:v>
                </c:pt>
                <c:pt idx="1">
                  <c:v>0.74675839658139698</c:v>
                </c:pt>
                <c:pt idx="2">
                  <c:v>0.72186326412577995</c:v>
                </c:pt>
                <c:pt idx="3">
                  <c:v>0.76197610365379997</c:v>
                </c:pt>
                <c:pt idx="4">
                  <c:v>0.74789904209263702</c:v>
                </c:pt>
                <c:pt idx="5">
                  <c:v>0.79010954047402904</c:v>
                </c:pt>
                <c:pt idx="6">
                  <c:v>0.75152484253498897</c:v>
                </c:pt>
                <c:pt idx="7">
                  <c:v>0.65729753624662202</c:v>
                </c:pt>
                <c:pt idx="8">
                  <c:v>0.75976558170375497</c:v>
                </c:pt>
                <c:pt idx="9">
                  <c:v>0.82210775465546304</c:v>
                </c:pt>
                <c:pt idx="10">
                  <c:v>0.78328053100504902</c:v>
                </c:pt>
                <c:pt idx="11">
                  <c:v>0.71582728405267804</c:v>
                </c:pt>
                <c:pt idx="12">
                  <c:v>0.72096245920811897</c:v>
                </c:pt>
                <c:pt idx="13">
                  <c:v>0.72902598482084102</c:v>
                </c:pt>
                <c:pt idx="14">
                  <c:v>0.76270120891010296</c:v>
                </c:pt>
                <c:pt idx="15">
                  <c:v>0.64500643621051601</c:v>
                </c:pt>
                <c:pt idx="16">
                  <c:v>0.72071832367333799</c:v>
                </c:pt>
                <c:pt idx="17">
                  <c:v>0.73669150328316901</c:v>
                </c:pt>
                <c:pt idx="18">
                  <c:v>0.77285417853793403</c:v>
                </c:pt>
                <c:pt idx="19">
                  <c:v>0.78302990868261102</c:v>
                </c:pt>
                <c:pt idx="20">
                  <c:v>0.75953506593482101</c:v>
                </c:pt>
                <c:pt idx="21">
                  <c:v>0.77206803815778402</c:v>
                </c:pt>
                <c:pt idx="22">
                  <c:v>0.74493280525202199</c:v>
                </c:pt>
                <c:pt idx="23">
                  <c:v>0.70725738771014302</c:v>
                </c:pt>
                <c:pt idx="24">
                  <c:v>0.74263622528709805</c:v>
                </c:pt>
                <c:pt idx="25">
                  <c:v>0.75210250756206798</c:v>
                </c:pt>
                <c:pt idx="26">
                  <c:v>0.77843568259879503</c:v>
                </c:pt>
                <c:pt idx="27">
                  <c:v>0.75712681973893003</c:v>
                </c:pt>
                <c:pt idx="28">
                  <c:v>0.755035679977203</c:v>
                </c:pt>
                <c:pt idx="29">
                  <c:v>0.75703313136792005</c:v>
                </c:pt>
                <c:pt idx="30">
                  <c:v>0.73016230156637196</c:v>
                </c:pt>
                <c:pt idx="31">
                  <c:v>0.73652185529842695</c:v>
                </c:pt>
                <c:pt idx="32">
                  <c:v>0.75309775199682805</c:v>
                </c:pt>
                <c:pt idx="33">
                  <c:v>0.72895953746148301</c:v>
                </c:pt>
                <c:pt idx="34">
                  <c:v>0.72924728439948105</c:v>
                </c:pt>
                <c:pt idx="35">
                  <c:v>0.72557745780193394</c:v>
                </c:pt>
                <c:pt idx="36">
                  <c:v>0.73271031559025102</c:v>
                </c:pt>
                <c:pt idx="37">
                  <c:v>0.74495334977294903</c:v>
                </c:pt>
                <c:pt idx="38">
                  <c:v>0.79847041857472201</c:v>
                </c:pt>
                <c:pt idx="39">
                  <c:v>0.73032982764471999</c:v>
                </c:pt>
                <c:pt idx="40">
                  <c:v>0.746422874715851</c:v>
                </c:pt>
                <c:pt idx="41">
                  <c:v>0.77308970433380297</c:v>
                </c:pt>
                <c:pt idx="42">
                  <c:v>0.76419987205102202</c:v>
                </c:pt>
                <c:pt idx="43">
                  <c:v>0.75940568881491</c:v>
                </c:pt>
                <c:pt idx="44">
                  <c:v>0.75049630595621497</c:v>
                </c:pt>
                <c:pt idx="45">
                  <c:v>0.74099604339565095</c:v>
                </c:pt>
                <c:pt idx="46">
                  <c:v>0.78560346438035999</c:v>
                </c:pt>
                <c:pt idx="47">
                  <c:v>0.71068090983043697</c:v>
                </c:pt>
                <c:pt idx="48">
                  <c:v>0.76063366144512201</c:v>
                </c:pt>
                <c:pt idx="49">
                  <c:v>0.67987998985493203</c:v>
                </c:pt>
                <c:pt idx="50">
                  <c:v>0.70886398599663503</c:v>
                </c:pt>
                <c:pt idx="51">
                  <c:v>0.73269516202966001</c:v>
                </c:pt>
                <c:pt idx="52">
                  <c:v>0.72258266524995596</c:v>
                </c:pt>
                <c:pt idx="53">
                  <c:v>0.73621482462069299</c:v>
                </c:pt>
                <c:pt idx="54">
                  <c:v>0.77940842673113897</c:v>
                </c:pt>
                <c:pt idx="55">
                  <c:v>0.80613691449607106</c:v>
                </c:pt>
                <c:pt idx="56">
                  <c:v>0.72097457406076104</c:v>
                </c:pt>
                <c:pt idx="57">
                  <c:v>0.71784104680657002</c:v>
                </c:pt>
                <c:pt idx="58">
                  <c:v>0.71775889744542498</c:v>
                </c:pt>
                <c:pt idx="59">
                  <c:v>0.73234058294556703</c:v>
                </c:pt>
                <c:pt idx="60">
                  <c:v>0.74319337053673595</c:v>
                </c:pt>
                <c:pt idx="61">
                  <c:v>0.75122703117719902</c:v>
                </c:pt>
                <c:pt idx="62">
                  <c:v>0.72591255029482704</c:v>
                </c:pt>
                <c:pt idx="63">
                  <c:v>0.69715107789893904</c:v>
                </c:pt>
                <c:pt idx="64">
                  <c:v>0.75725051490509199</c:v>
                </c:pt>
                <c:pt idx="65">
                  <c:v>0.73630596500684498</c:v>
                </c:pt>
                <c:pt idx="66">
                  <c:v>0.81017568981057198</c:v>
                </c:pt>
                <c:pt idx="67">
                  <c:v>0.76116464997233901</c:v>
                </c:pt>
                <c:pt idx="68">
                  <c:v>0.774103355670131</c:v>
                </c:pt>
                <c:pt idx="69">
                  <c:v>0.79221620221190803</c:v>
                </c:pt>
                <c:pt idx="70">
                  <c:v>0.76593020162367598</c:v>
                </c:pt>
                <c:pt idx="71">
                  <c:v>0.69315515917949999</c:v>
                </c:pt>
                <c:pt idx="72">
                  <c:v>0.72125205414601001</c:v>
                </c:pt>
                <c:pt idx="73">
                  <c:v>0.63564076552418303</c:v>
                </c:pt>
              </c:numCache>
            </c:numRef>
          </c:val>
          <c:extLst>
            <c:ext xmlns:c16="http://schemas.microsoft.com/office/drawing/2014/chart" uri="{C3380CC4-5D6E-409C-BE32-E72D297353CC}">
              <c16:uniqueId val="{0000001C-3D70-46F6-BF47-FA3674AB3F87}"/>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5270624999999994"/>
                  <c:y val="-0.8879623774509803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282407407407409"/>
                      <c:h val="4.0465686274509798E-2"/>
                    </c:manualLayout>
                  </c15:layout>
                </c:ext>
                <c:ext xmlns:c16="http://schemas.microsoft.com/office/drawing/2014/chart" uri="{C3380CC4-5D6E-409C-BE32-E72D297353CC}">
                  <c16:uniqueId val="{0000001D-3D70-46F6-BF47-FA3674AB3F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市区町村別_所得区分別普及率!$AF$5:$AF$78</c:f>
              <c:numCache>
                <c:formatCode>0.0%</c:formatCode>
                <c:ptCount val="74"/>
                <c:pt idx="0">
                  <c:v>0.74670117191824004</c:v>
                </c:pt>
                <c:pt idx="1">
                  <c:v>0.74670117191824004</c:v>
                </c:pt>
                <c:pt idx="2">
                  <c:v>0.74670117191824004</c:v>
                </c:pt>
                <c:pt idx="3">
                  <c:v>0.74670117191824004</c:v>
                </c:pt>
                <c:pt idx="4">
                  <c:v>0.74670117191824004</c:v>
                </c:pt>
                <c:pt idx="5">
                  <c:v>0.74670117191824004</c:v>
                </c:pt>
                <c:pt idx="6">
                  <c:v>0.74670117191824004</c:v>
                </c:pt>
                <c:pt idx="7">
                  <c:v>0.74670117191824004</c:v>
                </c:pt>
                <c:pt idx="8">
                  <c:v>0.74670117191824004</c:v>
                </c:pt>
                <c:pt idx="9">
                  <c:v>0.74670117191824004</c:v>
                </c:pt>
                <c:pt idx="10">
                  <c:v>0.74670117191824004</c:v>
                </c:pt>
                <c:pt idx="11">
                  <c:v>0.74670117191824004</c:v>
                </c:pt>
                <c:pt idx="12">
                  <c:v>0.74670117191824004</c:v>
                </c:pt>
                <c:pt idx="13">
                  <c:v>0.74670117191824004</c:v>
                </c:pt>
                <c:pt idx="14">
                  <c:v>0.74670117191824004</c:v>
                </c:pt>
                <c:pt idx="15">
                  <c:v>0.74670117191824004</c:v>
                </c:pt>
                <c:pt idx="16">
                  <c:v>0.74670117191824004</c:v>
                </c:pt>
                <c:pt idx="17">
                  <c:v>0.74670117191824004</c:v>
                </c:pt>
                <c:pt idx="18">
                  <c:v>0.74670117191824004</c:v>
                </c:pt>
                <c:pt idx="19">
                  <c:v>0.74670117191824004</c:v>
                </c:pt>
                <c:pt idx="20">
                  <c:v>0.74670117191824004</c:v>
                </c:pt>
                <c:pt idx="21">
                  <c:v>0.74670117191824004</c:v>
                </c:pt>
                <c:pt idx="22">
                  <c:v>0.74670117191824004</c:v>
                </c:pt>
                <c:pt idx="23">
                  <c:v>0.74670117191824004</c:v>
                </c:pt>
                <c:pt idx="24">
                  <c:v>0.74670117191824004</c:v>
                </c:pt>
                <c:pt idx="25">
                  <c:v>0.74670117191824004</c:v>
                </c:pt>
                <c:pt idx="26">
                  <c:v>0.74670117191824004</c:v>
                </c:pt>
                <c:pt idx="27">
                  <c:v>0.74670117191824004</c:v>
                </c:pt>
                <c:pt idx="28">
                  <c:v>0.74670117191824004</c:v>
                </c:pt>
                <c:pt idx="29">
                  <c:v>0.74670117191824004</c:v>
                </c:pt>
                <c:pt idx="30">
                  <c:v>0.74670117191824004</c:v>
                </c:pt>
                <c:pt idx="31">
                  <c:v>0.74670117191824004</c:v>
                </c:pt>
                <c:pt idx="32">
                  <c:v>0.74670117191824004</c:v>
                </c:pt>
                <c:pt idx="33">
                  <c:v>0.74670117191824004</c:v>
                </c:pt>
                <c:pt idx="34">
                  <c:v>0.74670117191824004</c:v>
                </c:pt>
                <c:pt idx="35">
                  <c:v>0.74670117191824004</c:v>
                </c:pt>
                <c:pt idx="36">
                  <c:v>0.74670117191824004</c:v>
                </c:pt>
                <c:pt idx="37">
                  <c:v>0.74670117191824004</c:v>
                </c:pt>
                <c:pt idx="38">
                  <c:v>0.74670117191824004</c:v>
                </c:pt>
                <c:pt idx="39">
                  <c:v>0.74670117191824004</c:v>
                </c:pt>
                <c:pt idx="40">
                  <c:v>0.74670117191824004</c:v>
                </c:pt>
                <c:pt idx="41">
                  <c:v>0.74670117191824004</c:v>
                </c:pt>
                <c:pt idx="42">
                  <c:v>0.74670117191824004</c:v>
                </c:pt>
                <c:pt idx="43">
                  <c:v>0.74670117191824004</c:v>
                </c:pt>
                <c:pt idx="44">
                  <c:v>0.74670117191824004</c:v>
                </c:pt>
                <c:pt idx="45">
                  <c:v>0.74670117191824004</c:v>
                </c:pt>
                <c:pt idx="46">
                  <c:v>0.74670117191824004</c:v>
                </c:pt>
                <c:pt idx="47">
                  <c:v>0.74670117191824004</c:v>
                </c:pt>
                <c:pt idx="48">
                  <c:v>0.74670117191824004</c:v>
                </c:pt>
                <c:pt idx="49">
                  <c:v>0.74670117191824004</c:v>
                </c:pt>
                <c:pt idx="50">
                  <c:v>0.74670117191824004</c:v>
                </c:pt>
                <c:pt idx="51">
                  <c:v>0.74670117191824004</c:v>
                </c:pt>
                <c:pt idx="52">
                  <c:v>0.74670117191824004</c:v>
                </c:pt>
                <c:pt idx="53">
                  <c:v>0.74670117191824004</c:v>
                </c:pt>
                <c:pt idx="54">
                  <c:v>0.74670117191824004</c:v>
                </c:pt>
                <c:pt idx="55">
                  <c:v>0.74670117191824004</c:v>
                </c:pt>
                <c:pt idx="56">
                  <c:v>0.74670117191824004</c:v>
                </c:pt>
                <c:pt idx="57">
                  <c:v>0.74670117191824004</c:v>
                </c:pt>
                <c:pt idx="58">
                  <c:v>0.74670117191824004</c:v>
                </c:pt>
                <c:pt idx="59">
                  <c:v>0.74670117191824004</c:v>
                </c:pt>
                <c:pt idx="60">
                  <c:v>0.74670117191824004</c:v>
                </c:pt>
                <c:pt idx="61">
                  <c:v>0.74670117191824004</c:v>
                </c:pt>
                <c:pt idx="62">
                  <c:v>0.74670117191824004</c:v>
                </c:pt>
                <c:pt idx="63">
                  <c:v>0.74670117191824004</c:v>
                </c:pt>
                <c:pt idx="64">
                  <c:v>0.74670117191824004</c:v>
                </c:pt>
                <c:pt idx="65">
                  <c:v>0.74670117191824004</c:v>
                </c:pt>
                <c:pt idx="66">
                  <c:v>0.74670117191824004</c:v>
                </c:pt>
                <c:pt idx="67">
                  <c:v>0.74670117191824004</c:v>
                </c:pt>
                <c:pt idx="68">
                  <c:v>0.74670117191824004</c:v>
                </c:pt>
                <c:pt idx="69">
                  <c:v>0.74670117191824004</c:v>
                </c:pt>
                <c:pt idx="70">
                  <c:v>0.74670117191824004</c:v>
                </c:pt>
                <c:pt idx="71">
                  <c:v>0.74670117191824004</c:v>
                </c:pt>
                <c:pt idx="72">
                  <c:v>0.74670117191824004</c:v>
                </c:pt>
                <c:pt idx="73">
                  <c:v>0.74670117191824004</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3D70-46F6-BF47-FA3674AB3F87}"/>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市区町村別_所得区分別普及率!$X$4</c:f>
              <c:strCache>
                <c:ptCount val="1"/>
                <c:pt idx="0">
                  <c:v>一般</c:v>
                </c:pt>
              </c:strCache>
            </c:strRef>
          </c:tx>
          <c:spPr>
            <a:solidFill>
              <a:schemeClr val="accent4">
                <a:lumMod val="60000"/>
                <a:lumOff val="40000"/>
              </a:schemeClr>
            </a:solidFill>
            <a:ln>
              <a:noFill/>
            </a:ln>
          </c:spPr>
          <c:invertIfNegative val="0"/>
          <c:dLbls>
            <c:dLbl>
              <c:idx val="0"/>
              <c:layout>
                <c:manualLayout>
                  <c:x val="6.725925925925926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19-4D90-BD44-B81EF3509211}"/>
                </c:ext>
              </c:extLst>
            </c:dLbl>
            <c:dLbl>
              <c:idx val="1"/>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219-4D90-BD44-B81EF3509211}"/>
                </c:ext>
              </c:extLst>
            </c:dLbl>
            <c:dLbl>
              <c:idx val="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219-4D90-BD44-B81EF3509211}"/>
                </c:ext>
              </c:extLst>
            </c:dLbl>
            <c:dLbl>
              <c:idx val="3"/>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219-4D90-BD44-B81EF3509211}"/>
                </c:ext>
              </c:extLst>
            </c:dLbl>
            <c:dLbl>
              <c:idx val="4"/>
              <c:layout>
                <c:manualLayout>
                  <c:x val="8.2615740740729963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19-4D90-BD44-B81EF3509211}"/>
                </c:ext>
              </c:extLst>
            </c:dLbl>
            <c:dLbl>
              <c:idx val="5"/>
              <c:layout>
                <c:manualLayout>
                  <c:x val="5.4541666666666671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19-4D90-BD44-B81EF3509211}"/>
                </c:ext>
              </c:extLst>
            </c:dLbl>
            <c:dLbl>
              <c:idx val="6"/>
              <c:layout>
                <c:manualLayout>
                  <c:x val="1.5952546296296298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19-4D90-BD44-B81EF3509211}"/>
                </c:ext>
              </c:extLst>
            </c:dLbl>
            <c:dLbl>
              <c:idx val="7"/>
              <c:layout>
                <c:manualLayout>
                  <c:x val="5.6266666666666666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19-4D90-BD44-B81EF3509211}"/>
                </c:ext>
              </c:extLst>
            </c:dLbl>
            <c:dLbl>
              <c:idx val="8"/>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219-4D90-BD44-B81EF3509211}"/>
                </c:ext>
              </c:extLst>
            </c:dLbl>
            <c:dLbl>
              <c:idx val="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219-4D90-BD44-B81EF3509211}"/>
                </c:ext>
              </c:extLst>
            </c:dLbl>
            <c:dLbl>
              <c:idx val="10"/>
              <c:layout>
                <c:manualLayout>
                  <c:x val="4.18240740740740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19-4D90-BD44-B81EF3509211}"/>
                </c:ext>
              </c:extLst>
            </c:dLbl>
            <c:dLbl>
              <c:idx val="11"/>
              <c:layout>
                <c:manualLayout>
                  <c:x val="3.17050925925924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19-4D90-BD44-B81EF3509211}"/>
                </c:ext>
              </c:extLst>
            </c:dLbl>
            <c:dLbl>
              <c:idx val="12"/>
              <c:layout>
                <c:manualLayout>
                  <c:x val="2.63317129629629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19-4D90-BD44-B81EF3509211}"/>
                </c:ext>
              </c:extLst>
            </c:dLbl>
            <c:dLbl>
              <c:idx val="13"/>
              <c:layout>
                <c:manualLayout>
                  <c:x val="2.98293981481481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19-4D90-BD44-B81EF3509211}"/>
                </c:ext>
              </c:extLst>
            </c:dLbl>
            <c:dLbl>
              <c:idx val="14"/>
              <c:layout>
                <c:manualLayout>
                  <c:x val="1.00620370370370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19-4D90-BD44-B81EF3509211}"/>
                </c:ext>
              </c:extLst>
            </c:dLbl>
            <c:dLbl>
              <c:idx val="15"/>
              <c:layout>
                <c:manualLayout>
                  <c:x val="6.7920601851851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19-4D90-BD44-B81EF3509211}"/>
                </c:ext>
              </c:extLst>
            </c:dLbl>
            <c:dLbl>
              <c:idx val="16"/>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219-4D90-BD44-B81EF3509211}"/>
                </c:ext>
              </c:extLst>
            </c:dLbl>
            <c:dLbl>
              <c:idx val="17"/>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219-4D90-BD44-B81EF3509211}"/>
                </c:ext>
              </c:extLst>
            </c:dLbl>
            <c:dLbl>
              <c:idx val="18"/>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219-4D90-BD44-B81EF3509211}"/>
                </c:ext>
              </c:extLst>
            </c:dLbl>
            <c:dLbl>
              <c:idx val="19"/>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219-4D90-BD44-B81EF3509211}"/>
                </c:ext>
              </c:extLst>
            </c:dLbl>
            <c:dLbl>
              <c:idx val="20"/>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219-4D90-BD44-B81EF3509211}"/>
                </c:ext>
              </c:extLst>
            </c:dLbl>
            <c:dLbl>
              <c:idx val="21"/>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219-4D90-BD44-B81EF3509211}"/>
                </c:ext>
              </c:extLst>
            </c:dLbl>
            <c:dLbl>
              <c:idx val="22"/>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219-4D90-BD44-B81EF3509211}"/>
                </c:ext>
              </c:extLst>
            </c:dLbl>
            <c:dLbl>
              <c:idx val="23"/>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219-4D90-BD44-B81EF3509211}"/>
                </c:ext>
              </c:extLst>
            </c:dLbl>
            <c:dLbl>
              <c:idx val="24"/>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219-4D90-BD44-B81EF3509211}"/>
                </c:ext>
              </c:extLst>
            </c:dLbl>
            <c:dLbl>
              <c:idx val="25"/>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219-4D90-BD44-B81EF3509211}"/>
                </c:ext>
              </c:extLst>
            </c:dLbl>
            <c:dLbl>
              <c:idx val="26"/>
              <c:layout>
                <c:manualLayout>
                  <c:x val="1.73856481481480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19-4D90-BD44-B81EF3509211}"/>
                </c:ext>
              </c:extLst>
            </c:dLbl>
            <c:dLbl>
              <c:idx val="27"/>
              <c:layout>
                <c:manualLayout>
                  <c:x val="1.74372685185185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19-4D90-BD44-B81EF3509211}"/>
                </c:ext>
              </c:extLst>
            </c:dLbl>
            <c:dLbl>
              <c:idx val="28"/>
              <c:layout>
                <c:manualLayout>
                  <c:x val="1.73856481481480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19-4D90-BD44-B81EF3509211}"/>
                </c:ext>
              </c:extLst>
            </c:dLbl>
            <c:dLbl>
              <c:idx val="29"/>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219-4D90-BD44-B81EF3509211}"/>
                </c:ext>
              </c:extLst>
            </c:dLbl>
            <c:dLbl>
              <c:idx val="30"/>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219-4D90-BD44-B81EF3509211}"/>
                </c:ext>
              </c:extLst>
            </c:dLbl>
            <c:dLbl>
              <c:idx val="31"/>
              <c:layout>
                <c:manualLayout>
                  <c:x val="2.15680555555555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19-4D90-BD44-B81EF3509211}"/>
                </c:ext>
              </c:extLst>
            </c:dLbl>
            <c:dLbl>
              <c:idx val="3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219-4D90-BD44-B81EF3509211}"/>
                </c:ext>
              </c:extLst>
            </c:dLbl>
            <c:dLbl>
              <c:idx val="33"/>
              <c:layout>
                <c:manualLayout>
                  <c:x val="2.66365740740739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19-4D90-BD44-B81EF3509211}"/>
                </c:ext>
              </c:extLst>
            </c:dLbl>
            <c:dLbl>
              <c:idx val="3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219-4D90-BD44-B81EF3509211}"/>
                </c:ext>
              </c:extLst>
            </c:dLbl>
            <c:dLbl>
              <c:idx val="35"/>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219-4D90-BD44-B81EF3509211}"/>
                </c:ext>
              </c:extLst>
            </c:dLbl>
            <c:dLbl>
              <c:idx val="36"/>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219-4D90-BD44-B81EF3509211}"/>
                </c:ext>
              </c:extLst>
            </c:dLbl>
            <c:dLbl>
              <c:idx val="37"/>
              <c:layout>
                <c:manualLayout>
                  <c:x val="2.43812499999998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19-4D90-BD44-B81EF3509211}"/>
                </c:ext>
              </c:extLst>
            </c:dLbl>
            <c:dLbl>
              <c:idx val="38"/>
              <c:layout>
                <c:manualLayout>
                  <c:x val="1.24953703703702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219-4D90-BD44-B81EF3509211}"/>
                </c:ext>
              </c:extLst>
            </c:dLbl>
            <c:dLbl>
              <c:idx val="39"/>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219-4D90-BD44-B81EF3509211}"/>
                </c:ext>
              </c:extLst>
            </c:dLbl>
            <c:dLbl>
              <c:idx val="40"/>
              <c:layout>
                <c:manualLayout>
                  <c:x val="1.305324074074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219-4D90-BD44-B81EF3509211}"/>
                </c:ext>
              </c:extLst>
            </c:dLbl>
            <c:dLbl>
              <c:idx val="41"/>
              <c:layout>
                <c:manualLayout>
                  <c:x val="8.31296296296285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219-4D90-BD44-B81EF3509211}"/>
                </c:ext>
              </c:extLst>
            </c:dLbl>
            <c:dLbl>
              <c:idx val="42"/>
              <c:layout>
                <c:manualLayout>
                  <c:x val="3.60092592592592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219-4D90-BD44-B81EF3509211}"/>
                </c:ext>
              </c:extLst>
            </c:dLbl>
            <c:dLbl>
              <c:idx val="43"/>
              <c:layout>
                <c:manualLayout>
                  <c:x val="-2.38194444444444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219-4D90-BD44-B81EF3509211}"/>
                </c:ext>
              </c:extLst>
            </c:dLbl>
            <c:dLbl>
              <c:idx val="44"/>
              <c:layout>
                <c:manualLayout>
                  <c:x val="2.306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219-4D90-BD44-B81EF3509211}"/>
                </c:ext>
              </c:extLst>
            </c:dLbl>
            <c:dLbl>
              <c:idx val="45"/>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219-4D90-BD44-B81EF3509211}"/>
                </c:ext>
              </c:extLst>
            </c:dLbl>
            <c:dLbl>
              <c:idx val="46"/>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219-4D90-BD44-B81EF3509211}"/>
                </c:ext>
              </c:extLst>
            </c:dLbl>
            <c:dLbl>
              <c:idx val="47"/>
              <c:layout>
                <c:manualLayout>
                  <c:x val="2.98293981481481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219-4D90-BD44-B81EF3509211}"/>
                </c:ext>
              </c:extLst>
            </c:dLbl>
            <c:dLbl>
              <c:idx val="48"/>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219-4D90-BD44-B81EF3509211}"/>
                </c:ext>
              </c:extLst>
            </c:dLbl>
            <c:dLbl>
              <c:idx val="49"/>
              <c:layout>
                <c:manualLayout>
                  <c:x val="5.23351851851850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219-4D90-BD44-B81EF3509211}"/>
                </c:ext>
              </c:extLst>
            </c:dLbl>
            <c:dLbl>
              <c:idx val="50"/>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219-4D90-BD44-B81EF3509211}"/>
                </c:ext>
              </c:extLst>
            </c:dLbl>
            <c:dLbl>
              <c:idx val="51"/>
              <c:layout>
                <c:manualLayout>
                  <c:x val="2.212592592592592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219-4D90-BD44-B81EF3509211}"/>
                </c:ext>
              </c:extLst>
            </c:dLbl>
            <c:dLbl>
              <c:idx val="52"/>
              <c:layout>
                <c:manualLayout>
                  <c:x val="2.306365740740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219-4D90-BD44-B81EF3509211}"/>
                </c:ext>
              </c:extLst>
            </c:dLbl>
            <c:dLbl>
              <c:idx val="53"/>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219-4D90-BD44-B81EF3509211}"/>
                </c:ext>
              </c:extLst>
            </c:dLbl>
            <c:dLbl>
              <c:idx val="54"/>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219-4D90-BD44-B81EF3509211}"/>
                </c:ext>
              </c:extLst>
            </c:dLbl>
            <c:dLbl>
              <c:idx val="5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219-4D90-BD44-B81EF3509211}"/>
                </c:ext>
              </c:extLst>
            </c:dLbl>
            <c:dLbl>
              <c:idx val="56"/>
              <c:layout>
                <c:manualLayout>
                  <c:x val="3.49495370370371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219-4D90-BD44-B81EF3509211}"/>
                </c:ext>
              </c:extLst>
            </c:dLbl>
            <c:dLbl>
              <c:idx val="57"/>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219-4D90-BD44-B81EF3509211}"/>
                </c:ext>
              </c:extLst>
            </c:dLbl>
            <c:dLbl>
              <c:idx val="58"/>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219-4D90-BD44-B81EF3509211}"/>
                </c:ext>
              </c:extLst>
            </c:dLbl>
            <c:dLbl>
              <c:idx val="59"/>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219-4D90-BD44-B81EF3509211}"/>
                </c:ext>
              </c:extLst>
            </c:dLbl>
            <c:dLbl>
              <c:idx val="6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219-4D90-BD44-B81EF3509211}"/>
                </c:ext>
              </c:extLst>
            </c:dLbl>
            <c:dLbl>
              <c:idx val="61"/>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219-4D90-BD44-B81EF3509211}"/>
                </c:ext>
              </c:extLst>
            </c:dLbl>
            <c:dLbl>
              <c:idx val="62"/>
              <c:layout>
                <c:manualLayout>
                  <c:x val="4.4097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219-4D90-BD44-B81EF3509211}"/>
                </c:ext>
              </c:extLst>
            </c:dLbl>
            <c:dLbl>
              <c:idx val="63"/>
              <c:layout>
                <c:manualLayout>
                  <c:x val="4.4097222222222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219-4D90-BD44-B81EF3509211}"/>
                </c:ext>
              </c:extLst>
            </c:dLbl>
            <c:dLbl>
              <c:idx val="64"/>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219-4D90-BD44-B81EF3509211}"/>
                </c:ext>
              </c:extLst>
            </c:dLbl>
            <c:dLbl>
              <c:idx val="65"/>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219-4D90-BD44-B81EF3509211}"/>
                </c:ext>
              </c:extLst>
            </c:dLbl>
            <c:dLbl>
              <c:idx val="6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8219-4D90-BD44-B81EF3509211}"/>
                </c:ext>
              </c:extLst>
            </c:dLbl>
            <c:dLbl>
              <c:idx val="6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8219-4D90-BD44-B81EF3509211}"/>
                </c:ext>
              </c:extLst>
            </c:dLbl>
            <c:dLbl>
              <c:idx val="68"/>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8219-4D90-BD44-B81EF3509211}"/>
                </c:ext>
              </c:extLst>
            </c:dLbl>
            <c:dLbl>
              <c:idx val="69"/>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8219-4D90-BD44-B81EF3509211}"/>
                </c:ext>
              </c:extLst>
            </c:dLbl>
            <c:dLbl>
              <c:idx val="70"/>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8219-4D90-BD44-B81EF3509211}"/>
                </c:ext>
              </c:extLst>
            </c:dLbl>
            <c:dLbl>
              <c:idx val="71"/>
              <c:layout>
                <c:manualLayout>
                  <c:x val="4.99768518518518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8219-4D90-BD44-B81EF3509211}"/>
                </c:ext>
              </c:extLst>
            </c:dLbl>
            <c:dLbl>
              <c:idx val="72"/>
              <c:layout>
                <c:manualLayout>
                  <c:x val="2.64583333333332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219-4D90-BD44-B81EF3509211}"/>
                </c:ext>
              </c:extLst>
            </c:dLbl>
            <c:dLbl>
              <c:idx val="73"/>
              <c:layout>
                <c:manualLayout>
                  <c:x val="-2.93981481481492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8219-4D90-BD44-B81EF3509211}"/>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市区町村別_所得区分別普及率!$X$5:$X$78</c:f>
              <c:numCache>
                <c:formatCode>0.0%</c:formatCode>
                <c:ptCount val="74"/>
                <c:pt idx="0">
                  <c:v>0.73661864550983103</c:v>
                </c:pt>
                <c:pt idx="1">
                  <c:v>0.74093407958345903</c:v>
                </c:pt>
                <c:pt idx="2">
                  <c:v>0.71006321619105295</c:v>
                </c:pt>
                <c:pt idx="3">
                  <c:v>0.75546903392715503</c:v>
                </c:pt>
                <c:pt idx="4">
                  <c:v>0.74168656811336398</c:v>
                </c:pt>
                <c:pt idx="5">
                  <c:v>0.77904111030577805</c:v>
                </c:pt>
                <c:pt idx="6">
                  <c:v>0.71993793237081405</c:v>
                </c:pt>
                <c:pt idx="7">
                  <c:v>0.66477851274334798</c:v>
                </c:pt>
                <c:pt idx="8">
                  <c:v>0.73148095635621402</c:v>
                </c:pt>
                <c:pt idx="9">
                  <c:v>0.81423473892290599</c:v>
                </c:pt>
                <c:pt idx="10">
                  <c:v>0.76905918885971802</c:v>
                </c:pt>
                <c:pt idx="11">
                  <c:v>0.69704535235048903</c:v>
                </c:pt>
                <c:pt idx="12">
                  <c:v>0.70269073184198905</c:v>
                </c:pt>
                <c:pt idx="13">
                  <c:v>0.710297756814248</c:v>
                </c:pt>
                <c:pt idx="14">
                  <c:v>0.75496498897937303</c:v>
                </c:pt>
                <c:pt idx="15">
                  <c:v>0.64479373304749599</c:v>
                </c:pt>
                <c:pt idx="16">
                  <c:v>0.71080556794907102</c:v>
                </c:pt>
                <c:pt idx="17">
                  <c:v>0.70955533330118004</c:v>
                </c:pt>
                <c:pt idx="18">
                  <c:v>0.75767482594124802</c:v>
                </c:pt>
                <c:pt idx="19">
                  <c:v>0.77496440603582795</c:v>
                </c:pt>
                <c:pt idx="20">
                  <c:v>0.74873444672684097</c:v>
                </c:pt>
                <c:pt idx="21">
                  <c:v>0.77527948832322702</c:v>
                </c:pt>
                <c:pt idx="22">
                  <c:v>0.74381714694287404</c:v>
                </c:pt>
                <c:pt idx="23">
                  <c:v>0.70166027926264296</c:v>
                </c:pt>
                <c:pt idx="24">
                  <c:v>0.73127447276407398</c:v>
                </c:pt>
                <c:pt idx="25">
                  <c:v>0.73790282896987203</c:v>
                </c:pt>
                <c:pt idx="26">
                  <c:v>0.76823504799811104</c:v>
                </c:pt>
                <c:pt idx="27">
                  <c:v>0.72856301282083302</c:v>
                </c:pt>
                <c:pt idx="28">
                  <c:v>0.73643153430170705</c:v>
                </c:pt>
                <c:pt idx="29">
                  <c:v>0.75655841422074799</c:v>
                </c:pt>
                <c:pt idx="30">
                  <c:v>0.71415381643276199</c:v>
                </c:pt>
                <c:pt idx="31">
                  <c:v>0.72916936275373401</c:v>
                </c:pt>
                <c:pt idx="32">
                  <c:v>0.74280789011880399</c:v>
                </c:pt>
                <c:pt idx="33">
                  <c:v>0.72469610258016404</c:v>
                </c:pt>
                <c:pt idx="34">
                  <c:v>0.72027371670603701</c:v>
                </c:pt>
                <c:pt idx="35">
                  <c:v>0.72214380875652895</c:v>
                </c:pt>
                <c:pt idx="36">
                  <c:v>0.72530720272706395</c:v>
                </c:pt>
                <c:pt idx="37">
                  <c:v>0.723639989664142</c:v>
                </c:pt>
                <c:pt idx="38">
                  <c:v>0.78924418105757999</c:v>
                </c:pt>
                <c:pt idx="39">
                  <c:v>0.72124162540566195</c:v>
                </c:pt>
                <c:pt idx="40">
                  <c:v>0.74097723984738195</c:v>
                </c:pt>
                <c:pt idx="41">
                  <c:v>0.76942891639315203</c:v>
                </c:pt>
                <c:pt idx="42">
                  <c:v>0.74267665962808205</c:v>
                </c:pt>
                <c:pt idx="43">
                  <c:v>0.75638363731689995</c:v>
                </c:pt>
                <c:pt idx="44">
                  <c:v>0.75437305477584804</c:v>
                </c:pt>
                <c:pt idx="45">
                  <c:v>0.721491669449708</c:v>
                </c:pt>
                <c:pt idx="46">
                  <c:v>0.78113496752753198</c:v>
                </c:pt>
                <c:pt idx="47">
                  <c:v>0.69795014100230601</c:v>
                </c:pt>
                <c:pt idx="48">
                  <c:v>0.74600504906144605</c:v>
                </c:pt>
                <c:pt idx="49">
                  <c:v>0.66876518010424402</c:v>
                </c:pt>
                <c:pt idx="50">
                  <c:v>0.68765851797409505</c:v>
                </c:pt>
                <c:pt idx="51">
                  <c:v>0.72457451844204801</c:v>
                </c:pt>
                <c:pt idx="52">
                  <c:v>0.72620218413241</c:v>
                </c:pt>
                <c:pt idx="53">
                  <c:v>0.73439241244794295</c:v>
                </c:pt>
                <c:pt idx="54">
                  <c:v>0.75816490325105002</c:v>
                </c:pt>
                <c:pt idx="55">
                  <c:v>0.79611155752969798</c:v>
                </c:pt>
                <c:pt idx="56">
                  <c:v>0.71759134216907805</c:v>
                </c:pt>
                <c:pt idx="57">
                  <c:v>0.71422041767905398</c:v>
                </c:pt>
                <c:pt idx="58">
                  <c:v>0.69962265696933501</c:v>
                </c:pt>
                <c:pt idx="59">
                  <c:v>0.73159159551456798</c:v>
                </c:pt>
                <c:pt idx="60">
                  <c:v>0.73051324529823403</c:v>
                </c:pt>
                <c:pt idx="61">
                  <c:v>0.74175954917359299</c:v>
                </c:pt>
                <c:pt idx="62">
                  <c:v>0.67383320699759397</c:v>
                </c:pt>
                <c:pt idx="63">
                  <c:v>0.68461379481659101</c:v>
                </c:pt>
                <c:pt idx="64">
                  <c:v>0.74797441647150897</c:v>
                </c:pt>
                <c:pt idx="65">
                  <c:v>0.76273807613011102</c:v>
                </c:pt>
                <c:pt idx="66">
                  <c:v>0.81215795857577699</c:v>
                </c:pt>
                <c:pt idx="67">
                  <c:v>0.73638986692729802</c:v>
                </c:pt>
                <c:pt idx="68">
                  <c:v>0.78158622392550603</c:v>
                </c:pt>
                <c:pt idx="69">
                  <c:v>0.76436467377905803</c:v>
                </c:pt>
                <c:pt idx="70">
                  <c:v>0.76751213778710803</c:v>
                </c:pt>
                <c:pt idx="71">
                  <c:v>0.66725529003615802</c:v>
                </c:pt>
                <c:pt idx="72">
                  <c:v>0.69591846942160995</c:v>
                </c:pt>
                <c:pt idx="73">
                  <c:v>0.60144441810554095</c:v>
                </c:pt>
              </c:numCache>
            </c:numRef>
          </c:val>
          <c:extLst>
            <c:ext xmlns:c16="http://schemas.microsoft.com/office/drawing/2014/chart" uri="{C3380CC4-5D6E-409C-BE32-E72D297353CC}">
              <c16:uniqueId val="{0000001C-8219-4D90-BD44-B81EF3509211}"/>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3947708333333332"/>
                  <c:y val="-0.8890000000000000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38125"/>
                      <c:h val="3.8390522875816992E-2"/>
                    </c:manualLayout>
                  </c15:layout>
                </c:ext>
                <c:ext xmlns:c16="http://schemas.microsoft.com/office/drawing/2014/chart" uri="{C3380CC4-5D6E-409C-BE32-E72D297353CC}">
                  <c16:uniqueId val="{0000001D-8219-4D90-BD44-B81EF350921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市区町村別_所得区分別普及率!$AG$5:$AG$78</c:f>
              <c:numCache>
                <c:formatCode>0.0%</c:formatCode>
                <c:ptCount val="74"/>
                <c:pt idx="0">
                  <c:v>0.73650124366735503</c:v>
                </c:pt>
                <c:pt idx="1">
                  <c:v>0.73650124366735503</c:v>
                </c:pt>
                <c:pt idx="2">
                  <c:v>0.73650124366735503</c:v>
                </c:pt>
                <c:pt idx="3">
                  <c:v>0.73650124366735503</c:v>
                </c:pt>
                <c:pt idx="4">
                  <c:v>0.73650124366735503</c:v>
                </c:pt>
                <c:pt idx="5">
                  <c:v>0.73650124366735503</c:v>
                </c:pt>
                <c:pt idx="6">
                  <c:v>0.73650124366735503</c:v>
                </c:pt>
                <c:pt idx="7">
                  <c:v>0.73650124366735503</c:v>
                </c:pt>
                <c:pt idx="8">
                  <c:v>0.73650124366735503</c:v>
                </c:pt>
                <c:pt idx="9">
                  <c:v>0.73650124366735503</c:v>
                </c:pt>
                <c:pt idx="10">
                  <c:v>0.73650124366735503</c:v>
                </c:pt>
                <c:pt idx="11">
                  <c:v>0.73650124366735503</c:v>
                </c:pt>
                <c:pt idx="12">
                  <c:v>0.73650124366735503</c:v>
                </c:pt>
                <c:pt idx="13">
                  <c:v>0.73650124366735503</c:v>
                </c:pt>
                <c:pt idx="14">
                  <c:v>0.73650124366735503</c:v>
                </c:pt>
                <c:pt idx="15">
                  <c:v>0.73650124366735503</c:v>
                </c:pt>
                <c:pt idx="16">
                  <c:v>0.73650124366735503</c:v>
                </c:pt>
                <c:pt idx="17">
                  <c:v>0.73650124366735503</c:v>
                </c:pt>
                <c:pt idx="18">
                  <c:v>0.73650124366735503</c:v>
                </c:pt>
                <c:pt idx="19">
                  <c:v>0.73650124366735503</c:v>
                </c:pt>
                <c:pt idx="20">
                  <c:v>0.73650124366735503</c:v>
                </c:pt>
                <c:pt idx="21">
                  <c:v>0.73650124366735503</c:v>
                </c:pt>
                <c:pt idx="22">
                  <c:v>0.73650124366735503</c:v>
                </c:pt>
                <c:pt idx="23">
                  <c:v>0.73650124366735503</c:v>
                </c:pt>
                <c:pt idx="24">
                  <c:v>0.73650124366735503</c:v>
                </c:pt>
                <c:pt idx="25">
                  <c:v>0.73650124366735503</c:v>
                </c:pt>
                <c:pt idx="26">
                  <c:v>0.73650124366735503</c:v>
                </c:pt>
                <c:pt idx="27">
                  <c:v>0.73650124366735503</c:v>
                </c:pt>
                <c:pt idx="28">
                  <c:v>0.73650124366735503</c:v>
                </c:pt>
                <c:pt idx="29">
                  <c:v>0.73650124366735503</c:v>
                </c:pt>
                <c:pt idx="30">
                  <c:v>0.73650124366735503</c:v>
                </c:pt>
                <c:pt idx="31">
                  <c:v>0.73650124366735503</c:v>
                </c:pt>
                <c:pt idx="32">
                  <c:v>0.73650124366735503</c:v>
                </c:pt>
                <c:pt idx="33">
                  <c:v>0.73650124366735503</c:v>
                </c:pt>
                <c:pt idx="34">
                  <c:v>0.73650124366735503</c:v>
                </c:pt>
                <c:pt idx="35">
                  <c:v>0.73650124366735503</c:v>
                </c:pt>
                <c:pt idx="36">
                  <c:v>0.73650124366735503</c:v>
                </c:pt>
                <c:pt idx="37">
                  <c:v>0.73650124366735503</c:v>
                </c:pt>
                <c:pt idx="38">
                  <c:v>0.73650124366735503</c:v>
                </c:pt>
                <c:pt idx="39">
                  <c:v>0.73650124366735503</c:v>
                </c:pt>
                <c:pt idx="40">
                  <c:v>0.73650124366735503</c:v>
                </c:pt>
                <c:pt idx="41">
                  <c:v>0.73650124366735503</c:v>
                </c:pt>
                <c:pt idx="42">
                  <c:v>0.73650124366735503</c:v>
                </c:pt>
                <c:pt idx="43">
                  <c:v>0.73650124366735503</c:v>
                </c:pt>
                <c:pt idx="44">
                  <c:v>0.73650124366735503</c:v>
                </c:pt>
                <c:pt idx="45">
                  <c:v>0.73650124366735503</c:v>
                </c:pt>
                <c:pt idx="46">
                  <c:v>0.73650124366735503</c:v>
                </c:pt>
                <c:pt idx="47">
                  <c:v>0.73650124366735503</c:v>
                </c:pt>
                <c:pt idx="48">
                  <c:v>0.73650124366735503</c:v>
                </c:pt>
                <c:pt idx="49">
                  <c:v>0.73650124366735503</c:v>
                </c:pt>
                <c:pt idx="50">
                  <c:v>0.73650124366735503</c:v>
                </c:pt>
                <c:pt idx="51">
                  <c:v>0.73650124366735503</c:v>
                </c:pt>
                <c:pt idx="52">
                  <c:v>0.73650124366735503</c:v>
                </c:pt>
                <c:pt idx="53">
                  <c:v>0.73650124366735503</c:v>
                </c:pt>
                <c:pt idx="54">
                  <c:v>0.73650124366735503</c:v>
                </c:pt>
                <c:pt idx="55">
                  <c:v>0.73650124366735503</c:v>
                </c:pt>
                <c:pt idx="56">
                  <c:v>0.73650124366735503</c:v>
                </c:pt>
                <c:pt idx="57">
                  <c:v>0.73650124366735503</c:v>
                </c:pt>
                <c:pt idx="58">
                  <c:v>0.73650124366735503</c:v>
                </c:pt>
                <c:pt idx="59">
                  <c:v>0.73650124366735503</c:v>
                </c:pt>
                <c:pt idx="60">
                  <c:v>0.73650124366735503</c:v>
                </c:pt>
                <c:pt idx="61">
                  <c:v>0.73650124366735503</c:v>
                </c:pt>
                <c:pt idx="62">
                  <c:v>0.73650124366735503</c:v>
                </c:pt>
                <c:pt idx="63">
                  <c:v>0.73650124366735503</c:v>
                </c:pt>
                <c:pt idx="64">
                  <c:v>0.73650124366735503</c:v>
                </c:pt>
                <c:pt idx="65">
                  <c:v>0.73650124366735503</c:v>
                </c:pt>
                <c:pt idx="66">
                  <c:v>0.73650124366735503</c:v>
                </c:pt>
                <c:pt idx="67">
                  <c:v>0.73650124366735503</c:v>
                </c:pt>
                <c:pt idx="68">
                  <c:v>0.73650124366735503</c:v>
                </c:pt>
                <c:pt idx="69">
                  <c:v>0.73650124366735503</c:v>
                </c:pt>
                <c:pt idx="70">
                  <c:v>0.73650124366735503</c:v>
                </c:pt>
                <c:pt idx="71">
                  <c:v>0.73650124366735503</c:v>
                </c:pt>
                <c:pt idx="72">
                  <c:v>0.73650124366735503</c:v>
                </c:pt>
                <c:pt idx="73">
                  <c:v>0.73650124366735503</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8219-4D90-BD44-B81EF3509211}"/>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市区町村別_所得区分別普及率!$Y$4</c:f>
              <c:strCache>
                <c:ptCount val="1"/>
                <c:pt idx="0">
                  <c:v>現役並</c:v>
                </c:pt>
              </c:strCache>
            </c:strRef>
          </c:tx>
          <c:spPr>
            <a:solidFill>
              <a:schemeClr val="accent4">
                <a:lumMod val="60000"/>
                <a:lumOff val="40000"/>
              </a:schemeClr>
            </a:solidFill>
            <a:ln>
              <a:noFill/>
            </a:ln>
          </c:spPr>
          <c:invertIfNegative val="0"/>
          <c:dLbls>
            <c:dLbl>
              <c:idx val="0"/>
              <c:layout>
                <c:manualLayout>
                  <c:x val="3.7861111111110032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F7-478A-A9AE-9121AA41137A}"/>
                </c:ext>
              </c:extLst>
            </c:dLbl>
            <c:dLbl>
              <c:idx val="1"/>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FF7-478A-A9AE-9121AA41137A}"/>
                </c:ext>
              </c:extLst>
            </c:dLbl>
            <c:dLbl>
              <c:idx val="2"/>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FF7-478A-A9AE-9121AA41137A}"/>
                </c:ext>
              </c:extLst>
            </c:dLbl>
            <c:dLbl>
              <c:idx val="3"/>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F7-478A-A9AE-9121AA41137A}"/>
                </c:ext>
              </c:extLst>
            </c:dLbl>
            <c:dLbl>
              <c:idx val="4"/>
              <c:layout>
                <c:manualLayout>
                  <c:x val="1.5525231481481374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F7-478A-A9AE-9121AA41137A}"/>
                </c:ext>
              </c:extLst>
            </c:dLbl>
            <c:dLbl>
              <c:idx val="5"/>
              <c:layout>
                <c:manualLayout>
                  <c:x val="5.4541666666666671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F7-478A-A9AE-9121AA41137A}"/>
                </c:ext>
              </c:extLst>
            </c:dLbl>
            <c:dLbl>
              <c:idx val="6"/>
              <c:layout>
                <c:manualLayout>
                  <c:x val="7.1331018518518523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F7-478A-A9AE-9121AA41137A}"/>
                </c:ext>
              </c:extLst>
            </c:dLbl>
            <c:dLbl>
              <c:idx val="7"/>
              <c:layout>
                <c:manualLayout>
                  <c:x val="7.6845370370370369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F7-478A-A9AE-9121AA41137A}"/>
                </c:ext>
              </c:extLst>
            </c:dLbl>
            <c:dLbl>
              <c:idx val="8"/>
              <c:layout>
                <c:manualLayout>
                  <c:x val="2.057870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FF7-478A-A9AE-9121AA41137A}"/>
                </c:ext>
              </c:extLst>
            </c:dLbl>
            <c:dLbl>
              <c:idx val="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FF7-478A-A9AE-9121AA41137A}"/>
                </c:ext>
              </c:extLst>
            </c:dLbl>
            <c:dLbl>
              <c:idx val="10"/>
              <c:layout>
                <c:manualLayout>
                  <c:x val="1.24259259259259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F7-478A-A9AE-9121AA41137A}"/>
                </c:ext>
              </c:extLst>
            </c:dLbl>
            <c:dLbl>
              <c:idx val="11"/>
              <c:layout>
                <c:manualLayout>
                  <c:x val="3.17050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F7-478A-A9AE-9121AA41137A}"/>
                </c:ext>
              </c:extLst>
            </c:dLbl>
            <c:dLbl>
              <c:idx val="12"/>
              <c:layout>
                <c:manualLayout>
                  <c:x val="2.92715277777777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F7-478A-A9AE-9121AA41137A}"/>
                </c:ext>
              </c:extLst>
            </c:dLbl>
            <c:dLbl>
              <c:idx val="13"/>
              <c:layout>
                <c:manualLayout>
                  <c:x val="9.25069444444444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F7-478A-A9AE-9121AA41137A}"/>
                </c:ext>
              </c:extLst>
            </c:dLbl>
            <c:dLbl>
              <c:idx val="14"/>
              <c:layout>
                <c:manualLayout>
                  <c:x val="1.24259259259248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F7-478A-A9AE-9121AA41137A}"/>
                </c:ext>
              </c:extLst>
            </c:dLbl>
            <c:dLbl>
              <c:idx val="15"/>
              <c:layout>
                <c:manualLayout>
                  <c:x val="7.67400462962961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F7-478A-A9AE-9121AA41137A}"/>
                </c:ext>
              </c:extLst>
            </c:dLbl>
            <c:dLbl>
              <c:idx val="1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FF7-478A-A9AE-9121AA41137A}"/>
                </c:ext>
              </c:extLst>
            </c:dLbl>
            <c:dLbl>
              <c:idx val="17"/>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FF7-478A-A9AE-9121AA41137A}"/>
                </c:ext>
              </c:extLst>
            </c:dLbl>
            <c:dLbl>
              <c:idx val="1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FF7-478A-A9AE-9121AA41137A}"/>
                </c:ext>
              </c:extLst>
            </c:dLbl>
            <c:dLbl>
              <c:idx val="19"/>
              <c:layout>
                <c:manualLayout>
                  <c:x val="2.9398148148147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FF7-478A-A9AE-9121AA41137A}"/>
                </c:ext>
              </c:extLst>
            </c:dLbl>
            <c:dLbl>
              <c:idx val="20"/>
              <c:layout>
                <c:manualLayout>
                  <c:x val="-2.9398148148148148E-3"/>
                  <c:y val="8.169934644327298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FF7-478A-A9AE-9121AA41137A}"/>
                </c:ext>
              </c:extLst>
            </c:dLbl>
            <c:dLbl>
              <c:idx val="21"/>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9FF7-478A-A9AE-9121AA41137A}"/>
                </c:ext>
              </c:extLst>
            </c:dLbl>
            <c:dLbl>
              <c:idx val="2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9FF7-478A-A9AE-9121AA41137A}"/>
                </c:ext>
              </c:extLst>
            </c:dLbl>
            <c:dLbl>
              <c:idx val="23"/>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FF7-478A-A9AE-9121AA41137A}"/>
                </c:ext>
              </c:extLst>
            </c:dLbl>
            <c:dLbl>
              <c:idx val="2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FF7-478A-A9AE-9121AA41137A}"/>
                </c:ext>
              </c:extLst>
            </c:dLbl>
            <c:dLbl>
              <c:idx val="25"/>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9FF7-478A-A9AE-9121AA41137A}"/>
                </c:ext>
              </c:extLst>
            </c:dLbl>
            <c:dLbl>
              <c:idx val="26"/>
              <c:layout>
                <c:manualLayout>
                  <c:x val="2.68657407407407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FF7-478A-A9AE-9121AA41137A}"/>
                </c:ext>
              </c:extLst>
            </c:dLbl>
            <c:dLbl>
              <c:idx val="27"/>
              <c:layout>
                <c:manualLayout>
                  <c:x val="8.61782407407407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F7-478A-A9AE-9121AA41137A}"/>
                </c:ext>
              </c:extLst>
            </c:dLbl>
            <c:dLbl>
              <c:idx val="28"/>
              <c:layout>
                <c:manualLayout>
                  <c:x val="2.68657407407396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F7-478A-A9AE-9121AA41137A}"/>
                </c:ext>
              </c:extLst>
            </c:dLbl>
            <c:dLbl>
              <c:idx val="29"/>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9FF7-478A-A9AE-9121AA41137A}"/>
                </c:ext>
              </c:extLst>
            </c:dLbl>
            <c:dLbl>
              <c:idx val="3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FF7-478A-A9AE-9121AA41137A}"/>
                </c:ext>
              </c:extLst>
            </c:dLbl>
            <c:dLbl>
              <c:idx val="31"/>
              <c:layout>
                <c:manualLayout>
                  <c:x val="9.80879629629629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F7-478A-A9AE-9121AA41137A}"/>
                </c:ext>
              </c:extLst>
            </c:dLbl>
            <c:dLbl>
              <c:idx val="32"/>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9FF7-478A-A9AE-9121AA41137A}"/>
                </c:ext>
              </c:extLst>
            </c:dLbl>
            <c:dLbl>
              <c:idx val="33"/>
              <c:layout>
                <c:manualLayout>
                  <c:x val="8.997685185185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F7-478A-A9AE-9121AA41137A}"/>
                </c:ext>
              </c:extLst>
            </c:dLbl>
            <c:dLbl>
              <c:idx val="3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FF7-478A-A9AE-9121AA41137A}"/>
                </c:ext>
              </c:extLst>
            </c:dLbl>
            <c:dLbl>
              <c:idx val="3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FF7-478A-A9AE-9121AA41137A}"/>
                </c:ext>
              </c:extLst>
            </c:dLbl>
            <c:dLbl>
              <c:idx val="36"/>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FF7-478A-A9AE-9121AA41137A}"/>
                </c:ext>
              </c:extLst>
            </c:dLbl>
            <c:dLbl>
              <c:idx val="37"/>
              <c:layout>
                <c:manualLayout>
                  <c:x val="3.80254629629629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F7-478A-A9AE-9121AA41137A}"/>
                </c:ext>
              </c:extLst>
            </c:dLbl>
            <c:dLbl>
              <c:idx val="38"/>
              <c:layout>
                <c:manualLayout>
                  <c:x val="6.61574074074074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F7-478A-A9AE-9121AA41137A}"/>
                </c:ext>
              </c:extLst>
            </c:dLbl>
            <c:dLbl>
              <c:idx val="3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9FF7-478A-A9AE-9121AA41137A}"/>
                </c:ext>
              </c:extLst>
            </c:dLbl>
            <c:dLbl>
              <c:idx val="40"/>
              <c:layout>
                <c:manualLayout>
                  <c:x val="7.17361111111100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F7-478A-A9AE-9121AA41137A}"/>
                </c:ext>
              </c:extLst>
            </c:dLbl>
            <c:dLbl>
              <c:idx val="41"/>
              <c:layout>
                <c:manualLayout>
                  <c:x val="8.312962962962855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F7-478A-A9AE-9121AA41137A}"/>
                </c:ext>
              </c:extLst>
            </c:dLbl>
            <c:dLbl>
              <c:idx val="42"/>
              <c:layout>
                <c:manualLayout>
                  <c:x val="1.53601851851851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FF7-478A-A9AE-9121AA41137A}"/>
                </c:ext>
              </c:extLst>
            </c:dLbl>
            <c:dLbl>
              <c:idx val="43"/>
              <c:layout>
                <c:manualLayout>
                  <c:x val="1.23171296296296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F7-478A-A9AE-9121AA41137A}"/>
                </c:ext>
              </c:extLst>
            </c:dLbl>
            <c:dLbl>
              <c:idx val="44"/>
              <c:layout>
                <c:manualLayout>
                  <c:x val="5.24675925925915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FF7-478A-A9AE-9121AA41137A}"/>
                </c:ext>
              </c:extLst>
            </c:dLbl>
            <c:dLbl>
              <c:idx val="4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9FF7-478A-A9AE-9121AA41137A}"/>
                </c:ext>
              </c:extLst>
            </c:dLbl>
            <c:dLbl>
              <c:idx val="46"/>
              <c:layout>
                <c:manualLayout>
                  <c:x val="8.81944444444455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FF7-478A-A9AE-9121AA41137A}"/>
                </c:ext>
              </c:extLst>
            </c:dLbl>
            <c:dLbl>
              <c:idx val="47"/>
              <c:layout>
                <c:manualLayout>
                  <c:x val="2.100995370370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FF7-478A-A9AE-9121AA41137A}"/>
                </c:ext>
              </c:extLst>
            </c:dLbl>
            <c:dLbl>
              <c:idx val="4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9FF7-478A-A9AE-9121AA41137A}"/>
                </c:ext>
              </c:extLst>
            </c:dLbl>
            <c:dLbl>
              <c:idx val="49"/>
              <c:layout>
                <c:manualLayout>
                  <c:x val="4.35157407407407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F7-478A-A9AE-9121AA41137A}"/>
                </c:ext>
              </c:extLst>
            </c:dLbl>
            <c:dLbl>
              <c:idx val="50"/>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9FF7-478A-A9AE-9121AA41137A}"/>
                </c:ext>
              </c:extLst>
            </c:dLbl>
            <c:dLbl>
              <c:idx val="51"/>
              <c:layout>
                <c:manualLayout>
                  <c:x val="1.33064814814814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FF7-478A-A9AE-9121AA41137A}"/>
                </c:ext>
              </c:extLst>
            </c:dLbl>
            <c:dLbl>
              <c:idx val="52"/>
              <c:layout>
                <c:manualLayout>
                  <c:x val="2.30636574074074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FF7-478A-A9AE-9121AA41137A}"/>
                </c:ext>
              </c:extLst>
            </c:dLbl>
            <c:dLbl>
              <c:idx val="53"/>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9FF7-478A-A9AE-9121AA41137A}"/>
                </c:ext>
              </c:extLst>
            </c:dLbl>
            <c:dLbl>
              <c:idx val="54"/>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9FF7-478A-A9AE-9121AA41137A}"/>
                </c:ext>
              </c:extLst>
            </c:dLbl>
            <c:dLbl>
              <c:idx val="5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FF7-478A-A9AE-9121AA41137A}"/>
                </c:ext>
              </c:extLst>
            </c:dLbl>
            <c:dLbl>
              <c:idx val="56"/>
              <c:layout>
                <c:manualLayout>
                  <c:x val="1.4370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FF7-478A-A9AE-9121AA41137A}"/>
                </c:ext>
              </c:extLst>
            </c:dLbl>
            <c:dLbl>
              <c:idx val="57"/>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FF7-478A-A9AE-9121AA41137A}"/>
                </c:ext>
              </c:extLst>
            </c:dLbl>
            <c:dLbl>
              <c:idx val="58"/>
              <c:layout>
                <c:manualLayout>
                  <c:x val="2.64583333333333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FF7-478A-A9AE-9121AA41137A}"/>
                </c:ext>
              </c:extLst>
            </c:dLbl>
            <c:dLbl>
              <c:idx val="5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9FF7-478A-A9AE-9121AA41137A}"/>
                </c:ext>
              </c:extLst>
            </c:dLbl>
            <c:dLbl>
              <c:idx val="6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9FF7-478A-A9AE-9121AA41137A}"/>
                </c:ext>
              </c:extLst>
            </c:dLbl>
            <c:dLbl>
              <c:idx val="61"/>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9FF7-478A-A9AE-9121AA41137A}"/>
                </c:ext>
              </c:extLst>
            </c:dLbl>
            <c:dLbl>
              <c:idx val="6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9FF7-478A-A9AE-9121AA41137A}"/>
                </c:ext>
              </c:extLst>
            </c:dLbl>
            <c:dLbl>
              <c:idx val="63"/>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FF7-478A-A9AE-9121AA41137A}"/>
                </c:ext>
              </c:extLst>
            </c:dLbl>
            <c:dLbl>
              <c:idx val="64"/>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9FF7-478A-A9AE-9121AA41137A}"/>
                </c:ext>
              </c:extLst>
            </c:dLbl>
            <c:dLbl>
              <c:idx val="65"/>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9FF7-478A-A9AE-9121AA41137A}"/>
                </c:ext>
              </c:extLst>
            </c:dLbl>
            <c:dLbl>
              <c:idx val="66"/>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9FF7-478A-A9AE-9121AA41137A}"/>
                </c:ext>
              </c:extLst>
            </c:dLbl>
            <c:dLbl>
              <c:idx val="67"/>
              <c:layout>
                <c:manualLayout>
                  <c:x val="-2.9398148148148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9FF7-478A-A9AE-9121AA41137A}"/>
                </c:ext>
              </c:extLst>
            </c:dLbl>
            <c:dLbl>
              <c:idx val="68"/>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9FF7-478A-A9AE-9121AA41137A}"/>
                </c:ext>
              </c:extLst>
            </c:dLbl>
            <c:dLbl>
              <c:idx val="69"/>
              <c:layout>
                <c:manualLayout>
                  <c:x val="8.8194444444444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9FF7-478A-A9AE-9121AA41137A}"/>
                </c:ext>
              </c:extLst>
            </c:dLbl>
            <c:dLbl>
              <c:idx val="70"/>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9FF7-478A-A9AE-9121AA41137A}"/>
                </c:ext>
              </c:extLst>
            </c:dLbl>
            <c:dLbl>
              <c:idx val="71"/>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9FF7-478A-A9AE-9121AA41137A}"/>
                </c:ext>
              </c:extLst>
            </c:dLbl>
            <c:dLbl>
              <c:idx val="72"/>
              <c:layout>
                <c:manualLayout>
                  <c:x val="8.81944444444433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9FF7-478A-A9AE-9121AA41137A}"/>
                </c:ext>
              </c:extLst>
            </c:dLbl>
            <c:dLbl>
              <c:idx val="73"/>
              <c:layout>
                <c:manualLayout>
                  <c:x val="6.46759259259259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9FF7-478A-A9AE-9121AA41137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市区町村別_所得区分別普及率!$Y$5:$Y$78</c:f>
              <c:numCache>
                <c:formatCode>0.0%</c:formatCode>
                <c:ptCount val="74"/>
                <c:pt idx="0">
                  <c:v>0.70427912013591698</c:v>
                </c:pt>
                <c:pt idx="1">
                  <c:v>0.69952494733890103</c:v>
                </c:pt>
                <c:pt idx="2">
                  <c:v>0.71447872929300005</c:v>
                </c:pt>
                <c:pt idx="3">
                  <c:v>0.693416514657753</c:v>
                </c:pt>
                <c:pt idx="4">
                  <c:v>0.71463171008816095</c:v>
                </c:pt>
                <c:pt idx="5">
                  <c:v>0.75825759674534998</c:v>
                </c:pt>
                <c:pt idx="6">
                  <c:v>0.73265621878131904</c:v>
                </c:pt>
                <c:pt idx="7">
                  <c:v>0.618125217484079</c:v>
                </c:pt>
                <c:pt idx="8">
                  <c:v>0.69360107601200005</c:v>
                </c:pt>
                <c:pt idx="9">
                  <c:v>0.82393150371532498</c:v>
                </c:pt>
                <c:pt idx="10">
                  <c:v>0.73445386575315197</c:v>
                </c:pt>
                <c:pt idx="11">
                  <c:v>0.67475115284819898</c:v>
                </c:pt>
                <c:pt idx="12">
                  <c:v>0.67405864020013695</c:v>
                </c:pt>
                <c:pt idx="13">
                  <c:v>0.70796637146183306</c:v>
                </c:pt>
                <c:pt idx="14">
                  <c:v>0.72903819712190698</c:v>
                </c:pt>
                <c:pt idx="15">
                  <c:v>0.60957530760706102</c:v>
                </c:pt>
                <c:pt idx="16">
                  <c:v>0.69796896450358703</c:v>
                </c:pt>
                <c:pt idx="17">
                  <c:v>0.72912623776924401</c:v>
                </c:pt>
                <c:pt idx="18">
                  <c:v>0.73128353331639295</c:v>
                </c:pt>
                <c:pt idx="19">
                  <c:v>0.77058980061488502</c:v>
                </c:pt>
                <c:pt idx="20">
                  <c:v>0.72144184251848398</c:v>
                </c:pt>
                <c:pt idx="21">
                  <c:v>0.73682929417880705</c:v>
                </c:pt>
                <c:pt idx="22">
                  <c:v>0.71127096374382703</c:v>
                </c:pt>
                <c:pt idx="23">
                  <c:v>0.66079921057387303</c:v>
                </c:pt>
                <c:pt idx="24">
                  <c:v>0.69259517046334396</c:v>
                </c:pt>
                <c:pt idx="25">
                  <c:v>0.72138307349770203</c:v>
                </c:pt>
                <c:pt idx="26">
                  <c:v>0.73545875465204702</c:v>
                </c:pt>
                <c:pt idx="27">
                  <c:v>0.71904758016630699</c:v>
                </c:pt>
                <c:pt idx="28">
                  <c:v>0.72159252480267899</c:v>
                </c:pt>
                <c:pt idx="29">
                  <c:v>0.72055469611021905</c:v>
                </c:pt>
                <c:pt idx="30">
                  <c:v>0.70671509544664701</c:v>
                </c:pt>
                <c:pt idx="31">
                  <c:v>0.73072420470905497</c:v>
                </c:pt>
                <c:pt idx="32">
                  <c:v>0.71666646436724002</c:v>
                </c:pt>
                <c:pt idx="33">
                  <c:v>0.71217331658803096</c:v>
                </c:pt>
                <c:pt idx="34">
                  <c:v>0.68710245194881903</c:v>
                </c:pt>
                <c:pt idx="35">
                  <c:v>0.71408986544041797</c:v>
                </c:pt>
                <c:pt idx="36">
                  <c:v>0.70210755042860595</c:v>
                </c:pt>
                <c:pt idx="37">
                  <c:v>0.73251533594641804</c:v>
                </c:pt>
                <c:pt idx="38">
                  <c:v>0.75916628266369701</c:v>
                </c:pt>
                <c:pt idx="39">
                  <c:v>0.707338569390077</c:v>
                </c:pt>
                <c:pt idx="40">
                  <c:v>0.71818925396231803</c:v>
                </c:pt>
                <c:pt idx="41">
                  <c:v>0.74436415615201501</c:v>
                </c:pt>
                <c:pt idx="42">
                  <c:v>0.72466836006220603</c:v>
                </c:pt>
                <c:pt idx="43">
                  <c:v>0.72802551778871405</c:v>
                </c:pt>
                <c:pt idx="44">
                  <c:v>0.73244314109084296</c:v>
                </c:pt>
                <c:pt idx="45">
                  <c:v>0.734797514314805</c:v>
                </c:pt>
                <c:pt idx="46">
                  <c:v>0.76271390783694604</c:v>
                </c:pt>
                <c:pt idx="47">
                  <c:v>0.67819758457420398</c:v>
                </c:pt>
                <c:pt idx="48">
                  <c:v>0.72100912446917997</c:v>
                </c:pt>
                <c:pt idx="49">
                  <c:v>0.65327480584323805</c:v>
                </c:pt>
                <c:pt idx="50">
                  <c:v>0.69981090116596001</c:v>
                </c:pt>
                <c:pt idx="51">
                  <c:v>0.70280623476227799</c:v>
                </c:pt>
                <c:pt idx="52">
                  <c:v>0.71044978359092603</c:v>
                </c:pt>
                <c:pt idx="53">
                  <c:v>0.72973032541426397</c:v>
                </c:pt>
                <c:pt idx="54">
                  <c:v>0.70592352461733598</c:v>
                </c:pt>
                <c:pt idx="55">
                  <c:v>0.74470364921804599</c:v>
                </c:pt>
                <c:pt idx="56">
                  <c:v>0.70555959330710605</c:v>
                </c:pt>
                <c:pt idx="57">
                  <c:v>0.695194359648456</c:v>
                </c:pt>
                <c:pt idx="58">
                  <c:v>0.67191810617472802</c:v>
                </c:pt>
                <c:pt idx="59">
                  <c:v>0.69505136794848299</c:v>
                </c:pt>
                <c:pt idx="60">
                  <c:v>0.70811977446301899</c:v>
                </c:pt>
                <c:pt idx="61">
                  <c:v>0.71636064077403305</c:v>
                </c:pt>
                <c:pt idx="62">
                  <c:v>0.67748132629706004</c:v>
                </c:pt>
                <c:pt idx="63">
                  <c:v>0.68421457055538903</c:v>
                </c:pt>
                <c:pt idx="64">
                  <c:v>0.72585862557176895</c:v>
                </c:pt>
                <c:pt idx="65">
                  <c:v>0.767347104608745</c:v>
                </c:pt>
                <c:pt idx="66">
                  <c:v>0.80464546530071002</c:v>
                </c:pt>
                <c:pt idx="67">
                  <c:v>0.73842990498236905</c:v>
                </c:pt>
                <c:pt idx="68">
                  <c:v>0.77046138535110897</c:v>
                </c:pt>
                <c:pt idx="69">
                  <c:v>0.69131419990660703</c:v>
                </c:pt>
                <c:pt idx="70">
                  <c:v>0.78079798295760405</c:v>
                </c:pt>
                <c:pt idx="71">
                  <c:v>0.67782095470491799</c:v>
                </c:pt>
                <c:pt idx="72">
                  <c:v>0.71997658412241405</c:v>
                </c:pt>
                <c:pt idx="73">
                  <c:v>0.62064542006242995</c:v>
                </c:pt>
              </c:numCache>
            </c:numRef>
          </c:val>
          <c:extLst>
            <c:ext xmlns:c16="http://schemas.microsoft.com/office/drawing/2014/chart" uri="{C3380CC4-5D6E-409C-BE32-E72D297353CC}">
              <c16:uniqueId val="{0000001C-9FF7-478A-A9AE-9121AA41137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2183819444444445"/>
                  <c:y val="-0.8874436274509803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4988425925925925"/>
                      <c:h val="4.1503267973856207E-2"/>
                    </c:manualLayout>
                  </c15:layout>
                </c:ext>
                <c:ext xmlns:c16="http://schemas.microsoft.com/office/drawing/2014/chart" uri="{C3380CC4-5D6E-409C-BE32-E72D297353CC}">
                  <c16:uniqueId val="{0000001D-9FF7-478A-A9AE-9121AA4113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市区町村別_所得区分別普及率!$AH$5:$AH$78</c:f>
              <c:numCache>
                <c:formatCode>0.0%</c:formatCode>
                <c:ptCount val="74"/>
                <c:pt idx="0">
                  <c:v>0.71243926610839703</c:v>
                </c:pt>
                <c:pt idx="1">
                  <c:v>0.71243926610839703</c:v>
                </c:pt>
                <c:pt idx="2">
                  <c:v>0.71243926610839703</c:v>
                </c:pt>
                <c:pt idx="3">
                  <c:v>0.71243926610839703</c:v>
                </c:pt>
                <c:pt idx="4">
                  <c:v>0.71243926610839703</c:v>
                </c:pt>
                <c:pt idx="5">
                  <c:v>0.71243926610839703</c:v>
                </c:pt>
                <c:pt idx="6">
                  <c:v>0.71243926610839703</c:v>
                </c:pt>
                <c:pt idx="7">
                  <c:v>0.71243926610839703</c:v>
                </c:pt>
                <c:pt idx="8">
                  <c:v>0.71243926610839703</c:v>
                </c:pt>
                <c:pt idx="9">
                  <c:v>0.71243926610839703</c:v>
                </c:pt>
                <c:pt idx="10">
                  <c:v>0.71243926610839703</c:v>
                </c:pt>
                <c:pt idx="11">
                  <c:v>0.71243926610839703</c:v>
                </c:pt>
                <c:pt idx="12">
                  <c:v>0.71243926610839703</c:v>
                </c:pt>
                <c:pt idx="13">
                  <c:v>0.71243926610839703</c:v>
                </c:pt>
                <c:pt idx="14">
                  <c:v>0.71243926610839703</c:v>
                </c:pt>
                <c:pt idx="15">
                  <c:v>0.71243926610839703</c:v>
                </c:pt>
                <c:pt idx="16">
                  <c:v>0.71243926610839703</c:v>
                </c:pt>
                <c:pt idx="17">
                  <c:v>0.71243926610839703</c:v>
                </c:pt>
                <c:pt idx="18">
                  <c:v>0.71243926610839703</c:v>
                </c:pt>
                <c:pt idx="19">
                  <c:v>0.71243926610839703</c:v>
                </c:pt>
                <c:pt idx="20">
                  <c:v>0.71243926610839703</c:v>
                </c:pt>
                <c:pt idx="21">
                  <c:v>0.71243926610839703</c:v>
                </c:pt>
                <c:pt idx="22">
                  <c:v>0.71243926610839703</c:v>
                </c:pt>
                <c:pt idx="23">
                  <c:v>0.71243926610839703</c:v>
                </c:pt>
                <c:pt idx="24">
                  <c:v>0.71243926610839703</c:v>
                </c:pt>
                <c:pt idx="25">
                  <c:v>0.71243926610839703</c:v>
                </c:pt>
                <c:pt idx="26">
                  <c:v>0.71243926610839703</c:v>
                </c:pt>
                <c:pt idx="27">
                  <c:v>0.71243926610839703</c:v>
                </c:pt>
                <c:pt idx="28">
                  <c:v>0.71243926610839703</c:v>
                </c:pt>
                <c:pt idx="29">
                  <c:v>0.71243926610839703</c:v>
                </c:pt>
                <c:pt idx="30">
                  <c:v>0.71243926610839703</c:v>
                </c:pt>
                <c:pt idx="31">
                  <c:v>0.71243926610839703</c:v>
                </c:pt>
                <c:pt idx="32">
                  <c:v>0.71243926610839703</c:v>
                </c:pt>
                <c:pt idx="33">
                  <c:v>0.71243926610839703</c:v>
                </c:pt>
                <c:pt idx="34">
                  <c:v>0.71243926610839703</c:v>
                </c:pt>
                <c:pt idx="35">
                  <c:v>0.71243926610839703</c:v>
                </c:pt>
                <c:pt idx="36">
                  <c:v>0.71243926610839703</c:v>
                </c:pt>
                <c:pt idx="37">
                  <c:v>0.71243926610839703</c:v>
                </c:pt>
                <c:pt idx="38">
                  <c:v>0.71243926610839703</c:v>
                </c:pt>
                <c:pt idx="39">
                  <c:v>0.71243926610839703</c:v>
                </c:pt>
                <c:pt idx="40">
                  <c:v>0.71243926610839703</c:v>
                </c:pt>
                <c:pt idx="41">
                  <c:v>0.71243926610839703</c:v>
                </c:pt>
                <c:pt idx="42">
                  <c:v>0.71243926610839703</c:v>
                </c:pt>
                <c:pt idx="43">
                  <c:v>0.71243926610839703</c:v>
                </c:pt>
                <c:pt idx="44">
                  <c:v>0.71243926610839703</c:v>
                </c:pt>
                <c:pt idx="45">
                  <c:v>0.71243926610839703</c:v>
                </c:pt>
                <c:pt idx="46">
                  <c:v>0.71243926610839703</c:v>
                </c:pt>
                <c:pt idx="47">
                  <c:v>0.71243926610839703</c:v>
                </c:pt>
                <c:pt idx="48">
                  <c:v>0.71243926610839703</c:v>
                </c:pt>
                <c:pt idx="49">
                  <c:v>0.71243926610839703</c:v>
                </c:pt>
                <c:pt idx="50">
                  <c:v>0.71243926610839703</c:v>
                </c:pt>
                <c:pt idx="51">
                  <c:v>0.71243926610839703</c:v>
                </c:pt>
                <c:pt idx="52">
                  <c:v>0.71243926610839703</c:v>
                </c:pt>
                <c:pt idx="53">
                  <c:v>0.71243926610839703</c:v>
                </c:pt>
                <c:pt idx="54">
                  <c:v>0.71243926610839703</c:v>
                </c:pt>
                <c:pt idx="55">
                  <c:v>0.71243926610839703</c:v>
                </c:pt>
                <c:pt idx="56">
                  <c:v>0.71243926610839703</c:v>
                </c:pt>
                <c:pt idx="57">
                  <c:v>0.71243926610839703</c:v>
                </c:pt>
                <c:pt idx="58">
                  <c:v>0.71243926610839703</c:v>
                </c:pt>
                <c:pt idx="59">
                  <c:v>0.71243926610839703</c:v>
                </c:pt>
                <c:pt idx="60">
                  <c:v>0.71243926610839703</c:v>
                </c:pt>
                <c:pt idx="61">
                  <c:v>0.71243926610839703</c:v>
                </c:pt>
                <c:pt idx="62">
                  <c:v>0.71243926610839703</c:v>
                </c:pt>
                <c:pt idx="63">
                  <c:v>0.71243926610839703</c:v>
                </c:pt>
                <c:pt idx="64">
                  <c:v>0.71243926610839703</c:v>
                </c:pt>
                <c:pt idx="65">
                  <c:v>0.71243926610839703</c:v>
                </c:pt>
                <c:pt idx="66">
                  <c:v>0.71243926610839703</c:v>
                </c:pt>
                <c:pt idx="67">
                  <c:v>0.71243926610839703</c:v>
                </c:pt>
                <c:pt idx="68">
                  <c:v>0.71243926610839703</c:v>
                </c:pt>
                <c:pt idx="69">
                  <c:v>0.71243926610839703</c:v>
                </c:pt>
                <c:pt idx="70">
                  <c:v>0.71243926610839703</c:v>
                </c:pt>
                <c:pt idx="71">
                  <c:v>0.71243926610839703</c:v>
                </c:pt>
                <c:pt idx="72">
                  <c:v>0.71243926610839703</c:v>
                </c:pt>
                <c:pt idx="73">
                  <c:v>0.71243926610839703</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9FF7-478A-A9AE-9121AA41137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令和2年度普及率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1.7017028985507245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2.3007246376811483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2.6219805913950921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三島医療圏</c:v>
                </c:pt>
                <c:pt idx="1">
                  <c:v>北河内医療圏</c:v>
                </c:pt>
                <c:pt idx="2">
                  <c:v>堺市医療圏</c:v>
                </c:pt>
                <c:pt idx="3">
                  <c:v>大阪市医療圏</c:v>
                </c:pt>
                <c:pt idx="4">
                  <c:v>豊能医療圏</c:v>
                </c:pt>
                <c:pt idx="5">
                  <c:v>泉州医療圏</c:v>
                </c:pt>
                <c:pt idx="6">
                  <c:v>中河内医療圏</c:v>
                </c:pt>
                <c:pt idx="7">
                  <c:v>南河内医療圏</c:v>
                </c:pt>
              </c:strCache>
            </c:strRef>
          </c:cat>
          <c:val>
            <c:numRef>
              <c:f>地区別_普及率!$J$6:$J$13</c:f>
              <c:numCache>
                <c:formatCode>0.0%</c:formatCode>
                <c:ptCount val="8"/>
                <c:pt idx="0">
                  <c:v>0.51074382734269375</c:v>
                </c:pt>
                <c:pt idx="1">
                  <c:v>0.48267240813596562</c:v>
                </c:pt>
                <c:pt idx="2">
                  <c:v>0.48006632719805109</c:v>
                </c:pt>
                <c:pt idx="3">
                  <c:v>0.47402137992940857</c:v>
                </c:pt>
                <c:pt idx="4">
                  <c:v>0.46645232319496038</c:v>
                </c:pt>
                <c:pt idx="5">
                  <c:v>0.45745530839219295</c:v>
                </c:pt>
                <c:pt idx="6">
                  <c:v>0.45389607368705592</c:v>
                </c:pt>
                <c:pt idx="7">
                  <c:v>0.45022926194099377</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52907457237988"/>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0.47237827412895655</c:v>
                </c:pt>
                <c:pt idx="1">
                  <c:v>0.47237827412895655</c:v>
                </c:pt>
                <c:pt idx="2">
                  <c:v>0.47237827412895655</c:v>
                </c:pt>
                <c:pt idx="3">
                  <c:v>0.47237827412895655</c:v>
                </c:pt>
                <c:pt idx="4">
                  <c:v>0.47237827412895655</c:v>
                </c:pt>
                <c:pt idx="5">
                  <c:v>0.47237827412895655</c:v>
                </c:pt>
                <c:pt idx="6">
                  <c:v>0.47237827412895655</c:v>
                </c:pt>
                <c:pt idx="7">
                  <c:v>0.47237827412895655</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令和2年度普及率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A-465A-9FD9-F418CB5FA8B9}"/>
                </c:ext>
              </c:extLst>
            </c:dLbl>
            <c:dLbl>
              <c:idx val="4"/>
              <c:layout>
                <c:manualLayout>
                  <c:x val="1.1307246376811594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1.2995531400966183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1.5109270561958991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三島医療圏</c:v>
                </c:pt>
                <c:pt idx="1">
                  <c:v>北河内医療圏</c:v>
                </c:pt>
                <c:pt idx="2">
                  <c:v>堺市医療圏</c:v>
                </c:pt>
                <c:pt idx="3">
                  <c:v>大阪市医療圏</c:v>
                </c:pt>
                <c:pt idx="4">
                  <c:v>泉州医療圏</c:v>
                </c:pt>
                <c:pt idx="5">
                  <c:v>豊能医療圏</c:v>
                </c:pt>
                <c:pt idx="6">
                  <c:v>中河内医療圏</c:v>
                </c:pt>
                <c:pt idx="7">
                  <c:v>南河内医療圏</c:v>
                </c:pt>
              </c:strCache>
            </c:strRef>
          </c:cat>
          <c:val>
            <c:numRef>
              <c:f>地区別_普及率!$L$6:$L$13</c:f>
              <c:numCache>
                <c:formatCode>0.0%</c:formatCode>
                <c:ptCount val="8"/>
                <c:pt idx="0">
                  <c:v>0.77823351754154635</c:v>
                </c:pt>
                <c:pt idx="1">
                  <c:v>0.75676594977242484</c:v>
                </c:pt>
                <c:pt idx="2">
                  <c:v>0.74637431264536258</c:v>
                </c:pt>
                <c:pt idx="3">
                  <c:v>0.74275204290468921</c:v>
                </c:pt>
                <c:pt idx="4">
                  <c:v>0.7299234148426933</c:v>
                </c:pt>
                <c:pt idx="5">
                  <c:v>0.72879801519652132</c:v>
                </c:pt>
                <c:pt idx="6">
                  <c:v>0.7270608805525226</c:v>
                </c:pt>
                <c:pt idx="7">
                  <c:v>0.72600619751244932</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0.74216227249659661</c:v>
                </c:pt>
                <c:pt idx="1">
                  <c:v>0.74216227249659661</c:v>
                </c:pt>
                <c:pt idx="2">
                  <c:v>0.74216227249659661</c:v>
                </c:pt>
                <c:pt idx="3">
                  <c:v>0.74216227249659661</c:v>
                </c:pt>
                <c:pt idx="4">
                  <c:v>0.74216227249659661</c:v>
                </c:pt>
                <c:pt idx="5">
                  <c:v>0.74216227249659661</c:v>
                </c:pt>
                <c:pt idx="6">
                  <c:v>0.74216227249659661</c:v>
                </c:pt>
                <c:pt idx="7">
                  <c:v>0.74216227249659661</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市区町村別_普及率!$K$5</c:f>
              <c:strCache>
                <c:ptCount val="1"/>
                <c:pt idx="0">
                  <c:v>令和2年度普及率 金額ベース</c:v>
                </c:pt>
              </c:strCache>
            </c:strRef>
          </c:tx>
          <c:spPr>
            <a:solidFill>
              <a:schemeClr val="accent4">
                <a:lumMod val="60000"/>
                <a:lumOff val="40000"/>
              </a:schemeClr>
            </a:solidFill>
            <a:ln>
              <a:noFill/>
            </a:ln>
          </c:spPr>
          <c:invertIfNegative val="0"/>
          <c:dLbls>
            <c:dLbl>
              <c:idx val="4"/>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E3-4590-BF29-69B247955A67}"/>
                </c:ext>
              </c:extLst>
            </c:dLbl>
            <c:dLbl>
              <c:idx val="5"/>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E3-4590-BF29-69B247955A67}"/>
                </c:ext>
              </c:extLst>
            </c:dLbl>
            <c:dLbl>
              <c:idx val="6"/>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E3-4590-BF29-69B247955A67}"/>
                </c:ext>
              </c:extLst>
            </c:dLbl>
            <c:dLbl>
              <c:idx val="7"/>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E3-4590-BF29-69B247955A67}"/>
                </c:ext>
              </c:extLst>
            </c:dLbl>
            <c:dLbl>
              <c:idx val="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E3-4590-BF29-69B247955A67}"/>
                </c:ext>
              </c:extLst>
            </c:dLbl>
            <c:dLbl>
              <c:idx val="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E3-4590-BF29-69B247955A67}"/>
                </c:ext>
              </c:extLst>
            </c:dLbl>
            <c:dLbl>
              <c:idx val="1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E3-4590-BF29-69B247955A67}"/>
                </c:ext>
              </c:extLst>
            </c:dLbl>
            <c:dLbl>
              <c:idx val="11"/>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E3-4590-BF29-69B247955A67}"/>
                </c:ext>
              </c:extLst>
            </c:dLbl>
            <c:dLbl>
              <c:idx val="1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E3-4590-BF29-69B247955A67}"/>
                </c:ext>
              </c:extLst>
            </c:dLbl>
            <c:dLbl>
              <c:idx val="13"/>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E3-4590-BF29-69B247955A67}"/>
                </c:ext>
              </c:extLst>
            </c:dLbl>
            <c:dLbl>
              <c:idx val="1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E3-4590-BF29-69B247955A67}"/>
                </c:ext>
              </c:extLst>
            </c:dLbl>
            <c:dLbl>
              <c:idx val="1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E3-4590-BF29-69B247955A67}"/>
                </c:ext>
              </c:extLst>
            </c:dLbl>
            <c:dLbl>
              <c:idx val="16"/>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E3-4590-BF29-69B247955A67}"/>
                </c:ext>
              </c:extLst>
            </c:dLbl>
            <c:dLbl>
              <c:idx val="1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E3-4590-BF29-69B247955A67}"/>
                </c:ext>
              </c:extLst>
            </c:dLbl>
            <c:dLbl>
              <c:idx val="1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E3-4590-BF29-69B247955A67}"/>
                </c:ext>
              </c:extLst>
            </c:dLbl>
            <c:dLbl>
              <c:idx val="1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E3-4590-BF29-69B247955A67}"/>
                </c:ext>
              </c:extLst>
            </c:dLbl>
            <c:dLbl>
              <c:idx val="2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E3-4590-BF29-69B247955A67}"/>
                </c:ext>
              </c:extLst>
            </c:dLbl>
            <c:dLbl>
              <c:idx val="2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E3-4590-BF29-69B247955A67}"/>
                </c:ext>
              </c:extLst>
            </c:dLbl>
            <c:dLbl>
              <c:idx val="2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5E3-4590-BF29-69B247955A67}"/>
                </c:ext>
              </c:extLst>
            </c:dLbl>
            <c:dLbl>
              <c:idx val="23"/>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5E3-4590-BF29-69B247955A67}"/>
                </c:ext>
              </c:extLst>
            </c:dLbl>
            <c:dLbl>
              <c:idx val="24"/>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5E3-4590-BF29-69B247955A67}"/>
                </c:ext>
              </c:extLst>
            </c:dLbl>
            <c:dLbl>
              <c:idx val="2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5E3-4590-BF29-69B247955A67}"/>
                </c:ext>
              </c:extLst>
            </c:dLbl>
            <c:dLbl>
              <c:idx val="26"/>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5E3-4590-BF29-69B247955A67}"/>
                </c:ext>
              </c:extLst>
            </c:dLbl>
            <c:dLbl>
              <c:idx val="2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5E3-4590-BF29-69B247955A67}"/>
                </c:ext>
              </c:extLst>
            </c:dLbl>
            <c:dLbl>
              <c:idx val="2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5E3-4590-BF29-69B247955A67}"/>
                </c:ext>
              </c:extLst>
            </c:dLbl>
            <c:dLbl>
              <c:idx val="29"/>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5E3-4590-BF29-69B247955A67}"/>
                </c:ext>
              </c:extLst>
            </c:dLbl>
            <c:dLbl>
              <c:idx val="30"/>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5E3-4590-BF29-69B247955A67}"/>
                </c:ext>
              </c:extLst>
            </c:dLbl>
            <c:dLbl>
              <c:idx val="3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5E3-4590-BF29-69B247955A67}"/>
                </c:ext>
              </c:extLst>
            </c:dLbl>
            <c:dLbl>
              <c:idx val="3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5E3-4590-BF29-69B247955A67}"/>
                </c:ext>
              </c:extLst>
            </c:dLbl>
            <c:dLbl>
              <c:idx val="3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5E3-4590-BF29-69B247955A67}"/>
                </c:ext>
              </c:extLst>
            </c:dLbl>
            <c:dLbl>
              <c:idx val="3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5E3-4590-BF29-69B247955A67}"/>
                </c:ext>
              </c:extLst>
            </c:dLbl>
            <c:dLbl>
              <c:idx val="3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5E3-4590-BF29-69B247955A67}"/>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5E3-4590-BF29-69B247955A67}"/>
                </c:ext>
              </c:extLst>
            </c:dLbl>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5E3-4590-BF29-69B247955A67}"/>
                </c:ext>
              </c:extLst>
            </c:dLbl>
            <c:dLbl>
              <c:idx val="38"/>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5E3-4590-BF29-69B247955A67}"/>
                </c:ext>
              </c:extLst>
            </c:dLbl>
            <c:dLbl>
              <c:idx val="39"/>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54-43C5-B2AB-84AA9F4B0AD4}"/>
                </c:ext>
              </c:extLst>
            </c:dLbl>
            <c:dLbl>
              <c:idx val="40"/>
              <c:layout>
                <c:manualLayout>
                  <c:x val="4.742149758454106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6.4167874396135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6.4167874396135263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6.4167874396134144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1.1018236714975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1.422657004830917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339655381564430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967258454106280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9672584541062802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1.967258454106269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2.134710144927536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2.3021739130434784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2.4696256038647342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2.344396135265700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9719927536231885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3.4321376811594202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3.306908212560374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3.764166666666666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3.931618357487922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3.9316183574879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4.099082125603853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CB-4D2B-9890-9C538FC3D4FA}"/>
                </c:ext>
              </c:extLst>
            </c:dLbl>
            <c:dLbl>
              <c:idx val="61"/>
              <c:layout>
                <c:manualLayout>
                  <c:x val="4.2665338164251207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CB-4D2B-9890-9C538FC3D4FA}"/>
                </c:ext>
              </c:extLst>
            </c:dLbl>
            <c:dLbl>
              <c:idx val="62"/>
              <c:layout>
                <c:manualLayout>
                  <c:x val="4.60144927536230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54-43C5-B2AB-84AA9F4B0AD4}"/>
                </c:ext>
              </c:extLst>
            </c:dLbl>
            <c:dLbl>
              <c:idx val="63"/>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54-43C5-B2AB-84AA9F4B0AD4}"/>
                </c:ext>
              </c:extLst>
            </c:dLbl>
            <c:dLbl>
              <c:idx val="64"/>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54-43C5-B2AB-84AA9F4B0AD4}"/>
                </c:ext>
              </c:extLst>
            </c:dLbl>
            <c:dLbl>
              <c:idx val="65"/>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54-43C5-B2AB-84AA9F4B0AD4}"/>
                </c:ext>
              </c:extLst>
            </c:dLbl>
            <c:dLbl>
              <c:idx val="66"/>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54-43C5-B2AB-84AA9F4B0AD4}"/>
                </c:ext>
              </c:extLst>
            </c:dLbl>
            <c:dLbl>
              <c:idx val="67"/>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54-43C5-B2AB-84AA9F4B0AD4}"/>
                </c:ext>
              </c:extLst>
            </c:dLbl>
            <c:dLbl>
              <c:idx val="68"/>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54-43C5-B2AB-84AA9F4B0AD4}"/>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市区町村別_普及率!$K$6:$K$79</c:f>
              <c:strCache>
                <c:ptCount val="74"/>
                <c:pt idx="0">
                  <c:v>能勢町</c:v>
                </c:pt>
                <c:pt idx="1">
                  <c:v>西淀川区</c:v>
                </c:pt>
                <c:pt idx="2">
                  <c:v>摂津市</c:v>
                </c:pt>
                <c:pt idx="3">
                  <c:v>岬町</c:v>
                </c:pt>
                <c:pt idx="4">
                  <c:v>東淀川区</c:v>
                </c:pt>
                <c:pt idx="5">
                  <c:v>港区</c:v>
                </c:pt>
                <c:pt idx="6">
                  <c:v>淀川区</c:v>
                </c:pt>
                <c:pt idx="7">
                  <c:v>高槻市</c:v>
                </c:pt>
                <c:pt idx="8">
                  <c:v>寝屋川市</c:v>
                </c:pt>
                <c:pt idx="9">
                  <c:v>堺市堺区</c:v>
                </c:pt>
                <c:pt idx="10">
                  <c:v>田尻町</c:v>
                </c:pt>
                <c:pt idx="11">
                  <c:v>熊取町</c:v>
                </c:pt>
                <c:pt idx="12">
                  <c:v>豊能町</c:v>
                </c:pt>
                <c:pt idx="13">
                  <c:v>門真市</c:v>
                </c:pt>
                <c:pt idx="14">
                  <c:v>堺市西区</c:v>
                </c:pt>
                <c:pt idx="15">
                  <c:v>城東区</c:v>
                </c:pt>
                <c:pt idx="16">
                  <c:v>西成区</c:v>
                </c:pt>
                <c:pt idx="17">
                  <c:v>都島区</c:v>
                </c:pt>
                <c:pt idx="18">
                  <c:v>住之江区</c:v>
                </c:pt>
                <c:pt idx="19">
                  <c:v>島本町</c:v>
                </c:pt>
                <c:pt idx="20">
                  <c:v>八尾市</c:v>
                </c:pt>
                <c:pt idx="21">
                  <c:v>泉佐野市</c:v>
                </c:pt>
                <c:pt idx="22">
                  <c:v>鶴見区</c:v>
                </c:pt>
                <c:pt idx="23">
                  <c:v>枚方市</c:v>
                </c:pt>
                <c:pt idx="24">
                  <c:v>松原市</c:v>
                </c:pt>
                <c:pt idx="25">
                  <c:v>茨木市</c:v>
                </c:pt>
                <c:pt idx="26">
                  <c:v>浪速区</c:v>
                </c:pt>
                <c:pt idx="27">
                  <c:v>堺市</c:v>
                </c:pt>
                <c:pt idx="28">
                  <c:v>堺市中区</c:v>
                </c:pt>
                <c:pt idx="29">
                  <c:v>守口市</c:v>
                </c:pt>
                <c:pt idx="30">
                  <c:v>堺市北区</c:v>
                </c:pt>
                <c:pt idx="31">
                  <c:v>堺市美原区</c:v>
                </c:pt>
                <c:pt idx="32">
                  <c:v>平野区</c:v>
                </c:pt>
                <c:pt idx="33">
                  <c:v>堺市東区</c:v>
                </c:pt>
                <c:pt idx="34">
                  <c:v>交野市</c:v>
                </c:pt>
                <c:pt idx="35">
                  <c:v>大阪市</c:v>
                </c:pt>
                <c:pt idx="36">
                  <c:v>西区</c:v>
                </c:pt>
                <c:pt idx="37">
                  <c:v>羽曳野市</c:v>
                </c:pt>
                <c:pt idx="38">
                  <c:v>柏原市</c:v>
                </c:pt>
                <c:pt idx="39">
                  <c:v>箕面市</c:v>
                </c:pt>
                <c:pt idx="40">
                  <c:v>泉南市</c:v>
                </c:pt>
                <c:pt idx="41">
                  <c:v>高石市</c:v>
                </c:pt>
                <c:pt idx="42">
                  <c:v>忠岡町</c:v>
                </c:pt>
                <c:pt idx="43">
                  <c:v>池田市</c:v>
                </c:pt>
                <c:pt idx="44">
                  <c:v>住吉区</c:v>
                </c:pt>
                <c:pt idx="45">
                  <c:v>豊中市</c:v>
                </c:pt>
                <c:pt idx="46">
                  <c:v>吹田市</c:v>
                </c:pt>
                <c:pt idx="47">
                  <c:v>藤井寺市</c:v>
                </c:pt>
                <c:pt idx="48">
                  <c:v>富田林市</c:v>
                </c:pt>
                <c:pt idx="49">
                  <c:v>岸和田市</c:v>
                </c:pt>
                <c:pt idx="50">
                  <c:v>泉大津市</c:v>
                </c:pt>
                <c:pt idx="51">
                  <c:v>四條畷市</c:v>
                </c:pt>
                <c:pt idx="52">
                  <c:v>東住吉区</c:v>
                </c:pt>
                <c:pt idx="53">
                  <c:v>旭区</c:v>
                </c:pt>
                <c:pt idx="54">
                  <c:v>此花区</c:v>
                </c:pt>
                <c:pt idx="55">
                  <c:v>中央区</c:v>
                </c:pt>
                <c:pt idx="56">
                  <c:v>北区</c:v>
                </c:pt>
                <c:pt idx="57">
                  <c:v>大正区</c:v>
                </c:pt>
                <c:pt idx="58">
                  <c:v>東成区</c:v>
                </c:pt>
                <c:pt idx="59">
                  <c:v>河南町</c:v>
                </c:pt>
                <c:pt idx="60">
                  <c:v>貝塚市</c:v>
                </c:pt>
                <c:pt idx="61">
                  <c:v>生野区</c:v>
                </c:pt>
                <c:pt idx="62">
                  <c:v>堺市南区</c:v>
                </c:pt>
                <c:pt idx="63">
                  <c:v>東大阪市</c:v>
                </c:pt>
                <c:pt idx="64">
                  <c:v>太子町</c:v>
                </c:pt>
                <c:pt idx="65">
                  <c:v>河内長野市</c:v>
                </c:pt>
                <c:pt idx="66">
                  <c:v>阪南市</c:v>
                </c:pt>
                <c:pt idx="67">
                  <c:v>和泉市</c:v>
                </c:pt>
                <c:pt idx="68">
                  <c:v>福島区</c:v>
                </c:pt>
                <c:pt idx="69">
                  <c:v>大東市</c:v>
                </c:pt>
                <c:pt idx="70">
                  <c:v>天王寺区</c:v>
                </c:pt>
                <c:pt idx="71">
                  <c:v>大阪狭山市</c:v>
                </c:pt>
                <c:pt idx="72">
                  <c:v>阿倍野区</c:v>
                </c:pt>
                <c:pt idx="73">
                  <c:v>千早赤阪村</c:v>
                </c:pt>
              </c:strCache>
            </c:strRef>
          </c:cat>
          <c:val>
            <c:numRef>
              <c:f>市区町村別_普及率!$L$6:$L$79</c:f>
              <c:numCache>
                <c:formatCode>0.0%</c:formatCode>
                <c:ptCount val="74"/>
                <c:pt idx="0">
                  <c:v>0.56731571861758923</c:v>
                </c:pt>
                <c:pt idx="1">
                  <c:v>0.55010263934683679</c:v>
                </c:pt>
                <c:pt idx="2">
                  <c:v>0.54829027654920426</c:v>
                </c:pt>
                <c:pt idx="3">
                  <c:v>0.54692771075727331</c:v>
                </c:pt>
                <c:pt idx="4">
                  <c:v>0.53335995948670811</c:v>
                </c:pt>
                <c:pt idx="5">
                  <c:v>0.5276195200209669</c:v>
                </c:pt>
                <c:pt idx="6">
                  <c:v>0.52504610286649678</c:v>
                </c:pt>
                <c:pt idx="7">
                  <c:v>0.52238229877823383</c:v>
                </c:pt>
                <c:pt idx="8">
                  <c:v>0.51808791100003504</c:v>
                </c:pt>
                <c:pt idx="9">
                  <c:v>0.51742532715872802</c:v>
                </c:pt>
                <c:pt idx="10">
                  <c:v>0.51696157680932076</c:v>
                </c:pt>
                <c:pt idx="11">
                  <c:v>0.51299085879604123</c:v>
                </c:pt>
                <c:pt idx="12">
                  <c:v>0.51297723559730324</c:v>
                </c:pt>
                <c:pt idx="13">
                  <c:v>0.51200548269956625</c:v>
                </c:pt>
                <c:pt idx="14">
                  <c:v>0.50250448056786623</c:v>
                </c:pt>
                <c:pt idx="15">
                  <c:v>0.5010705628174662</c:v>
                </c:pt>
                <c:pt idx="16">
                  <c:v>0.49956158419911234</c:v>
                </c:pt>
                <c:pt idx="17">
                  <c:v>0.49784056644454433</c:v>
                </c:pt>
                <c:pt idx="18">
                  <c:v>0.4974822181782308</c:v>
                </c:pt>
                <c:pt idx="19">
                  <c:v>0.49531477863088363</c:v>
                </c:pt>
                <c:pt idx="20">
                  <c:v>0.49059544109272213</c:v>
                </c:pt>
                <c:pt idx="21">
                  <c:v>0.48965371139127561</c:v>
                </c:pt>
                <c:pt idx="22">
                  <c:v>0.4891721885528591</c:v>
                </c:pt>
                <c:pt idx="23">
                  <c:v>0.48691719662562472</c:v>
                </c:pt>
                <c:pt idx="24">
                  <c:v>0.4831550807854777</c:v>
                </c:pt>
                <c:pt idx="25">
                  <c:v>0.48233525271378075</c:v>
                </c:pt>
                <c:pt idx="26">
                  <c:v>0.48216114724262832</c:v>
                </c:pt>
                <c:pt idx="27">
                  <c:v>0.48006632719805115</c:v>
                </c:pt>
                <c:pt idx="28">
                  <c:v>0.47987812799862295</c:v>
                </c:pt>
                <c:pt idx="29">
                  <c:v>0.47899756241150454</c:v>
                </c:pt>
                <c:pt idx="30">
                  <c:v>0.47835112382880957</c:v>
                </c:pt>
                <c:pt idx="31">
                  <c:v>0.47591579163003017</c:v>
                </c:pt>
                <c:pt idx="32">
                  <c:v>0.47585725266177081</c:v>
                </c:pt>
                <c:pt idx="33">
                  <c:v>0.47531521018710388</c:v>
                </c:pt>
                <c:pt idx="34">
                  <c:v>0.47443795524791432</c:v>
                </c:pt>
                <c:pt idx="35">
                  <c:v>0.47402137992940874</c:v>
                </c:pt>
                <c:pt idx="36">
                  <c:v>0.47400803570221978</c:v>
                </c:pt>
                <c:pt idx="37">
                  <c:v>0.47180747553089786</c:v>
                </c:pt>
                <c:pt idx="38">
                  <c:v>0.47171210445441136</c:v>
                </c:pt>
                <c:pt idx="39">
                  <c:v>0.47004766434052053</c:v>
                </c:pt>
                <c:pt idx="40">
                  <c:v>0.46961569721164048</c:v>
                </c:pt>
                <c:pt idx="41">
                  <c:v>0.46932921494211277</c:v>
                </c:pt>
                <c:pt idx="42">
                  <c:v>0.46822852301237877</c:v>
                </c:pt>
                <c:pt idx="43">
                  <c:v>0.46705939108605338</c:v>
                </c:pt>
                <c:pt idx="44">
                  <c:v>0.46484006259110983</c:v>
                </c:pt>
                <c:pt idx="45">
                  <c:v>0.46267828779662457</c:v>
                </c:pt>
                <c:pt idx="46">
                  <c:v>0.46174881788358269</c:v>
                </c:pt>
                <c:pt idx="47">
                  <c:v>0.45822488718696375</c:v>
                </c:pt>
                <c:pt idx="48">
                  <c:v>0.45625143503136878</c:v>
                </c:pt>
                <c:pt idx="49">
                  <c:v>0.45606700547556828</c:v>
                </c:pt>
                <c:pt idx="50">
                  <c:v>0.45544610543775038</c:v>
                </c:pt>
                <c:pt idx="51">
                  <c:v>0.4548727870865073</c:v>
                </c:pt>
                <c:pt idx="52">
                  <c:v>0.45322118704611175</c:v>
                </c:pt>
                <c:pt idx="53">
                  <c:v>0.45315345844910959</c:v>
                </c:pt>
                <c:pt idx="54">
                  <c:v>0.44971794196426312</c:v>
                </c:pt>
                <c:pt idx="55">
                  <c:v>0.44666288018807948</c:v>
                </c:pt>
                <c:pt idx="56">
                  <c:v>0.44654333864753265</c:v>
                </c:pt>
                <c:pt idx="57">
                  <c:v>0.44392812456885328</c:v>
                </c:pt>
                <c:pt idx="58">
                  <c:v>0.44184176860265595</c:v>
                </c:pt>
                <c:pt idx="59">
                  <c:v>0.44164883905843572</c:v>
                </c:pt>
                <c:pt idx="60">
                  <c:v>0.44054307618582217</c:v>
                </c:pt>
                <c:pt idx="61">
                  <c:v>0.43979805984496667</c:v>
                </c:pt>
                <c:pt idx="62">
                  <c:v>0.43806842829539044</c:v>
                </c:pt>
                <c:pt idx="63">
                  <c:v>0.43248078777266991</c:v>
                </c:pt>
                <c:pt idx="64">
                  <c:v>0.42904474475616544</c:v>
                </c:pt>
                <c:pt idx="65">
                  <c:v>0.42695079271929631</c:v>
                </c:pt>
                <c:pt idx="66">
                  <c:v>0.42275119642421699</c:v>
                </c:pt>
                <c:pt idx="67">
                  <c:v>0.42268581017686829</c:v>
                </c:pt>
                <c:pt idx="68">
                  <c:v>0.42030523554334992</c:v>
                </c:pt>
                <c:pt idx="69">
                  <c:v>0.39425753455007168</c:v>
                </c:pt>
                <c:pt idx="70">
                  <c:v>0.39341569366080548</c:v>
                </c:pt>
                <c:pt idx="71">
                  <c:v>0.38602904887102635</c:v>
                </c:pt>
                <c:pt idx="72">
                  <c:v>0.38456968849698753</c:v>
                </c:pt>
                <c:pt idx="73">
                  <c:v>0.34792262861243184</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4104304093067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市区町村別_普及率!$P$6:$P$79</c:f>
              <c:numCache>
                <c:formatCode>0.0%</c:formatCode>
                <c:ptCount val="74"/>
                <c:pt idx="0">
                  <c:v>0.47237827412895655</c:v>
                </c:pt>
                <c:pt idx="1">
                  <c:v>0.47237827412895655</c:v>
                </c:pt>
                <c:pt idx="2">
                  <c:v>0.47237827412895655</c:v>
                </c:pt>
                <c:pt idx="3">
                  <c:v>0.47237827412895655</c:v>
                </c:pt>
                <c:pt idx="4">
                  <c:v>0.47237827412895655</c:v>
                </c:pt>
                <c:pt idx="5">
                  <c:v>0.47237827412895655</c:v>
                </c:pt>
                <c:pt idx="6">
                  <c:v>0.47237827412895655</c:v>
                </c:pt>
                <c:pt idx="7">
                  <c:v>0.47237827412895655</c:v>
                </c:pt>
                <c:pt idx="8">
                  <c:v>0.47237827412895655</c:v>
                </c:pt>
                <c:pt idx="9">
                  <c:v>0.47237827412895655</c:v>
                </c:pt>
                <c:pt idx="10">
                  <c:v>0.47237827412895655</c:v>
                </c:pt>
                <c:pt idx="11">
                  <c:v>0.47237827412895655</c:v>
                </c:pt>
                <c:pt idx="12">
                  <c:v>0.47237827412895655</c:v>
                </c:pt>
                <c:pt idx="13">
                  <c:v>0.47237827412895655</c:v>
                </c:pt>
                <c:pt idx="14">
                  <c:v>0.47237827412895655</c:v>
                </c:pt>
                <c:pt idx="15">
                  <c:v>0.47237827412895655</c:v>
                </c:pt>
                <c:pt idx="16">
                  <c:v>0.47237827412895655</c:v>
                </c:pt>
                <c:pt idx="17">
                  <c:v>0.47237827412895655</c:v>
                </c:pt>
                <c:pt idx="18">
                  <c:v>0.47237827412895655</c:v>
                </c:pt>
                <c:pt idx="19">
                  <c:v>0.47237827412895655</c:v>
                </c:pt>
                <c:pt idx="20">
                  <c:v>0.47237827412895655</c:v>
                </c:pt>
                <c:pt idx="21">
                  <c:v>0.47237827412895655</c:v>
                </c:pt>
                <c:pt idx="22">
                  <c:v>0.47237827412895655</c:v>
                </c:pt>
                <c:pt idx="23">
                  <c:v>0.47237827412895655</c:v>
                </c:pt>
                <c:pt idx="24">
                  <c:v>0.47237827412895655</c:v>
                </c:pt>
                <c:pt idx="25">
                  <c:v>0.47237827412895655</c:v>
                </c:pt>
                <c:pt idx="26">
                  <c:v>0.47237827412895655</c:v>
                </c:pt>
                <c:pt idx="27">
                  <c:v>0.47237827412895655</c:v>
                </c:pt>
                <c:pt idx="28">
                  <c:v>0.47237827412895655</c:v>
                </c:pt>
                <c:pt idx="29">
                  <c:v>0.47237827412895655</c:v>
                </c:pt>
                <c:pt idx="30">
                  <c:v>0.47237827412895655</c:v>
                </c:pt>
                <c:pt idx="31">
                  <c:v>0.47237827412895655</c:v>
                </c:pt>
                <c:pt idx="32">
                  <c:v>0.47237827412895655</c:v>
                </c:pt>
                <c:pt idx="33">
                  <c:v>0.47237827412895655</c:v>
                </c:pt>
                <c:pt idx="34">
                  <c:v>0.47237827412895655</c:v>
                </c:pt>
                <c:pt idx="35">
                  <c:v>0.47237827412895655</c:v>
                </c:pt>
                <c:pt idx="36">
                  <c:v>0.47237827412895655</c:v>
                </c:pt>
                <c:pt idx="37">
                  <c:v>0.47237827412895655</c:v>
                </c:pt>
                <c:pt idx="38">
                  <c:v>0.47237827412895655</c:v>
                </c:pt>
                <c:pt idx="39">
                  <c:v>0.47237827412895655</c:v>
                </c:pt>
                <c:pt idx="40">
                  <c:v>0.47237827412895655</c:v>
                </c:pt>
                <c:pt idx="41">
                  <c:v>0.47237827412895655</c:v>
                </c:pt>
                <c:pt idx="42">
                  <c:v>0.47237827412895655</c:v>
                </c:pt>
                <c:pt idx="43">
                  <c:v>0.47237827412895655</c:v>
                </c:pt>
                <c:pt idx="44">
                  <c:v>0.47237827412895655</c:v>
                </c:pt>
                <c:pt idx="45">
                  <c:v>0.47237827412895655</c:v>
                </c:pt>
                <c:pt idx="46">
                  <c:v>0.47237827412895655</c:v>
                </c:pt>
                <c:pt idx="47">
                  <c:v>0.47237827412895655</c:v>
                </c:pt>
                <c:pt idx="48">
                  <c:v>0.47237827412895655</c:v>
                </c:pt>
                <c:pt idx="49">
                  <c:v>0.47237827412895655</c:v>
                </c:pt>
                <c:pt idx="50">
                  <c:v>0.47237827412895655</c:v>
                </c:pt>
                <c:pt idx="51">
                  <c:v>0.47237827412895655</c:v>
                </c:pt>
                <c:pt idx="52">
                  <c:v>0.47237827412895655</c:v>
                </c:pt>
                <c:pt idx="53">
                  <c:v>0.47237827412895655</c:v>
                </c:pt>
                <c:pt idx="54">
                  <c:v>0.47237827412895655</c:v>
                </c:pt>
                <c:pt idx="55">
                  <c:v>0.47237827412895655</c:v>
                </c:pt>
                <c:pt idx="56">
                  <c:v>0.47237827412895655</c:v>
                </c:pt>
                <c:pt idx="57">
                  <c:v>0.47237827412895655</c:v>
                </c:pt>
                <c:pt idx="58">
                  <c:v>0.47237827412895655</c:v>
                </c:pt>
                <c:pt idx="59">
                  <c:v>0.47237827412895655</c:v>
                </c:pt>
                <c:pt idx="60">
                  <c:v>0.47237827412895655</c:v>
                </c:pt>
                <c:pt idx="61">
                  <c:v>0.47237827412895655</c:v>
                </c:pt>
                <c:pt idx="62">
                  <c:v>0.47237827412895655</c:v>
                </c:pt>
                <c:pt idx="63">
                  <c:v>0.47237827412895655</c:v>
                </c:pt>
                <c:pt idx="64">
                  <c:v>0.47237827412895655</c:v>
                </c:pt>
                <c:pt idx="65">
                  <c:v>0.47237827412895655</c:v>
                </c:pt>
                <c:pt idx="66">
                  <c:v>0.47237827412895655</c:v>
                </c:pt>
                <c:pt idx="67">
                  <c:v>0.47237827412895655</c:v>
                </c:pt>
                <c:pt idx="68">
                  <c:v>0.47237827412895655</c:v>
                </c:pt>
                <c:pt idx="69">
                  <c:v>0.47237827412895655</c:v>
                </c:pt>
                <c:pt idx="70">
                  <c:v>0.47237827412895655</c:v>
                </c:pt>
                <c:pt idx="71">
                  <c:v>0.47237827412895655</c:v>
                </c:pt>
                <c:pt idx="72">
                  <c:v>0.47237827412895655</c:v>
                </c:pt>
                <c:pt idx="73">
                  <c:v>0.47237827412895655</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市区町村別_普及率!$M$5</c:f>
              <c:strCache>
                <c:ptCount val="1"/>
                <c:pt idx="0">
                  <c:v>令和2年度普及率 数量ベース</c:v>
                </c:pt>
              </c:strCache>
            </c:strRef>
          </c:tx>
          <c:spPr>
            <a:solidFill>
              <a:schemeClr val="accent4">
                <a:lumMod val="60000"/>
                <a:lumOff val="40000"/>
              </a:schemeClr>
            </a:solidFill>
            <a:ln>
              <a:noFill/>
            </a:ln>
          </c:spPr>
          <c:invertIfNegative val="0"/>
          <c:dLbls>
            <c:dLbl>
              <c:idx val="4"/>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6E-44DF-B4AD-C59A171505B2}"/>
                </c:ext>
              </c:extLst>
            </c:dLbl>
            <c:dLbl>
              <c:idx val="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6E-44DF-B4AD-C59A171505B2}"/>
                </c:ext>
              </c:extLst>
            </c:dLbl>
            <c:dLbl>
              <c:idx val="6"/>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6E-44DF-B4AD-C59A171505B2}"/>
                </c:ext>
              </c:extLst>
            </c:dLbl>
            <c:dLbl>
              <c:idx val="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6E-44DF-B4AD-C59A171505B2}"/>
                </c:ext>
              </c:extLst>
            </c:dLbl>
            <c:dLbl>
              <c:idx val="3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55-4DFD-B359-50714495BDAD}"/>
                </c:ext>
              </c:extLst>
            </c:dLbl>
            <c:dLbl>
              <c:idx val="38"/>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55-4DFD-B359-50714495BDAD}"/>
                </c:ext>
              </c:extLst>
            </c:dLbl>
            <c:dLbl>
              <c:idx val="39"/>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55-4DFD-B359-50714495BDAD}"/>
                </c:ext>
              </c:extLst>
            </c:dLbl>
            <c:dLbl>
              <c:idx val="40"/>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55-4DFD-B359-50714495BDAD}"/>
                </c:ext>
              </c:extLst>
            </c:dLbl>
            <c:dLbl>
              <c:idx val="41"/>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55-4DFD-B359-50714495BDAD}"/>
                </c:ext>
              </c:extLst>
            </c:dLbl>
            <c:dLbl>
              <c:idx val="42"/>
              <c:layout>
                <c:manualLayout>
                  <c:x val="6.2759661835748793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7.9506038647343003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7.9506038647343003E-3"/>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1.1299758454106168E-2"/>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1.129975845410628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1.1299758454106168E-2"/>
                  <c:y val="1.03076886868625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1.4648913043478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1.4648913043478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1.4648913043478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1.46489130434782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1.632342995169082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1.799794685990338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1.799794685990338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1.7997946859903382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1.7997946859903271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1.967258454106269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2.134710144927536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2.302173913043466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2.3021739130434784E-2"/>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2.80454106280193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2.4281159420289744E-2"/>
                  <c:y val="2.8404779469350028E-7"/>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3.30690821256038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3.4714734299516908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3.4714734299516797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3.9316183574879114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3.931618357487911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4.11315217391304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dLbl>
              <c:idx val="69"/>
              <c:layout>
                <c:manualLayout>
                  <c:x val="4.60144927536231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55-4DFD-B359-50714495BDAD}"/>
                </c:ext>
              </c:extLst>
            </c:dLbl>
            <c:dLbl>
              <c:idx val="7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55-4DFD-B359-50714495BDAD}"/>
                </c:ext>
              </c:extLst>
            </c:dLbl>
            <c:dLbl>
              <c:idx val="71"/>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55-4DFD-B359-50714495BDAD}"/>
                </c:ext>
              </c:extLst>
            </c:dLbl>
            <c:dLbl>
              <c:idx val="72"/>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55-4DFD-B359-50714495BDAD}"/>
                </c:ext>
              </c:extLst>
            </c:dLbl>
            <c:dLbl>
              <c:idx val="73"/>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55-4DFD-B359-50714495BDAD}"/>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市区町村別_普及率!$M$6:$M$79</c:f>
              <c:strCache>
                <c:ptCount val="74"/>
                <c:pt idx="0">
                  <c:v>西淀川区</c:v>
                </c:pt>
                <c:pt idx="1">
                  <c:v>能勢町</c:v>
                </c:pt>
                <c:pt idx="2">
                  <c:v>摂津市</c:v>
                </c:pt>
                <c:pt idx="3">
                  <c:v>高槻市</c:v>
                </c:pt>
                <c:pt idx="4">
                  <c:v>熊取町</c:v>
                </c:pt>
                <c:pt idx="5">
                  <c:v>港区</c:v>
                </c:pt>
                <c:pt idx="6">
                  <c:v>寝屋川市</c:v>
                </c:pt>
                <c:pt idx="7">
                  <c:v>淀川区</c:v>
                </c:pt>
                <c:pt idx="8">
                  <c:v>東淀川区</c:v>
                </c:pt>
                <c:pt idx="9">
                  <c:v>田尻町</c:v>
                </c:pt>
                <c:pt idx="10">
                  <c:v>堺市堺区</c:v>
                </c:pt>
                <c:pt idx="11">
                  <c:v>岬町</c:v>
                </c:pt>
                <c:pt idx="12">
                  <c:v>住之江区</c:v>
                </c:pt>
                <c:pt idx="13">
                  <c:v>枚方市</c:v>
                </c:pt>
                <c:pt idx="14">
                  <c:v>門真市</c:v>
                </c:pt>
                <c:pt idx="15">
                  <c:v>西成区</c:v>
                </c:pt>
                <c:pt idx="16">
                  <c:v>豊能町</c:v>
                </c:pt>
                <c:pt idx="17">
                  <c:v>城東区</c:v>
                </c:pt>
                <c:pt idx="18">
                  <c:v>堺市西区</c:v>
                </c:pt>
                <c:pt idx="19">
                  <c:v>此花区</c:v>
                </c:pt>
                <c:pt idx="20">
                  <c:v>八尾市</c:v>
                </c:pt>
                <c:pt idx="21">
                  <c:v>鶴見区</c:v>
                </c:pt>
                <c:pt idx="22">
                  <c:v>泉佐野市</c:v>
                </c:pt>
                <c:pt idx="23">
                  <c:v>茨木市</c:v>
                </c:pt>
                <c:pt idx="24">
                  <c:v>松原市</c:v>
                </c:pt>
                <c:pt idx="25">
                  <c:v>堺市美原区</c:v>
                </c:pt>
                <c:pt idx="26">
                  <c:v>島本町</c:v>
                </c:pt>
                <c:pt idx="27">
                  <c:v>忠岡町</c:v>
                </c:pt>
                <c:pt idx="28">
                  <c:v>浪速区</c:v>
                </c:pt>
                <c:pt idx="29">
                  <c:v>都島区</c:v>
                </c:pt>
                <c:pt idx="30">
                  <c:v>堺市東区</c:v>
                </c:pt>
                <c:pt idx="31">
                  <c:v>堺市</c:v>
                </c:pt>
                <c:pt idx="32">
                  <c:v>守口市</c:v>
                </c:pt>
                <c:pt idx="33">
                  <c:v>平野区</c:v>
                </c:pt>
                <c:pt idx="34">
                  <c:v>交野市</c:v>
                </c:pt>
                <c:pt idx="35">
                  <c:v>大阪市</c:v>
                </c:pt>
                <c:pt idx="36">
                  <c:v>西区</c:v>
                </c:pt>
                <c:pt idx="37">
                  <c:v>堺市中区</c:v>
                </c:pt>
                <c:pt idx="38">
                  <c:v>羽曳野市</c:v>
                </c:pt>
                <c:pt idx="39">
                  <c:v>大正区</c:v>
                </c:pt>
                <c:pt idx="40">
                  <c:v>泉南市</c:v>
                </c:pt>
                <c:pt idx="41">
                  <c:v>泉大津市</c:v>
                </c:pt>
                <c:pt idx="42">
                  <c:v>堺市北区</c:v>
                </c:pt>
                <c:pt idx="43">
                  <c:v>四條畷市</c:v>
                </c:pt>
                <c:pt idx="44">
                  <c:v>富田林市</c:v>
                </c:pt>
                <c:pt idx="45">
                  <c:v>中央区</c:v>
                </c:pt>
                <c:pt idx="46">
                  <c:v>吹田市</c:v>
                </c:pt>
                <c:pt idx="47">
                  <c:v>池田市</c:v>
                </c:pt>
                <c:pt idx="48">
                  <c:v>柏原市</c:v>
                </c:pt>
                <c:pt idx="49">
                  <c:v>岸和田市</c:v>
                </c:pt>
                <c:pt idx="50">
                  <c:v>箕面市</c:v>
                </c:pt>
                <c:pt idx="51">
                  <c:v>東住吉区</c:v>
                </c:pt>
                <c:pt idx="52">
                  <c:v>貝塚市</c:v>
                </c:pt>
                <c:pt idx="53">
                  <c:v>高石市</c:v>
                </c:pt>
                <c:pt idx="54">
                  <c:v>豊中市</c:v>
                </c:pt>
                <c:pt idx="55">
                  <c:v>堺市南区</c:v>
                </c:pt>
                <c:pt idx="56">
                  <c:v>旭区</c:v>
                </c:pt>
                <c:pt idx="57">
                  <c:v>住吉区</c:v>
                </c:pt>
                <c:pt idx="58">
                  <c:v>生野区</c:v>
                </c:pt>
                <c:pt idx="59">
                  <c:v>福島区</c:v>
                </c:pt>
                <c:pt idx="60">
                  <c:v>藤井寺市</c:v>
                </c:pt>
                <c:pt idx="61">
                  <c:v>東大阪市</c:v>
                </c:pt>
                <c:pt idx="62">
                  <c:v>河南町</c:v>
                </c:pt>
                <c:pt idx="63">
                  <c:v>東成区</c:v>
                </c:pt>
                <c:pt idx="64">
                  <c:v>河内長野市</c:v>
                </c:pt>
                <c:pt idx="65">
                  <c:v>北区</c:v>
                </c:pt>
                <c:pt idx="66">
                  <c:v>阪南市</c:v>
                </c:pt>
                <c:pt idx="67">
                  <c:v>和泉市</c:v>
                </c:pt>
                <c:pt idx="68">
                  <c:v>大阪狭山市</c:v>
                </c:pt>
                <c:pt idx="69">
                  <c:v>太子町</c:v>
                </c:pt>
                <c:pt idx="70">
                  <c:v>大東市</c:v>
                </c:pt>
                <c:pt idx="71">
                  <c:v>天王寺区</c:v>
                </c:pt>
                <c:pt idx="72">
                  <c:v>阿倍野区</c:v>
                </c:pt>
                <c:pt idx="73">
                  <c:v>千早赤阪村</c:v>
                </c:pt>
              </c:strCache>
            </c:strRef>
          </c:cat>
          <c:val>
            <c:numRef>
              <c:f>市区町村別_普及率!$N$6:$N$79</c:f>
              <c:numCache>
                <c:formatCode>0.0%</c:formatCode>
                <c:ptCount val="74"/>
                <c:pt idx="0">
                  <c:v>0.82025727931519155</c:v>
                </c:pt>
                <c:pt idx="1">
                  <c:v>0.81468418099504603</c:v>
                </c:pt>
                <c:pt idx="2">
                  <c:v>0.79694099539385466</c:v>
                </c:pt>
                <c:pt idx="3">
                  <c:v>0.79251554895863163</c:v>
                </c:pt>
                <c:pt idx="4">
                  <c:v>0.78814015470370868</c:v>
                </c:pt>
                <c:pt idx="5">
                  <c:v>0.7849509500514551</c:v>
                </c:pt>
                <c:pt idx="6">
                  <c:v>0.78209732269673293</c:v>
                </c:pt>
                <c:pt idx="7">
                  <c:v>0.77976143800652042</c:v>
                </c:pt>
                <c:pt idx="8">
                  <c:v>0.77590851484063872</c:v>
                </c:pt>
                <c:pt idx="9">
                  <c:v>0.77520554845770961</c:v>
                </c:pt>
                <c:pt idx="10">
                  <c:v>0.77442253564390828</c:v>
                </c:pt>
                <c:pt idx="11">
                  <c:v>0.77315254028705049</c:v>
                </c:pt>
                <c:pt idx="12">
                  <c:v>0.77151026136153855</c:v>
                </c:pt>
                <c:pt idx="13">
                  <c:v>0.76986943409970765</c:v>
                </c:pt>
                <c:pt idx="14">
                  <c:v>0.76806045152154545</c:v>
                </c:pt>
                <c:pt idx="15">
                  <c:v>0.76648824710972607</c:v>
                </c:pt>
                <c:pt idx="16">
                  <c:v>0.76112412926901774</c:v>
                </c:pt>
                <c:pt idx="17">
                  <c:v>0.75982873448666555</c:v>
                </c:pt>
                <c:pt idx="18">
                  <c:v>0.75879233216859687</c:v>
                </c:pt>
                <c:pt idx="19">
                  <c:v>0.75732685358821694</c:v>
                </c:pt>
                <c:pt idx="20">
                  <c:v>0.75591497992850787</c:v>
                </c:pt>
                <c:pt idx="21">
                  <c:v>0.75447874737288012</c:v>
                </c:pt>
                <c:pt idx="22">
                  <c:v>0.75403864515382946</c:v>
                </c:pt>
                <c:pt idx="23">
                  <c:v>0.75199011380273773</c:v>
                </c:pt>
                <c:pt idx="24">
                  <c:v>0.75146018372075596</c:v>
                </c:pt>
                <c:pt idx="25">
                  <c:v>0.75040127381483912</c:v>
                </c:pt>
                <c:pt idx="26">
                  <c:v>0.74974163236574054</c:v>
                </c:pt>
                <c:pt idx="27">
                  <c:v>0.74909361532558827</c:v>
                </c:pt>
                <c:pt idx="28">
                  <c:v>0.74853401596634417</c:v>
                </c:pt>
                <c:pt idx="29">
                  <c:v>0.7473319969567056</c:v>
                </c:pt>
                <c:pt idx="30">
                  <c:v>0.74655548116925474</c:v>
                </c:pt>
                <c:pt idx="31">
                  <c:v>0.74637431264536258</c:v>
                </c:pt>
                <c:pt idx="32">
                  <c:v>0.74627172647624862</c:v>
                </c:pt>
                <c:pt idx="33">
                  <c:v>0.74622463594597199</c:v>
                </c:pt>
                <c:pt idx="34">
                  <c:v>0.74606529573571112</c:v>
                </c:pt>
                <c:pt idx="35">
                  <c:v>0.74275204290468932</c:v>
                </c:pt>
                <c:pt idx="36">
                  <c:v>0.74185992404264811</c:v>
                </c:pt>
                <c:pt idx="37">
                  <c:v>0.74135937563362297</c:v>
                </c:pt>
                <c:pt idx="38">
                  <c:v>0.7402016040119378</c:v>
                </c:pt>
                <c:pt idx="39">
                  <c:v>0.73917633555055695</c:v>
                </c:pt>
                <c:pt idx="40">
                  <c:v>0.73814231909642902</c:v>
                </c:pt>
                <c:pt idx="41">
                  <c:v>0.73692925121840913</c:v>
                </c:pt>
                <c:pt idx="42">
                  <c:v>0.73582459322436178</c:v>
                </c:pt>
                <c:pt idx="43">
                  <c:v>0.73455959129009629</c:v>
                </c:pt>
                <c:pt idx="44">
                  <c:v>0.73409117395629619</c:v>
                </c:pt>
                <c:pt idx="45">
                  <c:v>0.73135413554343576</c:v>
                </c:pt>
                <c:pt idx="46">
                  <c:v>0.72983874242890268</c:v>
                </c:pt>
                <c:pt idx="47">
                  <c:v>0.7284579809576418</c:v>
                </c:pt>
                <c:pt idx="48">
                  <c:v>0.72733424167813843</c:v>
                </c:pt>
                <c:pt idx="49">
                  <c:v>0.72689519194365704</c:v>
                </c:pt>
                <c:pt idx="50">
                  <c:v>0.72639154588281052</c:v>
                </c:pt>
                <c:pt idx="51">
                  <c:v>0.72573929938622683</c:v>
                </c:pt>
                <c:pt idx="52">
                  <c:v>0.72475001800345484</c:v>
                </c:pt>
                <c:pt idx="53">
                  <c:v>0.72409544766718748</c:v>
                </c:pt>
                <c:pt idx="54">
                  <c:v>0.72322793304481381</c:v>
                </c:pt>
                <c:pt idx="55">
                  <c:v>0.72270552146480616</c:v>
                </c:pt>
                <c:pt idx="56">
                  <c:v>0.72186447346272464</c:v>
                </c:pt>
                <c:pt idx="57">
                  <c:v>0.72066648212100926</c:v>
                </c:pt>
                <c:pt idx="58">
                  <c:v>0.7185314296845442</c:v>
                </c:pt>
                <c:pt idx="59">
                  <c:v>0.71820880385701324</c:v>
                </c:pt>
                <c:pt idx="60">
                  <c:v>0.71770750353209845</c:v>
                </c:pt>
                <c:pt idx="61">
                  <c:v>0.71123586128125416</c:v>
                </c:pt>
                <c:pt idx="62">
                  <c:v>0.71085193199144892</c:v>
                </c:pt>
                <c:pt idx="63">
                  <c:v>0.70830980603612437</c:v>
                </c:pt>
                <c:pt idx="64">
                  <c:v>0.70674186300338782</c:v>
                </c:pt>
                <c:pt idx="65">
                  <c:v>0.70551307522895568</c:v>
                </c:pt>
                <c:pt idx="66">
                  <c:v>0.69953933473473429</c:v>
                </c:pt>
                <c:pt idx="67">
                  <c:v>0.69854184112114692</c:v>
                </c:pt>
                <c:pt idx="68">
                  <c:v>0.69831573518588985</c:v>
                </c:pt>
                <c:pt idx="69">
                  <c:v>0.69204314844327863</c:v>
                </c:pt>
                <c:pt idx="70">
                  <c:v>0.68061863730930672</c:v>
                </c:pt>
                <c:pt idx="71">
                  <c:v>0.66015455733422135</c:v>
                </c:pt>
                <c:pt idx="72">
                  <c:v>0.64501863058812647</c:v>
                </c:pt>
                <c:pt idx="73">
                  <c:v>0.61883572474799897</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市区町村別_普及率!$Q$6:$Q$79</c:f>
              <c:numCache>
                <c:formatCode>0.0%</c:formatCode>
                <c:ptCount val="74"/>
                <c:pt idx="0">
                  <c:v>0.74216227249659661</c:v>
                </c:pt>
                <c:pt idx="1">
                  <c:v>0.74216227249659661</c:v>
                </c:pt>
                <c:pt idx="2">
                  <c:v>0.74216227249659661</c:v>
                </c:pt>
                <c:pt idx="3">
                  <c:v>0.74216227249659661</c:v>
                </c:pt>
                <c:pt idx="4">
                  <c:v>0.74216227249659661</c:v>
                </c:pt>
                <c:pt idx="5">
                  <c:v>0.74216227249659661</c:v>
                </c:pt>
                <c:pt idx="6">
                  <c:v>0.74216227249659661</c:v>
                </c:pt>
                <c:pt idx="7">
                  <c:v>0.74216227249659661</c:v>
                </c:pt>
                <c:pt idx="8">
                  <c:v>0.74216227249659661</c:v>
                </c:pt>
                <c:pt idx="9">
                  <c:v>0.74216227249659661</c:v>
                </c:pt>
                <c:pt idx="10">
                  <c:v>0.74216227249659661</c:v>
                </c:pt>
                <c:pt idx="11">
                  <c:v>0.74216227249659661</c:v>
                </c:pt>
                <c:pt idx="12">
                  <c:v>0.74216227249659661</c:v>
                </c:pt>
                <c:pt idx="13">
                  <c:v>0.74216227249659661</c:v>
                </c:pt>
                <c:pt idx="14">
                  <c:v>0.74216227249659661</c:v>
                </c:pt>
                <c:pt idx="15">
                  <c:v>0.74216227249659661</c:v>
                </c:pt>
                <c:pt idx="16">
                  <c:v>0.74216227249659661</c:v>
                </c:pt>
                <c:pt idx="17">
                  <c:v>0.74216227249659661</c:v>
                </c:pt>
                <c:pt idx="18">
                  <c:v>0.74216227249659661</c:v>
                </c:pt>
                <c:pt idx="19">
                  <c:v>0.74216227249659661</c:v>
                </c:pt>
                <c:pt idx="20">
                  <c:v>0.74216227249659661</c:v>
                </c:pt>
                <c:pt idx="21">
                  <c:v>0.74216227249659661</c:v>
                </c:pt>
                <c:pt idx="22">
                  <c:v>0.74216227249659661</c:v>
                </c:pt>
                <c:pt idx="23">
                  <c:v>0.74216227249659661</c:v>
                </c:pt>
                <c:pt idx="24">
                  <c:v>0.74216227249659661</c:v>
                </c:pt>
                <c:pt idx="25">
                  <c:v>0.74216227249659661</c:v>
                </c:pt>
                <c:pt idx="26">
                  <c:v>0.74216227249659661</c:v>
                </c:pt>
                <c:pt idx="27">
                  <c:v>0.74216227249659661</c:v>
                </c:pt>
                <c:pt idx="28">
                  <c:v>0.74216227249659661</c:v>
                </c:pt>
                <c:pt idx="29">
                  <c:v>0.74216227249659661</c:v>
                </c:pt>
                <c:pt idx="30">
                  <c:v>0.74216227249659661</c:v>
                </c:pt>
                <c:pt idx="31">
                  <c:v>0.74216227249659661</c:v>
                </c:pt>
                <c:pt idx="32">
                  <c:v>0.74216227249659661</c:v>
                </c:pt>
                <c:pt idx="33">
                  <c:v>0.74216227249659661</c:v>
                </c:pt>
                <c:pt idx="34">
                  <c:v>0.74216227249659661</c:v>
                </c:pt>
                <c:pt idx="35">
                  <c:v>0.74216227249659661</c:v>
                </c:pt>
                <c:pt idx="36">
                  <c:v>0.74216227249659661</c:v>
                </c:pt>
                <c:pt idx="37">
                  <c:v>0.74216227249659661</c:v>
                </c:pt>
                <c:pt idx="38">
                  <c:v>0.74216227249659661</c:v>
                </c:pt>
                <c:pt idx="39">
                  <c:v>0.74216227249659661</c:v>
                </c:pt>
                <c:pt idx="40">
                  <c:v>0.74216227249659661</c:v>
                </c:pt>
                <c:pt idx="41">
                  <c:v>0.74216227249659661</c:v>
                </c:pt>
                <c:pt idx="42">
                  <c:v>0.74216227249659661</c:v>
                </c:pt>
                <c:pt idx="43">
                  <c:v>0.74216227249659661</c:v>
                </c:pt>
                <c:pt idx="44">
                  <c:v>0.74216227249659661</c:v>
                </c:pt>
                <c:pt idx="45">
                  <c:v>0.74216227249659661</c:v>
                </c:pt>
                <c:pt idx="46">
                  <c:v>0.74216227249659661</c:v>
                </c:pt>
                <c:pt idx="47">
                  <c:v>0.74216227249659661</c:v>
                </c:pt>
                <c:pt idx="48">
                  <c:v>0.74216227249659661</c:v>
                </c:pt>
                <c:pt idx="49">
                  <c:v>0.74216227249659661</c:v>
                </c:pt>
                <c:pt idx="50">
                  <c:v>0.74216227249659661</c:v>
                </c:pt>
                <c:pt idx="51">
                  <c:v>0.74216227249659661</c:v>
                </c:pt>
                <c:pt idx="52">
                  <c:v>0.74216227249659661</c:v>
                </c:pt>
                <c:pt idx="53">
                  <c:v>0.74216227249659661</c:v>
                </c:pt>
                <c:pt idx="54">
                  <c:v>0.74216227249659661</c:v>
                </c:pt>
                <c:pt idx="55">
                  <c:v>0.74216227249659661</c:v>
                </c:pt>
                <c:pt idx="56">
                  <c:v>0.74216227249659661</c:v>
                </c:pt>
                <c:pt idx="57">
                  <c:v>0.74216227249659661</c:v>
                </c:pt>
                <c:pt idx="58">
                  <c:v>0.74216227249659661</c:v>
                </c:pt>
                <c:pt idx="59">
                  <c:v>0.74216227249659661</c:v>
                </c:pt>
                <c:pt idx="60">
                  <c:v>0.74216227249659661</c:v>
                </c:pt>
                <c:pt idx="61">
                  <c:v>0.74216227249659661</c:v>
                </c:pt>
                <c:pt idx="62">
                  <c:v>0.74216227249659661</c:v>
                </c:pt>
                <c:pt idx="63">
                  <c:v>0.74216227249659661</c:v>
                </c:pt>
                <c:pt idx="64">
                  <c:v>0.74216227249659661</c:v>
                </c:pt>
                <c:pt idx="65">
                  <c:v>0.74216227249659661</c:v>
                </c:pt>
                <c:pt idx="66">
                  <c:v>0.74216227249659661</c:v>
                </c:pt>
                <c:pt idx="67">
                  <c:v>0.74216227249659661</c:v>
                </c:pt>
                <c:pt idx="68">
                  <c:v>0.74216227249659661</c:v>
                </c:pt>
                <c:pt idx="69">
                  <c:v>0.74216227249659661</c:v>
                </c:pt>
                <c:pt idx="70">
                  <c:v>0.74216227249659661</c:v>
                </c:pt>
                <c:pt idx="71">
                  <c:v>0.74216227249659661</c:v>
                </c:pt>
                <c:pt idx="72">
                  <c:v>0.74216227249659661</c:v>
                </c:pt>
                <c:pt idx="73">
                  <c:v>0.74216227249659661</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自己負担割合別普及率!$P$4</c:f>
              <c:strCache>
                <c:ptCount val="1"/>
                <c:pt idx="0">
                  <c:v>自己負担割合1割</c:v>
                </c:pt>
              </c:strCache>
            </c:strRef>
          </c:tx>
          <c:spPr>
            <a:solidFill>
              <a:srgbClr val="FFC000"/>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36-44EA-8B51-BE957284F3E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6-44EA-8B51-BE957284F3E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36-44EA-8B51-BE957284F3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(自己負担割合別普及率!$C$12,自己負担割合別普及率!$G$12)</c:f>
              <c:numCache>
                <c:formatCode>0.0%</c:formatCode>
                <c:ptCount val="2"/>
                <c:pt idx="0">
                  <c:v>0.46978243003216402</c:v>
                </c:pt>
                <c:pt idx="1">
                  <c:v>0.74194042740733002</c:v>
                </c:pt>
              </c:numCache>
            </c:numRef>
          </c:val>
          <c:extLst>
            <c:ext xmlns:c16="http://schemas.microsoft.com/office/drawing/2014/chart" uri="{C3380CC4-5D6E-409C-BE32-E72D297353CC}">
              <c16:uniqueId val="{00000003-5436-44EA-8B51-BE957284F3E0}"/>
            </c:ext>
          </c:extLst>
        </c:ser>
        <c:ser>
          <c:idx val="2"/>
          <c:order val="1"/>
          <c:tx>
            <c:strRef>
              <c:f>自己負担割合別普及率!$P$5</c:f>
              <c:strCache>
                <c:ptCount val="1"/>
                <c:pt idx="0">
                  <c:v>自己負担割合3割</c:v>
                </c:pt>
              </c:strCache>
            </c:strRef>
          </c:tx>
          <c:spPr>
            <a:solidFill>
              <a:schemeClr val="accent1">
                <a:lumMod val="40000"/>
                <a:lumOff val="60000"/>
              </a:schemeClr>
            </a:solidFill>
            <a:ln>
              <a:noFill/>
              <a:tailEnd w="med" len="med"/>
            </a:ln>
          </c:spPr>
          <c:invertIfNegative val="0"/>
          <c:dPt>
            <c:idx val="0"/>
            <c:invertIfNegative val="0"/>
            <c:bubble3D val="0"/>
            <c:extLst>
              <c:ext xmlns:c16="http://schemas.microsoft.com/office/drawing/2014/chart" uri="{C3380CC4-5D6E-409C-BE32-E72D297353CC}">
                <c16:uniqueId val="{00000004-5436-44EA-8B51-BE957284F3E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36-44EA-8B51-BE957284F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(自己負担割合別普及率!$D$12,自己負担割合別普及率!$H$12)</c:f>
              <c:numCache>
                <c:formatCode>0.0%</c:formatCode>
                <c:ptCount val="2"/>
                <c:pt idx="0">
                  <c:v>0.44404456930621</c:v>
                </c:pt>
                <c:pt idx="1">
                  <c:v>0.71243926610839703</c:v>
                </c:pt>
              </c:numCache>
            </c:numRef>
          </c:val>
          <c:extLst>
            <c:ext xmlns:c16="http://schemas.microsoft.com/office/drawing/2014/chart" uri="{C3380CC4-5D6E-409C-BE32-E72D297353CC}">
              <c16:uniqueId val="{00000005-5436-44EA-8B51-BE957284F3E0}"/>
            </c:ext>
          </c:extLst>
        </c:ser>
        <c:dLbls>
          <c:showLegendKey val="0"/>
          <c:showVal val="0"/>
          <c:showCatName val="0"/>
          <c:showSerName val="0"/>
          <c:showPercent val="0"/>
          <c:showBubbleSize val="0"/>
        </c:dLbls>
        <c:gapWidth val="150"/>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17445758547008544"/>
          <c:y val="2.8973004880414044E-2"/>
          <c:w val="0.69586025641025639"/>
          <c:h val="5.5450357861893756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00483091787438"/>
          <c:y val="7.6146904761904749E-2"/>
          <c:w val="0.79551908212560385"/>
          <c:h val="0.91713182910959656"/>
        </c:manualLayout>
      </c:layout>
      <c:barChart>
        <c:barDir val="bar"/>
        <c:grouping val="clustered"/>
        <c:varyColors val="0"/>
        <c:ser>
          <c:idx val="0"/>
          <c:order val="0"/>
          <c:tx>
            <c:strRef>
              <c:f>地区別_自己負担割合別普及率!$N$3</c:f>
              <c:strCache>
                <c:ptCount val="1"/>
                <c:pt idx="0">
                  <c:v>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E7-45EF-9C0C-41A05ED0A980}"/>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E7-45EF-9C0C-41A05ED0A980}"/>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E7-45EF-9C0C-41A05ED0A980}"/>
                </c:ext>
              </c:extLst>
            </c:dLbl>
            <c:dLbl>
              <c:idx val="7"/>
              <c:layout>
                <c:manualLayout>
                  <c:x val="2.6219805913950921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E7-45EF-9C0C-41A05ED0A980}"/>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E7-45EF-9C0C-41A05ED0A980}"/>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E7-45EF-9C0C-41A05ED0A980}"/>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E7-45EF-9C0C-41A05ED0A980}"/>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E7-45EF-9C0C-41A05ED0A980}"/>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E7-45EF-9C0C-41A05ED0A980}"/>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E7-45EF-9C0C-41A05ED0A980}"/>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BE7-45EF-9C0C-41A05ED0A980}"/>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E7-45EF-9C0C-41A05ED0A980}"/>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BE7-45EF-9C0C-41A05ED0A980}"/>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E7-45EF-9C0C-41A05ED0A980}"/>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BE7-45EF-9C0C-41A05ED0A980}"/>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E7-45EF-9C0C-41A05ED0A980}"/>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BE7-45EF-9C0C-41A05ED0A980}"/>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BE7-45EF-9C0C-41A05ED0A980}"/>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BE7-45EF-9C0C-41A05ED0A980}"/>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BE7-45EF-9C0C-41A05ED0A980}"/>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BE7-45EF-9C0C-41A05ED0A980}"/>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BE7-45EF-9C0C-41A05ED0A980}"/>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BE7-45EF-9C0C-41A05ED0A980}"/>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BE7-45EF-9C0C-41A05ED0A980}"/>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BE7-45EF-9C0C-41A05ED0A980}"/>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BE7-45EF-9C0C-41A05ED0A980}"/>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BE7-45EF-9C0C-41A05ED0A98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N$5:$O$5,地区別_自己負担割合別普及率!$N$6:$O$6,地区別_自己負担割合別普及率!$N$7:$O$7,地区別_自己負担割合別普及率!$N$8:$O$8,地区別_自己負担割合別普及率!$N$9:$O$9,地区別_自己負担割合別普及率!$N$10:$O$10,地区別_自己負担割合別普及率!$N$11:$O$11,地区別_自己負担割合別普及率!$N$12:$O$12,地区別_自己負担割合別普及率!$N$13:$O$13)</c:f>
              <c:numCache>
                <c:formatCode>0.0%</c:formatCode>
                <c:ptCount val="18"/>
                <c:pt idx="0">
                  <c:v>0.46346047287242798</c:v>
                </c:pt>
                <c:pt idx="1">
                  <c:v>0.439487661319093</c:v>
                </c:pt>
                <c:pt idx="2">
                  <c:v>0.50730681383361398</c:v>
                </c:pt>
                <c:pt idx="3">
                  <c:v>0.48635782197420802</c:v>
                </c:pt>
                <c:pt idx="4">
                  <c:v>0.47977240578467201</c:v>
                </c:pt>
                <c:pt idx="5">
                  <c:v>0.46408985749612403</c:v>
                </c:pt>
                <c:pt idx="6">
                  <c:v>0.45219639270221001</c:v>
                </c:pt>
                <c:pt idx="7">
                  <c:v>0.42536767075216603</c:v>
                </c:pt>
                <c:pt idx="8">
                  <c:v>0.448579104350047</c:v>
                </c:pt>
                <c:pt idx="9">
                  <c:v>0.42601007338485503</c:v>
                </c:pt>
                <c:pt idx="10">
                  <c:v>0.47822886240496898</c:v>
                </c:pt>
                <c:pt idx="11">
                  <c:v>0.45077569270020501</c:v>
                </c:pt>
                <c:pt idx="12">
                  <c:v>0.45475535790055399</c:v>
                </c:pt>
                <c:pt idx="13">
                  <c:v>0.43475631893594502</c:v>
                </c:pt>
                <c:pt idx="14">
                  <c:v>0.47130819333429702</c:v>
                </c:pt>
                <c:pt idx="15">
                  <c:v>0.43373446465445897</c:v>
                </c:pt>
                <c:pt idx="16">
                  <c:v>0.46978243003216402</c:v>
                </c:pt>
                <c:pt idx="17">
                  <c:v>0.44404456930621</c:v>
                </c:pt>
              </c:numCache>
            </c:numRef>
          </c:val>
          <c:extLst>
            <c:ext xmlns:c16="http://schemas.microsoft.com/office/drawing/2014/chart" uri="{C3380CC4-5D6E-409C-BE32-E72D297353CC}">
              <c16:uniqueId val="{0000001B-DBE7-45EF-9C0C-41A05ED0A980}"/>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192137681159416"/>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5739637681159421"/>
          <c:y val="1.6498095238095239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7.3124351601878093E-2"/>
          <c:w val="0.79091584031316353"/>
          <c:h val="0.91914719901929476"/>
        </c:manualLayout>
      </c:layout>
      <c:barChart>
        <c:barDir val="bar"/>
        <c:grouping val="clustered"/>
        <c:varyColors val="0"/>
        <c:ser>
          <c:idx val="0"/>
          <c:order val="0"/>
          <c:tx>
            <c:strRef>
              <c:f>地区別_自己負担割合別普及率!$P$3</c:f>
              <c:strCache>
                <c:ptCount val="1"/>
                <c:pt idx="0">
                  <c:v>普及率 数量ベース</c:v>
                </c:pt>
              </c:strCache>
            </c:strRef>
          </c:tx>
          <c:spPr>
            <a:solidFill>
              <a:schemeClr val="accent3">
                <a:lumMod val="60000"/>
                <a:lumOff val="40000"/>
              </a:schemeClr>
            </a:solidFill>
            <a:ln>
              <a:noFill/>
            </a:ln>
          </c:spPr>
          <c:invertIfNegative val="0"/>
          <c:dLbls>
            <c:dLbl>
              <c:idx val="0"/>
              <c:layout>
                <c:manualLayout>
                  <c:x val="1.1020531400966183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2B-40AC-B2D0-C53BE6EAE8FA}"/>
                </c:ext>
              </c:extLst>
            </c:dLbl>
            <c:dLbl>
              <c:idx val="4"/>
              <c:layout>
                <c:manualLayout>
                  <c:x val="3.6381642512077293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2B-40AC-B2D0-C53BE6EAE8FA}"/>
                </c:ext>
              </c:extLst>
            </c:dLbl>
            <c:dLbl>
              <c:idx val="5"/>
              <c:layout>
                <c:manualLayout>
                  <c:x val="5.3264492753623185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2B-40AC-B2D0-C53BE6EAE8FA}"/>
                </c:ext>
              </c:extLst>
            </c:dLbl>
            <c:dLbl>
              <c:idx val="6"/>
              <c:layout>
                <c:manualLayout>
                  <c:x val="3.9375603864733174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2B-40AC-B2D0-C53BE6EAE8FA}"/>
                </c:ext>
              </c:extLst>
            </c:dLbl>
            <c:dLbl>
              <c:idx val="7"/>
              <c:layout>
                <c:manualLayout>
                  <c:x val="2.8387681159419164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2B-40AC-B2D0-C53BE6EAE8FA}"/>
                </c:ext>
              </c:extLst>
            </c:dLbl>
            <c:dLbl>
              <c:idx val="10"/>
              <c:layout>
                <c:manualLayout>
                  <c:x val="3.67101449275362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2B-40AC-B2D0-C53BE6EAE8FA}"/>
                </c:ext>
              </c:extLst>
            </c:dLbl>
            <c:dLbl>
              <c:idx val="11"/>
              <c:layout>
                <c:manualLayout>
                  <c:x val="1.79553140096607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2B-40AC-B2D0-C53BE6EAE8FA}"/>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2B-40AC-B2D0-C53BE6EAE8FA}"/>
                </c:ext>
              </c:extLst>
            </c:dLbl>
            <c:dLbl>
              <c:idx val="13"/>
              <c:layout>
                <c:manualLayout>
                  <c:x val="6.05531400966172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2B-40AC-B2D0-C53BE6EAE8FA}"/>
                </c:ext>
              </c:extLst>
            </c:dLbl>
            <c:dLbl>
              <c:idx val="14"/>
              <c:layout>
                <c:manualLayout>
                  <c:x val="6.73864734299516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2B-40AC-B2D0-C53BE6EAE8FA}"/>
                </c:ext>
              </c:extLst>
            </c:dLbl>
            <c:dLbl>
              <c:idx val="15"/>
              <c:layout>
                <c:manualLayout>
                  <c:x val="5.80096618357487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2B-40AC-B2D0-C53BE6EAE8FA}"/>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2B-40AC-B2D0-C53BE6EAE8FA}"/>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2B-40AC-B2D0-C53BE6EAE8FA}"/>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2B-40AC-B2D0-C53BE6EAE8FA}"/>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D2B-40AC-B2D0-C53BE6EAE8FA}"/>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D2B-40AC-B2D0-C53BE6EAE8FA}"/>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2B-40AC-B2D0-C53BE6EAE8FA}"/>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D2B-40AC-B2D0-C53BE6EAE8FA}"/>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D2B-40AC-B2D0-C53BE6EAE8FA}"/>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D2B-40AC-B2D0-C53BE6EAE8FA}"/>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D2B-40AC-B2D0-C53BE6EAE8FA}"/>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D2B-40AC-B2D0-C53BE6EAE8FA}"/>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D2B-40AC-B2D0-C53BE6EAE8FA}"/>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D2B-40AC-B2D0-C53BE6EAE8FA}"/>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D2B-40AC-B2D0-C53BE6EAE8FA}"/>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2B-40AC-B2D0-C53BE6EAE8FA}"/>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D2B-40AC-B2D0-C53BE6EAE8FA}"/>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D2B-40AC-B2D0-C53BE6EAE8F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P$5:$Q$5,地区別_自己負担割合別普及率!$P$6:$Q$6,地区別_自己負担割合別普及率!$P$7:$Q$7,地区別_自己負担割合別普及率!$P$8:$Q$8,地区別_自己負担割合別普及率!$P$9:$Q$9,地区別_自己負担割合別普及率!$P$10:$Q$10,地区別_自己負担割合別普及率!$P$11:$Q$11,地区別_自己負担割合別普及率!$P$12:$Q$12,地区別_自己負担割合別普及率!$P$13:$Q$13)</c:f>
              <c:numCache>
                <c:formatCode>0.0%</c:formatCode>
                <c:ptCount val="18"/>
                <c:pt idx="0">
                  <c:v>0.72906342253543199</c:v>
                </c:pt>
                <c:pt idx="1">
                  <c:v>0.699450943615609</c:v>
                </c:pt>
                <c:pt idx="2">
                  <c:v>0.77868948710205499</c:v>
                </c:pt>
                <c:pt idx="3">
                  <c:v>0.74326816712484101</c:v>
                </c:pt>
                <c:pt idx="4">
                  <c:v>0.75643541347103604</c:v>
                </c:pt>
                <c:pt idx="5">
                  <c:v>0.72965985385571597</c:v>
                </c:pt>
                <c:pt idx="6">
                  <c:v>0.72672923636630005</c:v>
                </c:pt>
                <c:pt idx="7">
                  <c:v>0.69437243802045201</c:v>
                </c:pt>
                <c:pt idx="8">
                  <c:v>0.72512331828330601</c:v>
                </c:pt>
                <c:pt idx="9">
                  <c:v>0.70703114406368295</c:v>
                </c:pt>
                <c:pt idx="10">
                  <c:v>0.746177382761957</c:v>
                </c:pt>
                <c:pt idx="11">
                  <c:v>0.72138307349770203</c:v>
                </c:pt>
                <c:pt idx="12">
                  <c:v>0.72890040005589996</c:v>
                </c:pt>
                <c:pt idx="13">
                  <c:v>0.71489855026246896</c:v>
                </c:pt>
                <c:pt idx="14">
                  <c:v>0.74279037238294798</c:v>
                </c:pt>
                <c:pt idx="15">
                  <c:v>0.70427912013591698</c:v>
                </c:pt>
                <c:pt idx="16">
                  <c:v>0.74194042740733002</c:v>
                </c:pt>
                <c:pt idx="17">
                  <c:v>0.71243926610839703</c:v>
                </c:pt>
              </c:numCache>
            </c:numRef>
          </c:val>
          <c:extLst>
            <c:ext xmlns:c16="http://schemas.microsoft.com/office/drawing/2014/chart" uri="{C3380CC4-5D6E-409C-BE32-E72D297353CC}">
              <c16:uniqueId val="{0000001C-6D2B-40AC-B2D0-C53BE6EAE8FA}"/>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275380354181703"/>
              <c:y val="2.2723004322323541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47518221056986"/>
          <c:y val="1.045276289506414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352424</xdr:colOff>
      <xdr:row>24</xdr:row>
      <xdr:rowOff>0</xdr:rowOff>
    </xdr:from>
    <xdr:to>
      <xdr:col>11</xdr:col>
      <xdr:colOff>627749</xdr:colOff>
      <xdr:row>59</xdr:row>
      <xdr:rowOff>199125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591372</xdr:colOff>
      <xdr:row>78</xdr:row>
      <xdr:rowOff>170100</xdr:rowOff>
    </xdr:to>
    <xdr:pic>
      <xdr:nvPicPr>
        <xdr:cNvPr id="4" name="図 3">
          <a:extLst>
            <a:ext uri="{FF2B5EF4-FFF2-40B4-BE49-F238E27FC236}">
              <a16:creationId xmlns:a16="http://schemas.microsoft.com/office/drawing/2014/main" id="{DD944BD6-D4AD-426F-880E-D5DD3BD456F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0"/>
        <a:stretch/>
      </xdr:blipFill>
      <xdr:spPr>
        <a:xfrm>
          <a:off x="514350" y="2800350"/>
          <a:ext cx="7220772" cy="1080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333374</xdr:colOff>
      <xdr:row>18</xdr:row>
      <xdr:rowOff>28575</xdr:rowOff>
    </xdr:from>
    <xdr:to>
      <xdr:col>9</xdr:col>
      <xdr:colOff>831449</xdr:colOff>
      <xdr:row>45</xdr:row>
      <xdr:rowOff>142875</xdr:rowOff>
    </xdr:to>
    <xdr:graphicFrame macro="">
      <xdr:nvGraphicFramePr>
        <xdr:cNvPr id="2" name="グラフ1">
          <a:extLst>
            <a:ext uri="{FF2B5EF4-FFF2-40B4-BE49-F238E27FC236}">
              <a16:creationId xmlns:a16="http://schemas.microsoft.com/office/drawing/2014/main" id="{A2CA2B31-9811-4CD4-A5A2-D52AC370E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B0CEB82-D937-48C6-AC60-A1B14E63D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535DEBB2-5596-459C-9448-3A9BD082B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3</xdr:row>
      <xdr:rowOff>0</xdr:rowOff>
    </xdr:from>
    <xdr:to>
      <xdr:col>9</xdr:col>
      <xdr:colOff>1269601</xdr:colOff>
      <xdr:row>76</xdr:row>
      <xdr:rowOff>84150</xdr:rowOff>
    </xdr:to>
    <xdr:graphicFrame macro="">
      <xdr:nvGraphicFramePr>
        <xdr:cNvPr id="2" name="グラフ 1">
          <a:extLst>
            <a:ext uri="{FF2B5EF4-FFF2-40B4-BE49-F238E27FC236}">
              <a16:creationId xmlns:a16="http://schemas.microsoft.com/office/drawing/2014/main" id="{F1B01486-FB88-4B52-9B2A-7D4B27365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3</xdr:row>
      <xdr:rowOff>0</xdr:rowOff>
    </xdr:from>
    <xdr:to>
      <xdr:col>19</xdr:col>
      <xdr:colOff>574275</xdr:colOff>
      <xdr:row>76</xdr:row>
      <xdr:rowOff>84150</xdr:rowOff>
    </xdr:to>
    <xdr:graphicFrame macro="">
      <xdr:nvGraphicFramePr>
        <xdr:cNvPr id="3" name="グラフ 2">
          <a:extLst>
            <a:ext uri="{FF2B5EF4-FFF2-40B4-BE49-F238E27FC236}">
              <a16:creationId xmlns:a16="http://schemas.microsoft.com/office/drawing/2014/main" id="{B34CFBD7-65D4-44D0-9AD5-3CDF9733F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352424</xdr:colOff>
      <xdr:row>3</xdr:row>
      <xdr:rowOff>0</xdr:rowOff>
    </xdr:from>
    <xdr:to>
      <xdr:col>9</xdr:col>
      <xdr:colOff>1269599</xdr:colOff>
      <xdr:row>76</xdr:row>
      <xdr:rowOff>84150</xdr:rowOff>
    </xdr:to>
    <xdr:graphicFrame macro="">
      <xdr:nvGraphicFramePr>
        <xdr:cNvPr id="2" name="グラフ 1">
          <a:extLst>
            <a:ext uri="{FF2B5EF4-FFF2-40B4-BE49-F238E27FC236}">
              <a16:creationId xmlns:a16="http://schemas.microsoft.com/office/drawing/2014/main" id="{053F0D64-CA4D-4816-90CA-02D944A3D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76199</xdr:colOff>
      <xdr:row>3</xdr:row>
      <xdr:rowOff>0</xdr:rowOff>
    </xdr:from>
    <xdr:to>
      <xdr:col>19</xdr:col>
      <xdr:colOff>593324</xdr:colOff>
      <xdr:row>76</xdr:row>
      <xdr:rowOff>84150</xdr:rowOff>
    </xdr:to>
    <xdr:graphicFrame macro="">
      <xdr:nvGraphicFramePr>
        <xdr:cNvPr id="3" name="グラフ 2">
          <a:extLst>
            <a:ext uri="{FF2B5EF4-FFF2-40B4-BE49-F238E27FC236}">
              <a16:creationId xmlns:a16="http://schemas.microsoft.com/office/drawing/2014/main" id="{CF4BEF65-323B-4624-9CDF-1095D1E3D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333374</xdr:colOff>
      <xdr:row>18</xdr:row>
      <xdr:rowOff>28575</xdr:rowOff>
    </xdr:from>
    <xdr:to>
      <xdr:col>13</xdr:col>
      <xdr:colOff>629099</xdr:colOff>
      <xdr:row>45</xdr:row>
      <xdr:rowOff>142875</xdr:rowOff>
    </xdr:to>
    <xdr:graphicFrame macro="">
      <xdr:nvGraphicFramePr>
        <xdr:cNvPr id="2" name="グラフ1">
          <a:extLst>
            <a:ext uri="{FF2B5EF4-FFF2-40B4-BE49-F238E27FC236}">
              <a16:creationId xmlns:a16="http://schemas.microsoft.com/office/drawing/2014/main" id="{1A7A8896-4CD4-4781-9066-76BEB19B0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E30DE9FF-B450-45C3-93C6-215235C2B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352424</xdr:colOff>
      <xdr:row>2</xdr:row>
      <xdr:rowOff>0</xdr:rowOff>
    </xdr:from>
    <xdr:to>
      <xdr:col>9</xdr:col>
      <xdr:colOff>1269599</xdr:colOff>
      <xdr:row>75</xdr:row>
      <xdr:rowOff>84150</xdr:rowOff>
    </xdr:to>
    <xdr:graphicFrame macro="">
      <xdr:nvGraphicFramePr>
        <xdr:cNvPr id="2" name="グラフ 1">
          <a:extLst>
            <a:ext uri="{FF2B5EF4-FFF2-40B4-BE49-F238E27FC236}">
              <a16:creationId xmlns:a16="http://schemas.microsoft.com/office/drawing/2014/main" id="{0D13024B-187A-4F2B-93DA-9FD7F72A3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23400</xdr:colOff>
      <xdr:row>3</xdr:row>
      <xdr:rowOff>0</xdr:rowOff>
    </xdr:from>
    <xdr:to>
      <xdr:col>6</xdr:col>
      <xdr:colOff>0</xdr:colOff>
      <xdr:row>76</xdr:row>
      <xdr:rowOff>84150</xdr:rowOff>
    </xdr:to>
    <xdr:graphicFrame macro="">
      <xdr:nvGraphicFramePr>
        <xdr:cNvPr id="2" name="グラフ 1">
          <a:extLst>
            <a:ext uri="{FF2B5EF4-FFF2-40B4-BE49-F238E27FC236}">
              <a16:creationId xmlns:a16="http://schemas.microsoft.com/office/drawing/2014/main" id="{00D18373-F148-4672-ABBB-38FEDD62F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9008AEE2-7278-4360-9F2B-175EDA5A6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23400</xdr:colOff>
      <xdr:row>3</xdr:row>
      <xdr:rowOff>0</xdr:rowOff>
    </xdr:from>
    <xdr:to>
      <xdr:col>18</xdr:col>
      <xdr:colOff>0</xdr:colOff>
      <xdr:row>76</xdr:row>
      <xdr:rowOff>84150</xdr:rowOff>
    </xdr:to>
    <xdr:graphicFrame macro="">
      <xdr:nvGraphicFramePr>
        <xdr:cNvPr id="4" name="グラフ 3">
          <a:extLst>
            <a:ext uri="{FF2B5EF4-FFF2-40B4-BE49-F238E27FC236}">
              <a16:creationId xmlns:a16="http://schemas.microsoft.com/office/drawing/2014/main" id="{7DF1A509-333E-48A0-9992-C8EE1BB4A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A97ABDC-69ED-4076-8564-0764BD540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11</xdr:col>
      <xdr:colOff>627750</xdr:colOff>
      <xdr:row>57</xdr:row>
      <xdr:rowOff>199125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23400</xdr:colOff>
      <xdr:row>3</xdr:row>
      <xdr:rowOff>0</xdr:rowOff>
    </xdr:from>
    <xdr:to>
      <xdr:col>6</xdr:col>
      <xdr:colOff>0</xdr:colOff>
      <xdr:row>76</xdr:row>
      <xdr:rowOff>84150</xdr:rowOff>
    </xdr:to>
    <xdr:graphicFrame macro="">
      <xdr:nvGraphicFramePr>
        <xdr:cNvPr id="2" name="グラフ 1">
          <a:extLst>
            <a:ext uri="{FF2B5EF4-FFF2-40B4-BE49-F238E27FC236}">
              <a16:creationId xmlns:a16="http://schemas.microsoft.com/office/drawing/2014/main" id="{0272841D-56E0-4AC3-A43F-080323D1F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65189D2F-AFD0-4B1F-95CE-525E5FF80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23400</xdr:colOff>
      <xdr:row>3</xdr:row>
      <xdr:rowOff>0</xdr:rowOff>
    </xdr:from>
    <xdr:to>
      <xdr:col>18</xdr:col>
      <xdr:colOff>0</xdr:colOff>
      <xdr:row>76</xdr:row>
      <xdr:rowOff>84150</xdr:rowOff>
    </xdr:to>
    <xdr:graphicFrame macro="">
      <xdr:nvGraphicFramePr>
        <xdr:cNvPr id="4" name="グラフ 3">
          <a:extLst>
            <a:ext uri="{FF2B5EF4-FFF2-40B4-BE49-F238E27FC236}">
              <a16:creationId xmlns:a16="http://schemas.microsoft.com/office/drawing/2014/main" id="{89E085B1-045B-486B-894F-AC5F8DC8F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5D2A35D6-6D30-4183-B157-6E0522B7A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591372</xdr:colOff>
      <xdr:row>78</xdr:row>
      <xdr:rowOff>170100</xdr:rowOff>
    </xdr:to>
    <xdr:pic>
      <xdr:nvPicPr>
        <xdr:cNvPr id="4" name="図 3">
          <a:extLst>
            <a:ext uri="{FF2B5EF4-FFF2-40B4-BE49-F238E27FC236}">
              <a16:creationId xmlns:a16="http://schemas.microsoft.com/office/drawing/2014/main" id="{D7E68A45-81D2-4EEA-8CB8-AEBC0F2D69B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0"/>
        <a:stretch/>
      </xdr:blipFill>
      <xdr:spPr>
        <a:xfrm>
          <a:off x="514350" y="2800350"/>
          <a:ext cx="7220772" cy="108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591624</xdr:colOff>
      <xdr:row>78</xdr:row>
      <xdr:rowOff>170100</xdr:rowOff>
    </xdr:to>
    <xdr:pic>
      <xdr:nvPicPr>
        <xdr:cNvPr id="4" name="図 3">
          <a:extLst>
            <a:ext uri="{FF2B5EF4-FFF2-40B4-BE49-F238E27FC236}">
              <a16:creationId xmlns:a16="http://schemas.microsoft.com/office/drawing/2014/main" id="{2CF98D65-7044-4662-9EFB-B1CBB1656A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514350" y="2800350"/>
          <a:ext cx="7221024" cy="108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591624</xdr:colOff>
      <xdr:row>78</xdr:row>
      <xdr:rowOff>170100</xdr:rowOff>
    </xdr:to>
    <xdr:pic>
      <xdr:nvPicPr>
        <xdr:cNvPr id="4" name="図 3">
          <a:extLst>
            <a:ext uri="{FF2B5EF4-FFF2-40B4-BE49-F238E27FC236}">
              <a16:creationId xmlns:a16="http://schemas.microsoft.com/office/drawing/2014/main" id="{95BD145B-813E-4127-AEC1-7B936DB26E9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514350" y="2743200"/>
          <a:ext cx="7221024" cy="1080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384" width="7.625" style="4"/>
  </cols>
  <sheetData>
    <row r="1" spans="1:15" ht="15.75" customHeight="1">
      <c r="A1" s="2" t="s">
        <v>145</v>
      </c>
    </row>
    <row r="2" spans="1:15" s="2" customFormat="1" ht="15.75" customHeight="1" thickBot="1">
      <c r="A2" s="2" t="s">
        <v>119</v>
      </c>
    </row>
    <row r="3" spans="1:15" s="2" customFormat="1" ht="15.75" customHeight="1">
      <c r="B3" s="204"/>
      <c r="C3" s="205"/>
      <c r="D3" s="205"/>
      <c r="E3" s="205"/>
      <c r="F3" s="206"/>
      <c r="G3" s="224" t="s">
        <v>109</v>
      </c>
      <c r="H3" s="225"/>
      <c r="I3" s="225"/>
      <c r="J3" s="225"/>
      <c r="K3" s="225"/>
      <c r="L3" s="225"/>
      <c r="M3" s="226"/>
      <c r="N3" s="210" t="s">
        <v>65</v>
      </c>
      <c r="O3" s="211"/>
    </row>
    <row r="4" spans="1:15" s="2" customFormat="1" ht="15.75" customHeight="1">
      <c r="B4" s="207"/>
      <c r="C4" s="208"/>
      <c r="D4" s="208"/>
      <c r="E4" s="208"/>
      <c r="F4" s="209"/>
      <c r="G4" s="93" t="s">
        <v>110</v>
      </c>
      <c r="H4" s="93" t="s">
        <v>111</v>
      </c>
      <c r="I4" s="93" t="s">
        <v>112</v>
      </c>
      <c r="J4" s="93" t="s">
        <v>113</v>
      </c>
      <c r="K4" s="93" t="s">
        <v>114</v>
      </c>
      <c r="L4" s="93" t="s">
        <v>115</v>
      </c>
      <c r="M4" s="93" t="s">
        <v>116</v>
      </c>
      <c r="N4" s="44" t="s">
        <v>66</v>
      </c>
      <c r="O4" s="94" t="s">
        <v>133</v>
      </c>
    </row>
    <row r="5" spans="1:15" ht="15.75" customHeight="1">
      <c r="B5" s="45" t="s">
        <v>67</v>
      </c>
      <c r="C5" s="212" t="s">
        <v>120</v>
      </c>
      <c r="D5" s="213"/>
      <c r="E5" s="213"/>
      <c r="F5" s="214"/>
      <c r="G5" s="127">
        <v>1310548959.6275001</v>
      </c>
      <c r="H5" s="127">
        <v>3091010521.6570401</v>
      </c>
      <c r="I5" s="127">
        <v>88457164684.622101</v>
      </c>
      <c r="J5" s="127">
        <v>81585306300.298798</v>
      </c>
      <c r="K5" s="127">
        <v>50358337551.2621</v>
      </c>
      <c r="L5" s="127">
        <v>19300731924.069199</v>
      </c>
      <c r="M5" s="127">
        <v>5099327550.0201902</v>
      </c>
      <c r="N5" s="128">
        <v>249202427491.55695</v>
      </c>
      <c r="O5" s="46"/>
    </row>
    <row r="6" spans="1:15" ht="15.75" customHeight="1">
      <c r="B6" s="47" t="s">
        <v>68</v>
      </c>
      <c r="C6" s="215" t="s">
        <v>121</v>
      </c>
      <c r="D6" s="216"/>
      <c r="E6" s="216"/>
      <c r="F6" s="217"/>
      <c r="G6" s="129">
        <v>1219060758.9003799</v>
      </c>
      <c r="H6" s="129">
        <v>2840334236.5956702</v>
      </c>
      <c r="I6" s="129">
        <v>81414576363.276794</v>
      </c>
      <c r="J6" s="129">
        <v>74769624027.4086</v>
      </c>
      <c r="K6" s="129">
        <v>45592444673.664597</v>
      </c>
      <c r="L6" s="129">
        <v>17230706791.2957</v>
      </c>
      <c r="M6" s="129">
        <v>4474134404.16119</v>
      </c>
      <c r="N6" s="130">
        <v>227540881255.30298</v>
      </c>
      <c r="O6" s="131">
        <v>1</v>
      </c>
    </row>
    <row r="7" spans="1:15" ht="15.75" customHeight="1">
      <c r="B7" s="48" t="s">
        <v>69</v>
      </c>
      <c r="C7" s="201" t="s">
        <v>70</v>
      </c>
      <c r="D7" s="202"/>
      <c r="E7" s="202"/>
      <c r="F7" s="203"/>
      <c r="G7" s="129">
        <v>131569779.34274</v>
      </c>
      <c r="H7" s="129">
        <v>386647782.11524802</v>
      </c>
      <c r="I7" s="129">
        <v>12996702014.441999</v>
      </c>
      <c r="J7" s="129">
        <v>12719319386.805</v>
      </c>
      <c r="K7" s="129">
        <v>8871757081.6047096</v>
      </c>
      <c r="L7" s="129">
        <v>3824217279.93366</v>
      </c>
      <c r="M7" s="129">
        <v>1133696196.2901399</v>
      </c>
      <c r="N7" s="130">
        <v>40063909520.533493</v>
      </c>
      <c r="O7" s="131">
        <v>0.17607345677624153</v>
      </c>
    </row>
    <row r="8" spans="1:15" ht="15.75" customHeight="1">
      <c r="B8" s="49" t="s">
        <v>71</v>
      </c>
      <c r="C8" s="201" t="s">
        <v>72</v>
      </c>
      <c r="D8" s="202"/>
      <c r="E8" s="202"/>
      <c r="F8" s="203"/>
      <c r="G8" s="132">
        <v>1087490979.5576401</v>
      </c>
      <c r="H8" s="132">
        <v>2453686454.4804201</v>
      </c>
      <c r="I8" s="132">
        <v>68417874348.834702</v>
      </c>
      <c r="J8" s="132">
        <v>62050304640.6035</v>
      </c>
      <c r="K8" s="132">
        <v>36720687592.059898</v>
      </c>
      <c r="L8" s="132">
        <v>13406489511.362101</v>
      </c>
      <c r="M8" s="132">
        <v>3340438207.8710499</v>
      </c>
      <c r="N8" s="130">
        <v>187476971734.76932</v>
      </c>
      <c r="O8" s="131">
        <v>0.82392654322375769</v>
      </c>
    </row>
    <row r="9" spans="1:15" ht="15.75" customHeight="1">
      <c r="B9" s="48" t="s">
        <v>73</v>
      </c>
      <c r="C9" s="201" t="s">
        <v>74</v>
      </c>
      <c r="D9" s="202"/>
      <c r="E9" s="202"/>
      <c r="F9" s="203"/>
      <c r="G9" s="132">
        <v>206047926.0352</v>
      </c>
      <c r="H9" s="132">
        <v>597981851.53036904</v>
      </c>
      <c r="I9" s="132">
        <v>15394171556.992901</v>
      </c>
      <c r="J9" s="132">
        <v>14771089515.178801</v>
      </c>
      <c r="K9" s="132">
        <v>9370613468.1718006</v>
      </c>
      <c r="L9" s="132">
        <v>3547284673.1100502</v>
      </c>
      <c r="M9" s="132">
        <v>862094039.28912997</v>
      </c>
      <c r="N9" s="133">
        <v>44749283030.30825</v>
      </c>
      <c r="O9" s="134">
        <v>0.19666480495036467</v>
      </c>
    </row>
    <row r="10" spans="1:15" ht="15.75" customHeight="1">
      <c r="B10" s="50" t="s">
        <v>75</v>
      </c>
      <c r="C10" s="218" t="s">
        <v>202</v>
      </c>
      <c r="D10" s="219"/>
      <c r="E10" s="219"/>
      <c r="F10" s="220"/>
      <c r="G10" s="135" t="s">
        <v>212</v>
      </c>
      <c r="H10" s="135" t="s">
        <v>212</v>
      </c>
      <c r="I10" s="135" t="s">
        <v>212</v>
      </c>
      <c r="J10" s="135" t="s">
        <v>212</v>
      </c>
      <c r="K10" s="135" t="s">
        <v>212</v>
      </c>
      <c r="L10" s="135" t="s">
        <v>212</v>
      </c>
      <c r="M10" s="135" t="s">
        <v>212</v>
      </c>
      <c r="N10" s="136" t="s">
        <v>212</v>
      </c>
      <c r="O10" s="137" t="s">
        <v>212</v>
      </c>
    </row>
    <row r="11" spans="1:15" ht="15.75" customHeight="1">
      <c r="B11" s="51" t="s">
        <v>76</v>
      </c>
      <c r="C11" s="221" t="s">
        <v>211</v>
      </c>
      <c r="D11" s="222"/>
      <c r="E11" s="222"/>
      <c r="F11" s="223"/>
      <c r="G11" s="138" t="s">
        <v>212</v>
      </c>
      <c r="H11" s="138" t="s">
        <v>212</v>
      </c>
      <c r="I11" s="138" t="s">
        <v>212</v>
      </c>
      <c r="J11" s="138" t="s">
        <v>212</v>
      </c>
      <c r="K11" s="138" t="s">
        <v>212</v>
      </c>
      <c r="L11" s="138" t="s">
        <v>212</v>
      </c>
      <c r="M11" s="138" t="s">
        <v>212</v>
      </c>
      <c r="N11" s="139" t="s">
        <v>212</v>
      </c>
      <c r="O11" s="140" t="s">
        <v>212</v>
      </c>
    </row>
    <row r="12" spans="1:15" ht="15.75" customHeight="1">
      <c r="B12" s="47" t="s">
        <v>77</v>
      </c>
      <c r="C12" s="201" t="s">
        <v>78</v>
      </c>
      <c r="D12" s="202"/>
      <c r="E12" s="202"/>
      <c r="F12" s="203"/>
      <c r="G12" s="141">
        <v>881443053.52244496</v>
      </c>
      <c r="H12" s="141">
        <v>1855704602.9500599</v>
      </c>
      <c r="I12" s="141">
        <v>53023702791.841698</v>
      </c>
      <c r="J12" s="141">
        <v>47279215125.424599</v>
      </c>
      <c r="K12" s="141">
        <v>27350074123.8881</v>
      </c>
      <c r="L12" s="141">
        <v>9859204838.2520599</v>
      </c>
      <c r="M12" s="141">
        <v>2478344168.5819201</v>
      </c>
      <c r="N12" s="128">
        <v>142727688704.46088</v>
      </c>
      <c r="O12" s="142">
        <v>0.62726173827339227</v>
      </c>
    </row>
    <row r="13" spans="1:15" ht="15.75" customHeight="1">
      <c r="B13" s="47" t="s">
        <v>79</v>
      </c>
      <c r="C13" s="201" t="s">
        <v>204</v>
      </c>
      <c r="D13" s="202"/>
      <c r="E13" s="202"/>
      <c r="F13" s="203"/>
      <c r="G13" s="127" t="s">
        <v>212</v>
      </c>
      <c r="H13" s="127" t="s">
        <v>212</v>
      </c>
      <c r="I13" s="127" t="s">
        <v>212</v>
      </c>
      <c r="J13" s="127" t="s">
        <v>212</v>
      </c>
      <c r="K13" s="127" t="s">
        <v>212</v>
      </c>
      <c r="L13" s="127" t="s">
        <v>212</v>
      </c>
      <c r="M13" s="127" t="s">
        <v>212</v>
      </c>
      <c r="N13" s="130" t="s">
        <v>212</v>
      </c>
      <c r="O13" s="192"/>
    </row>
    <row r="14" spans="1:15" ht="15.75" customHeight="1" thickBot="1">
      <c r="B14" s="47" t="s">
        <v>80</v>
      </c>
      <c r="C14" s="201" t="s">
        <v>122</v>
      </c>
      <c r="D14" s="202"/>
      <c r="E14" s="202"/>
      <c r="F14" s="203"/>
      <c r="G14" s="143">
        <v>0.38970047259653223</v>
      </c>
      <c r="H14" s="143">
        <v>0.39268347092467093</v>
      </c>
      <c r="I14" s="143">
        <v>0.45777746083581095</v>
      </c>
      <c r="J14" s="143">
        <v>0.46268207330619698</v>
      </c>
      <c r="K14" s="143">
        <v>0.48632698570599958</v>
      </c>
      <c r="L14" s="143">
        <v>0.51878400145504022</v>
      </c>
      <c r="M14" s="143">
        <v>0.56804376335726947</v>
      </c>
      <c r="N14" s="52">
        <v>0.47237827412895655</v>
      </c>
      <c r="O14" s="115"/>
    </row>
    <row r="15" spans="1:15" s="2" customFormat="1" ht="15.75" customHeight="1">
      <c r="B15" s="35" t="s">
        <v>181</v>
      </c>
      <c r="C15" s="6"/>
      <c r="D15" s="6"/>
      <c r="E15" s="6"/>
      <c r="F15" s="6"/>
      <c r="G15" s="6"/>
      <c r="H15" s="6"/>
      <c r="I15" s="6"/>
      <c r="J15" s="6"/>
      <c r="K15" s="6"/>
      <c r="L15" s="6"/>
      <c r="M15" s="6"/>
      <c r="N15" s="6"/>
      <c r="O15" s="6"/>
    </row>
    <row r="16" spans="1:15" s="2" customFormat="1" ht="15.75" customHeight="1">
      <c r="B16" s="39" t="s">
        <v>108</v>
      </c>
      <c r="C16" s="6"/>
      <c r="D16" s="6"/>
      <c r="E16" s="6"/>
      <c r="F16" s="6"/>
      <c r="G16" s="6"/>
      <c r="H16" s="6"/>
      <c r="I16" s="6"/>
      <c r="J16" s="6"/>
      <c r="K16" s="6"/>
      <c r="L16" s="6"/>
      <c r="M16" s="6"/>
      <c r="N16" s="6"/>
      <c r="O16" s="6"/>
    </row>
    <row r="17" spans="1:15" s="2" customFormat="1" ht="15.75" customHeight="1">
      <c r="B17" s="39" t="s">
        <v>148</v>
      </c>
      <c r="C17" s="6"/>
      <c r="D17" s="6"/>
      <c r="E17" s="6"/>
      <c r="F17" s="6"/>
      <c r="G17" s="6"/>
      <c r="H17" s="6"/>
      <c r="I17" s="6"/>
      <c r="J17" s="6"/>
      <c r="K17" s="6"/>
      <c r="L17" s="6"/>
      <c r="M17" s="6"/>
      <c r="N17" s="6"/>
      <c r="O17" s="6"/>
    </row>
    <row r="18" spans="1:15" s="2" customFormat="1" ht="15.75" customHeight="1">
      <c r="B18" s="40" t="s">
        <v>123</v>
      </c>
      <c r="C18" s="3"/>
      <c r="D18" s="3"/>
      <c r="E18" s="3"/>
      <c r="F18" s="3"/>
      <c r="G18" s="3"/>
      <c r="H18" s="3"/>
      <c r="I18" s="3"/>
      <c r="J18" s="3"/>
      <c r="K18" s="3"/>
      <c r="L18" s="3"/>
      <c r="M18" s="3"/>
      <c r="N18" s="3"/>
      <c r="O18" s="3"/>
    </row>
    <row r="19" spans="1:15" s="7" customFormat="1" ht="15.75" customHeight="1">
      <c r="B19" s="181" t="s">
        <v>205</v>
      </c>
      <c r="C19" s="8"/>
      <c r="D19" s="8"/>
      <c r="E19" s="8"/>
      <c r="F19" s="8"/>
      <c r="G19" s="8"/>
      <c r="H19" s="8"/>
      <c r="I19" s="8"/>
      <c r="J19" s="8"/>
      <c r="K19" s="8"/>
      <c r="L19" s="8"/>
      <c r="M19" s="8"/>
      <c r="N19" s="8"/>
      <c r="O19" s="9"/>
    </row>
    <row r="20" spans="1:15" s="7" customFormat="1" ht="15.75" customHeight="1">
      <c r="B20" s="181" t="s">
        <v>206</v>
      </c>
      <c r="C20" s="8"/>
      <c r="D20" s="8"/>
      <c r="E20" s="8"/>
      <c r="F20" s="8"/>
      <c r="G20" s="8"/>
      <c r="H20" s="8"/>
      <c r="I20" s="8"/>
      <c r="J20" s="8"/>
      <c r="K20" s="8"/>
      <c r="L20" s="8"/>
      <c r="M20" s="8"/>
      <c r="N20" s="8"/>
      <c r="O20" s="9"/>
    </row>
    <row r="21" spans="1:15" s="7" customFormat="1" ht="15.75" customHeight="1">
      <c r="B21" s="41" t="s">
        <v>207</v>
      </c>
      <c r="G21" s="8"/>
      <c r="H21" s="8"/>
      <c r="I21" s="8"/>
      <c r="J21" s="8"/>
      <c r="K21" s="8"/>
      <c r="L21" s="8"/>
      <c r="M21" s="8"/>
      <c r="N21" s="8"/>
      <c r="O21" s="9"/>
    </row>
    <row r="22" spans="1:15" s="10" customFormat="1" ht="15.75" customHeight="1"/>
    <row r="23" spans="1:15" s="7" customFormat="1" ht="15.75" customHeight="1">
      <c r="A23" s="2" t="s">
        <v>145</v>
      </c>
      <c r="B23" s="3"/>
      <c r="C23" s="11"/>
      <c r="D23" s="11"/>
      <c r="E23" s="11"/>
      <c r="F23" s="11"/>
      <c r="G23" s="11"/>
      <c r="H23" s="11"/>
      <c r="I23" s="11"/>
      <c r="J23" s="11"/>
      <c r="K23" s="11"/>
      <c r="L23" s="11"/>
      <c r="M23" s="11"/>
      <c r="N23" s="11"/>
      <c r="O23" s="12"/>
    </row>
    <row r="24" spans="1:15" s="7" customFormat="1" ht="15.75" customHeight="1">
      <c r="A24" s="2" t="s">
        <v>119</v>
      </c>
      <c r="B24" s="13"/>
      <c r="C24" s="13"/>
      <c r="D24" s="13"/>
      <c r="E24" s="13"/>
      <c r="F24" s="13"/>
      <c r="G24" s="13"/>
      <c r="H24" s="13"/>
      <c r="I24" s="13"/>
      <c r="J24" s="13"/>
      <c r="K24" s="13"/>
      <c r="L24" s="13"/>
      <c r="M24" s="13"/>
      <c r="N24" s="13"/>
      <c r="O24" s="14"/>
    </row>
    <row r="25" spans="1:15" s="7" customFormat="1" ht="15.75" customHeight="1">
      <c r="B25" s="15"/>
      <c r="C25" s="3"/>
      <c r="D25" s="3"/>
      <c r="E25" s="3"/>
      <c r="F25" s="3"/>
      <c r="G25" s="3"/>
      <c r="H25" s="3"/>
      <c r="I25" s="3"/>
      <c r="J25" s="3"/>
      <c r="K25" s="3"/>
      <c r="L25" s="3"/>
      <c r="M25" s="3"/>
      <c r="N25" s="3"/>
      <c r="O25" s="3"/>
    </row>
    <row r="26" spans="1:15" s="7" customFormat="1" ht="15.75" customHeight="1">
      <c r="B26" s="3"/>
      <c r="C26" s="4"/>
      <c r="D26" s="4"/>
      <c r="E26" s="4"/>
      <c r="F26" s="4"/>
      <c r="G26" s="4"/>
      <c r="H26" s="4"/>
      <c r="I26" s="4"/>
      <c r="J26" s="4"/>
      <c r="K26" s="4"/>
      <c r="L26" s="4"/>
      <c r="M26" s="4"/>
      <c r="N26" s="4"/>
      <c r="O26" s="4"/>
    </row>
    <row r="27" spans="1:15" s="7" customFormat="1" ht="15.75" customHeight="1">
      <c r="B27" s="3"/>
      <c r="C27" s="4"/>
      <c r="D27" s="4"/>
      <c r="E27" s="4"/>
      <c r="F27" s="4"/>
      <c r="G27" s="4"/>
      <c r="H27" s="4"/>
      <c r="I27" s="4"/>
      <c r="J27" s="4"/>
      <c r="K27" s="4"/>
      <c r="L27" s="4"/>
      <c r="M27" s="4"/>
      <c r="N27" s="4"/>
      <c r="O27" s="4"/>
    </row>
    <row r="28" spans="1:15" s="7" customFormat="1" ht="15.75" customHeight="1">
      <c r="B28" s="3"/>
      <c r="C28" s="4"/>
      <c r="D28" s="4"/>
      <c r="E28" s="4"/>
      <c r="F28" s="4"/>
      <c r="G28" s="4"/>
      <c r="H28" s="4"/>
      <c r="I28" s="4"/>
      <c r="J28" s="4"/>
      <c r="K28" s="4"/>
      <c r="L28" s="4"/>
      <c r="M28" s="4"/>
      <c r="N28" s="4"/>
      <c r="O28" s="4"/>
    </row>
    <row r="29" spans="1:15" s="7" customFormat="1" ht="15.75" customHeight="1">
      <c r="B29" s="3"/>
      <c r="C29" s="4"/>
      <c r="D29" s="4"/>
      <c r="E29" s="4"/>
      <c r="F29" s="4"/>
      <c r="G29" s="4"/>
      <c r="H29" s="4"/>
      <c r="I29" s="4"/>
      <c r="J29" s="4"/>
      <c r="K29" s="4"/>
      <c r="L29" s="4"/>
      <c r="M29" s="4"/>
      <c r="N29" s="4"/>
      <c r="O29" s="4"/>
    </row>
    <row r="30" spans="1:15" s="7" customFormat="1" ht="15.75" customHeight="1">
      <c r="B30" s="3"/>
      <c r="C30" s="4"/>
      <c r="D30" s="4"/>
      <c r="E30" s="4"/>
      <c r="F30" s="4"/>
      <c r="G30" s="4"/>
      <c r="H30" s="4"/>
      <c r="I30" s="4"/>
      <c r="J30" s="4"/>
      <c r="K30" s="4"/>
      <c r="L30" s="4"/>
      <c r="M30" s="4"/>
      <c r="N30" s="4"/>
      <c r="O30" s="4"/>
    </row>
    <row r="31" spans="1:15" s="7" customFormat="1" ht="15.75" customHeight="1">
      <c r="B31" s="3"/>
      <c r="C31" s="4"/>
      <c r="D31" s="4"/>
      <c r="E31" s="4"/>
      <c r="F31" s="4"/>
      <c r="G31" s="4"/>
      <c r="H31" s="4"/>
      <c r="I31" s="4"/>
      <c r="J31" s="4"/>
      <c r="K31" s="4"/>
      <c r="L31" s="4"/>
      <c r="M31" s="4"/>
      <c r="N31" s="4"/>
      <c r="O31" s="4"/>
    </row>
    <row r="32" spans="1: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4"/>
      <c r="C34" s="4"/>
      <c r="D34" s="4"/>
      <c r="E34" s="4"/>
      <c r="F34" s="4"/>
      <c r="G34" s="4"/>
      <c r="H34" s="4"/>
      <c r="I34" s="4"/>
      <c r="J34" s="4"/>
      <c r="K34" s="4"/>
      <c r="L34" s="4"/>
      <c r="M34" s="4"/>
      <c r="N34" s="4"/>
      <c r="O34" s="4"/>
    </row>
    <row r="35" spans="2:15" s="7" customFormat="1" ht="15.75" customHeight="1">
      <c r="B35" s="4"/>
      <c r="C35" s="4"/>
      <c r="D35" s="4"/>
      <c r="E35" s="4"/>
      <c r="F35" s="4"/>
      <c r="G35" s="4"/>
      <c r="H35" s="4"/>
      <c r="I35" s="4"/>
      <c r="J35" s="4"/>
      <c r="K35" s="4"/>
      <c r="L35" s="4"/>
      <c r="M35" s="4"/>
      <c r="N35" s="4"/>
      <c r="O35" s="4"/>
    </row>
    <row r="36" spans="2:15" s="2" customFormat="1" ht="15.75" customHeight="1">
      <c r="B36" s="4"/>
      <c r="C36" s="4"/>
      <c r="D36" s="4"/>
      <c r="E36" s="4"/>
      <c r="F36" s="4"/>
      <c r="G36" s="4"/>
      <c r="H36" s="4"/>
      <c r="I36" s="4"/>
      <c r="J36" s="4"/>
      <c r="K36" s="4"/>
      <c r="L36" s="4"/>
      <c r="M36" s="4"/>
      <c r="N36" s="4"/>
      <c r="O36" s="4"/>
    </row>
    <row r="37" spans="2:15" s="2"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3"/>
      <c r="C39" s="4"/>
      <c r="D39" s="4"/>
      <c r="E39" s="4"/>
      <c r="F39" s="4"/>
      <c r="G39" s="4"/>
      <c r="H39" s="4"/>
      <c r="I39" s="4"/>
      <c r="J39" s="4"/>
      <c r="K39" s="4"/>
      <c r="L39" s="4"/>
      <c r="M39" s="4"/>
      <c r="N39" s="4"/>
      <c r="O39" s="4"/>
    </row>
    <row r="40" spans="2:15" s="2" customFormat="1" ht="15.75" customHeight="1">
      <c r="B40" s="3"/>
      <c r="C40" s="4"/>
      <c r="D40" s="4"/>
      <c r="E40" s="4"/>
      <c r="F40" s="4"/>
      <c r="G40" s="4"/>
      <c r="H40" s="4"/>
      <c r="I40" s="4"/>
      <c r="J40" s="4"/>
      <c r="K40" s="4"/>
      <c r="L40" s="4"/>
      <c r="M40" s="4"/>
      <c r="N40" s="4"/>
      <c r="O40" s="4"/>
    </row>
    <row r="41" spans="2:15" s="7" customFormat="1" ht="15.75" customHeight="1">
      <c r="B41" s="3"/>
      <c r="C41" s="4"/>
      <c r="D41" s="4"/>
      <c r="E41" s="4"/>
      <c r="F41" s="4"/>
      <c r="G41" s="4"/>
      <c r="H41" s="4"/>
      <c r="I41" s="4"/>
      <c r="J41" s="4"/>
      <c r="K41" s="4"/>
      <c r="L41" s="4"/>
      <c r="M41" s="4"/>
      <c r="N41" s="4"/>
      <c r="O41" s="4"/>
    </row>
    <row r="42" spans="2:15" s="7" customFormat="1" ht="15.75" customHeight="1">
      <c r="B42" s="3"/>
      <c r="C42" s="4"/>
      <c r="D42" s="4"/>
      <c r="E42" s="4"/>
      <c r="F42" s="4"/>
      <c r="G42" s="4"/>
      <c r="H42" s="4"/>
      <c r="I42" s="4"/>
      <c r="J42" s="4"/>
      <c r="K42" s="4"/>
      <c r="L42" s="4"/>
      <c r="M42" s="4"/>
      <c r="N42" s="4"/>
      <c r="O42" s="4"/>
    </row>
    <row r="43" spans="2:15" s="10" customFormat="1" ht="15.75" customHeight="1">
      <c r="B43" s="4"/>
      <c r="C43" s="4"/>
      <c r="D43" s="4"/>
      <c r="E43" s="4"/>
      <c r="F43" s="4"/>
      <c r="G43" s="4"/>
      <c r="H43" s="4"/>
      <c r="I43" s="4"/>
      <c r="J43" s="4"/>
      <c r="K43" s="4"/>
      <c r="L43" s="4"/>
      <c r="M43" s="4"/>
      <c r="N43" s="4"/>
      <c r="O43" s="4"/>
    </row>
    <row r="44" spans="2:15" s="10" customFormat="1" ht="15.75" customHeight="1">
      <c r="B44" s="3"/>
      <c r="C44" s="4"/>
      <c r="D44" s="4"/>
      <c r="E44" s="4"/>
      <c r="F44" s="4"/>
      <c r="G44" s="4"/>
      <c r="H44" s="4"/>
      <c r="I44" s="4"/>
      <c r="J44" s="4"/>
      <c r="K44" s="4"/>
      <c r="L44" s="4"/>
      <c r="M44" s="4"/>
      <c r="N44" s="4"/>
      <c r="O44" s="4"/>
    </row>
    <row r="45" spans="2:15" s="7" customFormat="1" ht="15.75" customHeight="1">
      <c r="B45" s="3"/>
      <c r="C45" s="4"/>
      <c r="D45" s="4"/>
      <c r="E45" s="4"/>
      <c r="F45" s="4"/>
      <c r="G45" s="4"/>
      <c r="H45" s="4"/>
      <c r="I45" s="4"/>
      <c r="J45" s="4"/>
      <c r="K45" s="4"/>
      <c r="L45" s="4"/>
      <c r="M45" s="4"/>
      <c r="N45" s="4"/>
      <c r="O45" s="4"/>
    </row>
    <row r="46" spans="2:15" s="7" customFormat="1" ht="15.75" customHeight="1">
      <c r="B46" s="3"/>
      <c r="C46" s="4"/>
      <c r="D46" s="4"/>
      <c r="E46" s="4"/>
      <c r="F46" s="4"/>
      <c r="G46" s="4"/>
      <c r="H46" s="4"/>
      <c r="I46" s="4"/>
      <c r="J46" s="4"/>
      <c r="K46" s="4"/>
      <c r="L46" s="4"/>
      <c r="M46" s="4"/>
      <c r="N46" s="4"/>
      <c r="O46" s="4"/>
    </row>
    <row r="47" spans="2:15"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35" t="s">
        <v>181</v>
      </c>
      <c r="C61" s="6"/>
      <c r="D61" s="6"/>
      <c r="E61" s="6"/>
      <c r="F61" s="6"/>
      <c r="G61" s="6"/>
      <c r="H61" s="6"/>
      <c r="I61" s="6"/>
      <c r="J61" s="6"/>
      <c r="K61" s="6"/>
      <c r="L61" s="6"/>
      <c r="M61" s="6"/>
      <c r="N61" s="6"/>
      <c r="O61" s="6"/>
    </row>
    <row r="62" spans="2:15" s="2" customFormat="1" ht="15.75" customHeight="1">
      <c r="B62" s="39" t="s">
        <v>108</v>
      </c>
      <c r="C62" s="6"/>
      <c r="D62" s="6"/>
      <c r="E62" s="6"/>
      <c r="F62" s="6"/>
      <c r="G62" s="6"/>
      <c r="H62" s="6"/>
      <c r="I62" s="6"/>
      <c r="J62" s="6"/>
      <c r="K62" s="6"/>
      <c r="L62" s="6"/>
      <c r="M62" s="6"/>
      <c r="N62" s="6"/>
      <c r="O62" s="6"/>
    </row>
    <row r="63" spans="2:15" s="2" customFormat="1" ht="15.75" customHeight="1">
      <c r="B63" s="39" t="s">
        <v>148</v>
      </c>
      <c r="C63" s="6"/>
      <c r="D63" s="6"/>
      <c r="E63" s="6"/>
      <c r="F63" s="6"/>
      <c r="G63" s="6"/>
      <c r="H63" s="6"/>
      <c r="I63" s="6"/>
      <c r="J63" s="6"/>
      <c r="K63" s="6"/>
      <c r="L63" s="6"/>
      <c r="M63" s="6"/>
      <c r="N63" s="6"/>
      <c r="O63" s="6"/>
    </row>
    <row r="64" spans="2:15" s="2" customFormat="1" ht="15.75" customHeight="1">
      <c r="B64" s="42" t="s">
        <v>128</v>
      </c>
      <c r="C64" s="3"/>
      <c r="D64" s="3"/>
      <c r="E64" s="3"/>
      <c r="F64" s="3"/>
      <c r="G64" s="3"/>
      <c r="H64" s="3"/>
      <c r="I64" s="3"/>
      <c r="J64" s="3"/>
      <c r="K64" s="3"/>
      <c r="L64" s="3"/>
      <c r="M64" s="3"/>
      <c r="N64" s="3"/>
      <c r="O64" s="3"/>
    </row>
    <row r="65" spans="3:15" s="7" customFormat="1" ht="15.75" customHeight="1">
      <c r="C65" s="8"/>
      <c r="D65" s="8"/>
      <c r="E65" s="8"/>
      <c r="F65" s="8"/>
      <c r="G65" s="8"/>
      <c r="H65" s="8"/>
      <c r="I65" s="8"/>
      <c r="J65" s="8"/>
      <c r="K65" s="8"/>
      <c r="L65" s="8"/>
      <c r="M65" s="8"/>
      <c r="N65" s="8"/>
      <c r="O65" s="9"/>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155</v>
      </c>
    </row>
    <row r="2" spans="1:15" ht="15.75" customHeight="1">
      <c r="A2" s="36" t="s">
        <v>132</v>
      </c>
    </row>
    <row r="4" spans="1:15" ht="13.5" customHeight="1">
      <c r="B4" s="72"/>
      <c r="C4" s="73"/>
      <c r="D4" s="73"/>
      <c r="E4" s="73"/>
      <c r="F4" s="73"/>
      <c r="G4" s="74"/>
    </row>
    <row r="5" spans="1:15" ht="13.5" customHeight="1">
      <c r="B5" s="75"/>
      <c r="C5" s="76"/>
      <c r="D5" s="77">
        <v>0.52400000000000002</v>
      </c>
      <c r="E5" s="78" t="s">
        <v>136</v>
      </c>
      <c r="F5" s="79">
        <v>0.57000000000000006</v>
      </c>
      <c r="G5" s="80" t="s">
        <v>137</v>
      </c>
    </row>
    <row r="6" spans="1:15">
      <c r="B6" s="75"/>
      <c r="D6" s="77"/>
      <c r="E6" s="78"/>
      <c r="F6" s="79"/>
      <c r="G6" s="80"/>
    </row>
    <row r="7" spans="1:15">
      <c r="B7" s="75"/>
      <c r="C7" s="81"/>
      <c r="D7" s="77">
        <v>0.47799999999999998</v>
      </c>
      <c r="E7" s="78" t="s">
        <v>136</v>
      </c>
      <c r="F7" s="79">
        <v>0.52400000000000002</v>
      </c>
      <c r="G7" s="80" t="s">
        <v>138</v>
      </c>
    </row>
    <row r="8" spans="1:15">
      <c r="B8" s="75"/>
      <c r="D8" s="77"/>
      <c r="E8" s="78"/>
      <c r="F8" s="79"/>
      <c r="G8" s="80"/>
    </row>
    <row r="9" spans="1:15">
      <c r="B9" s="75"/>
      <c r="C9" s="82"/>
      <c r="D9" s="77">
        <v>0.432</v>
      </c>
      <c r="E9" s="78" t="s">
        <v>136</v>
      </c>
      <c r="F9" s="79">
        <v>0.47799999999999998</v>
      </c>
      <c r="G9" s="80" t="s">
        <v>138</v>
      </c>
    </row>
    <row r="10" spans="1:15">
      <c r="B10" s="75"/>
      <c r="D10" s="77"/>
      <c r="E10" s="78"/>
      <c r="F10" s="79"/>
      <c r="G10" s="80"/>
    </row>
    <row r="11" spans="1:15">
      <c r="B11" s="75"/>
      <c r="C11" s="83"/>
      <c r="D11" s="77">
        <v>0.38600000000000001</v>
      </c>
      <c r="E11" s="78" t="s">
        <v>136</v>
      </c>
      <c r="F11" s="79">
        <v>0.432</v>
      </c>
      <c r="G11" s="80" t="s">
        <v>138</v>
      </c>
    </row>
    <row r="12" spans="1:15">
      <c r="B12" s="75"/>
      <c r="D12" s="77"/>
      <c r="E12" s="78"/>
      <c r="F12" s="79"/>
      <c r="G12" s="80"/>
    </row>
    <row r="13" spans="1:15">
      <c r="B13" s="75"/>
      <c r="C13" s="84"/>
      <c r="D13" s="77">
        <v>0.34</v>
      </c>
      <c r="E13" s="78" t="s">
        <v>136</v>
      </c>
      <c r="F13" s="79">
        <v>0.38600000000000001</v>
      </c>
      <c r="G13" s="80" t="s">
        <v>138</v>
      </c>
    </row>
    <row r="14" spans="1:15">
      <c r="B14" s="85"/>
      <c r="C14" s="86"/>
      <c r="D14" s="86"/>
      <c r="E14" s="86"/>
      <c r="F14" s="86"/>
      <c r="G14" s="87"/>
    </row>
    <row r="16" spans="1:15">
      <c r="B16" s="72"/>
      <c r="C16" s="73"/>
      <c r="D16" s="73"/>
      <c r="E16" s="73"/>
      <c r="F16" s="73"/>
      <c r="G16" s="73"/>
      <c r="H16" s="73"/>
      <c r="I16" s="73"/>
      <c r="J16" s="73"/>
      <c r="K16" s="73"/>
      <c r="L16" s="73"/>
      <c r="M16" s="73"/>
      <c r="N16" s="194"/>
      <c r="O16" s="195"/>
    </row>
    <row r="17" spans="2:15">
      <c r="B17" s="75"/>
      <c r="N17" s="196"/>
      <c r="O17" s="195"/>
    </row>
    <row r="18" spans="2:15">
      <c r="B18" s="75"/>
      <c r="N18" s="196"/>
      <c r="O18" s="195"/>
    </row>
    <row r="19" spans="2:15">
      <c r="B19" s="75"/>
      <c r="N19" s="196"/>
      <c r="O19" s="195"/>
    </row>
    <row r="20" spans="2:15">
      <c r="B20" s="75"/>
      <c r="N20" s="196"/>
      <c r="O20" s="195"/>
    </row>
    <row r="21" spans="2:15">
      <c r="B21" s="75"/>
      <c r="N21" s="196"/>
      <c r="O21" s="195"/>
    </row>
    <row r="22" spans="2:15">
      <c r="B22" s="75"/>
      <c r="N22" s="196"/>
      <c r="O22" s="195"/>
    </row>
    <row r="23" spans="2:15">
      <c r="B23" s="75"/>
      <c r="N23" s="196"/>
      <c r="O23" s="195"/>
    </row>
    <row r="24" spans="2:15">
      <c r="B24" s="75"/>
      <c r="N24" s="196"/>
      <c r="O24" s="195"/>
    </row>
    <row r="25" spans="2:15">
      <c r="B25" s="75"/>
      <c r="N25" s="196"/>
      <c r="O25" s="195"/>
    </row>
    <row r="26" spans="2:15">
      <c r="B26" s="75"/>
      <c r="N26" s="196"/>
      <c r="O26" s="195"/>
    </row>
    <row r="27" spans="2:15">
      <c r="B27" s="75"/>
      <c r="N27" s="196"/>
      <c r="O27" s="195"/>
    </row>
    <row r="28" spans="2:15">
      <c r="B28" s="75"/>
      <c r="N28" s="196"/>
      <c r="O28" s="195"/>
    </row>
    <row r="29" spans="2:15">
      <c r="B29" s="75"/>
      <c r="N29" s="196"/>
      <c r="O29" s="195"/>
    </row>
    <row r="30" spans="2:15">
      <c r="B30" s="75"/>
      <c r="N30" s="196"/>
      <c r="O30" s="195"/>
    </row>
    <row r="31" spans="2:15">
      <c r="B31" s="75"/>
      <c r="N31" s="196"/>
      <c r="O31" s="195"/>
    </row>
    <row r="32" spans="2:15">
      <c r="B32" s="75"/>
      <c r="N32" s="196"/>
      <c r="O32" s="195"/>
    </row>
    <row r="33" spans="2:15">
      <c r="B33" s="75"/>
      <c r="N33" s="196"/>
      <c r="O33" s="195"/>
    </row>
    <row r="34" spans="2:15">
      <c r="B34" s="75"/>
      <c r="N34" s="196"/>
      <c r="O34" s="195"/>
    </row>
    <row r="35" spans="2:15">
      <c r="B35" s="75"/>
      <c r="N35" s="196"/>
      <c r="O35" s="195"/>
    </row>
    <row r="36" spans="2:15">
      <c r="B36" s="75"/>
      <c r="N36" s="196"/>
      <c r="O36" s="195"/>
    </row>
    <row r="37" spans="2:15">
      <c r="B37" s="75"/>
      <c r="N37" s="196"/>
      <c r="O37" s="195"/>
    </row>
    <row r="38" spans="2:15">
      <c r="B38" s="75"/>
      <c r="N38" s="196"/>
      <c r="O38" s="195"/>
    </row>
    <row r="39" spans="2:15">
      <c r="B39" s="75"/>
      <c r="N39" s="196"/>
      <c r="O39" s="195"/>
    </row>
    <row r="40" spans="2:15">
      <c r="B40" s="75"/>
      <c r="N40" s="196"/>
      <c r="O40" s="195"/>
    </row>
    <row r="41" spans="2:15">
      <c r="B41" s="75"/>
      <c r="N41" s="196"/>
      <c r="O41" s="195"/>
    </row>
    <row r="42" spans="2:15">
      <c r="B42" s="75"/>
      <c r="N42" s="196"/>
      <c r="O42" s="195"/>
    </row>
    <row r="43" spans="2:15">
      <c r="B43" s="75"/>
      <c r="N43" s="196"/>
      <c r="O43" s="195"/>
    </row>
    <row r="44" spans="2:15">
      <c r="B44" s="75"/>
      <c r="N44" s="196"/>
      <c r="O44" s="195"/>
    </row>
    <row r="45" spans="2:15">
      <c r="B45" s="75"/>
      <c r="N45" s="196"/>
      <c r="O45" s="195"/>
    </row>
    <row r="46" spans="2:15">
      <c r="B46" s="75"/>
      <c r="N46" s="196"/>
      <c r="O46" s="195"/>
    </row>
    <row r="47" spans="2:15">
      <c r="B47" s="75"/>
      <c r="N47" s="196"/>
      <c r="O47" s="195"/>
    </row>
    <row r="48" spans="2:15">
      <c r="B48" s="75"/>
      <c r="N48" s="196"/>
      <c r="O48" s="195"/>
    </row>
    <row r="49" spans="2:15">
      <c r="B49" s="75"/>
      <c r="N49" s="196"/>
      <c r="O49" s="195"/>
    </row>
    <row r="50" spans="2:15">
      <c r="B50" s="75"/>
      <c r="N50" s="196"/>
      <c r="O50" s="195"/>
    </row>
    <row r="51" spans="2:15">
      <c r="B51" s="75"/>
      <c r="N51" s="196"/>
      <c r="O51" s="195"/>
    </row>
    <row r="52" spans="2:15">
      <c r="B52" s="75"/>
      <c r="N52" s="196"/>
      <c r="O52" s="195"/>
    </row>
    <row r="53" spans="2:15">
      <c r="B53" s="75"/>
      <c r="N53" s="196"/>
      <c r="O53" s="195"/>
    </row>
    <row r="54" spans="2:15">
      <c r="B54" s="75"/>
      <c r="N54" s="196"/>
      <c r="O54" s="195"/>
    </row>
    <row r="55" spans="2:15">
      <c r="B55" s="75"/>
      <c r="N55" s="196"/>
      <c r="O55" s="195"/>
    </row>
    <row r="56" spans="2:15">
      <c r="B56" s="75"/>
      <c r="N56" s="196"/>
      <c r="O56" s="195"/>
    </row>
    <row r="57" spans="2:15">
      <c r="B57" s="75"/>
      <c r="N57" s="196"/>
      <c r="O57" s="195"/>
    </row>
    <row r="58" spans="2:15">
      <c r="B58" s="75"/>
      <c r="N58" s="196"/>
      <c r="O58" s="195"/>
    </row>
    <row r="59" spans="2:15">
      <c r="B59" s="75"/>
      <c r="N59" s="196"/>
      <c r="O59" s="195"/>
    </row>
    <row r="60" spans="2:15">
      <c r="B60" s="75"/>
      <c r="N60" s="196"/>
      <c r="O60" s="195"/>
    </row>
    <row r="61" spans="2:15">
      <c r="B61" s="75"/>
      <c r="N61" s="196"/>
      <c r="O61" s="195"/>
    </row>
    <row r="62" spans="2:15">
      <c r="B62" s="75"/>
      <c r="N62" s="196"/>
      <c r="O62" s="195"/>
    </row>
    <row r="63" spans="2:15">
      <c r="B63" s="75"/>
      <c r="N63" s="196"/>
      <c r="O63" s="195"/>
    </row>
    <row r="64" spans="2:15">
      <c r="B64" s="75"/>
      <c r="N64" s="196"/>
      <c r="O64" s="195"/>
    </row>
    <row r="65" spans="2:15">
      <c r="B65" s="75"/>
      <c r="N65" s="196"/>
      <c r="O65" s="195"/>
    </row>
    <row r="66" spans="2:15">
      <c r="B66" s="75"/>
      <c r="N66" s="196"/>
      <c r="O66" s="195"/>
    </row>
    <row r="67" spans="2:15">
      <c r="B67" s="75"/>
      <c r="N67" s="196"/>
      <c r="O67" s="195"/>
    </row>
    <row r="68" spans="2:15">
      <c r="B68" s="75"/>
      <c r="N68" s="196"/>
      <c r="O68" s="195"/>
    </row>
    <row r="69" spans="2:15">
      <c r="B69" s="75"/>
      <c r="N69" s="196"/>
      <c r="O69" s="195"/>
    </row>
    <row r="70" spans="2:15">
      <c r="B70" s="75"/>
      <c r="N70" s="196"/>
      <c r="O70" s="195"/>
    </row>
    <row r="71" spans="2:15">
      <c r="B71" s="75"/>
      <c r="N71" s="196"/>
      <c r="O71" s="195"/>
    </row>
    <row r="72" spans="2:15">
      <c r="B72" s="75"/>
      <c r="N72" s="196"/>
      <c r="O72" s="195"/>
    </row>
    <row r="73" spans="2:15">
      <c r="B73" s="75"/>
      <c r="N73" s="196"/>
      <c r="O73" s="195"/>
    </row>
    <row r="74" spans="2:15">
      <c r="B74" s="75"/>
      <c r="N74" s="196"/>
      <c r="O74" s="195"/>
    </row>
    <row r="75" spans="2:15">
      <c r="B75" s="75"/>
      <c r="N75" s="196"/>
      <c r="O75" s="195"/>
    </row>
    <row r="76" spans="2:15">
      <c r="B76" s="75"/>
      <c r="N76" s="196"/>
      <c r="O76" s="195"/>
    </row>
    <row r="77" spans="2:15">
      <c r="B77" s="75"/>
      <c r="N77" s="196"/>
      <c r="O77" s="195"/>
    </row>
    <row r="78" spans="2:15">
      <c r="B78" s="75"/>
      <c r="N78" s="196"/>
      <c r="O78" s="195"/>
    </row>
    <row r="79" spans="2:15">
      <c r="B79" s="197"/>
      <c r="C79" s="198"/>
      <c r="D79" s="198"/>
      <c r="E79" s="198"/>
      <c r="F79" s="198"/>
      <c r="G79" s="198"/>
      <c r="H79" s="198"/>
      <c r="I79" s="198"/>
      <c r="J79" s="198"/>
      <c r="K79" s="198"/>
      <c r="L79" s="198"/>
      <c r="M79" s="198"/>
      <c r="N79" s="199"/>
      <c r="O79" s="195"/>
    </row>
    <row r="80" spans="2:15">
      <c r="B80" s="200"/>
      <c r="C80" s="200"/>
      <c r="D80" s="200"/>
      <c r="E80" s="200"/>
      <c r="F80" s="200"/>
      <c r="G80" s="200"/>
      <c r="H80" s="200"/>
      <c r="I80" s="200"/>
      <c r="J80" s="200"/>
      <c r="K80" s="200"/>
      <c r="L80" s="200"/>
      <c r="M80" s="200"/>
      <c r="N80" s="200"/>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156</v>
      </c>
    </row>
    <row r="2" spans="1:1" ht="15.75" customHeight="1">
      <c r="A2" s="17" t="s">
        <v>225</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161</v>
      </c>
    </row>
    <row r="2" spans="1:15" ht="15.75" customHeight="1">
      <c r="A2" s="36" t="s">
        <v>132</v>
      </c>
    </row>
    <row r="4" spans="1:15" ht="13.5" customHeight="1">
      <c r="B4" s="72"/>
      <c r="C4" s="73"/>
      <c r="D4" s="73"/>
      <c r="E4" s="73"/>
      <c r="F4" s="73"/>
      <c r="G4" s="74"/>
    </row>
    <row r="5" spans="1:15" ht="13.5" customHeight="1">
      <c r="B5" s="75"/>
      <c r="C5" s="76"/>
      <c r="D5" s="77">
        <v>0.77800000000000014</v>
      </c>
      <c r="E5" s="78" t="s">
        <v>136</v>
      </c>
      <c r="F5" s="79">
        <v>0.82</v>
      </c>
      <c r="G5" s="80" t="s">
        <v>137</v>
      </c>
    </row>
    <row r="6" spans="1:15">
      <c r="B6" s="75"/>
      <c r="D6" s="77"/>
      <c r="E6" s="78"/>
      <c r="F6" s="79"/>
      <c r="G6" s="80"/>
    </row>
    <row r="7" spans="1:15">
      <c r="B7" s="75"/>
      <c r="C7" s="81"/>
      <c r="D7" s="77">
        <v>0.7360000000000001</v>
      </c>
      <c r="E7" s="78" t="s">
        <v>136</v>
      </c>
      <c r="F7" s="79">
        <v>0.77800000000000014</v>
      </c>
      <c r="G7" s="80" t="s">
        <v>138</v>
      </c>
    </row>
    <row r="8" spans="1:15">
      <c r="B8" s="75"/>
      <c r="D8" s="77"/>
      <c r="E8" s="78"/>
      <c r="F8" s="79"/>
      <c r="G8" s="80"/>
    </row>
    <row r="9" spans="1:15">
      <c r="B9" s="75"/>
      <c r="C9" s="82"/>
      <c r="D9" s="77">
        <v>0.69400000000000006</v>
      </c>
      <c r="E9" s="78" t="s">
        <v>136</v>
      </c>
      <c r="F9" s="79">
        <v>0.7360000000000001</v>
      </c>
      <c r="G9" s="80" t="s">
        <v>138</v>
      </c>
    </row>
    <row r="10" spans="1:15">
      <c r="B10" s="75"/>
      <c r="D10" s="77"/>
      <c r="E10" s="78"/>
      <c r="F10" s="79"/>
      <c r="G10" s="80"/>
    </row>
    <row r="11" spans="1:15">
      <c r="B11" s="75"/>
      <c r="C11" s="83"/>
      <c r="D11" s="77">
        <v>0.65200000000000002</v>
      </c>
      <c r="E11" s="78" t="s">
        <v>136</v>
      </c>
      <c r="F11" s="79">
        <v>0.69400000000000006</v>
      </c>
      <c r="G11" s="80" t="s">
        <v>138</v>
      </c>
    </row>
    <row r="12" spans="1:15">
      <c r="B12" s="75"/>
      <c r="D12" s="77"/>
      <c r="E12" s="78"/>
      <c r="F12" s="79"/>
      <c r="G12" s="80"/>
    </row>
    <row r="13" spans="1:15">
      <c r="B13" s="75"/>
      <c r="C13" s="84"/>
      <c r="D13" s="77">
        <v>0.61</v>
      </c>
      <c r="E13" s="78" t="s">
        <v>136</v>
      </c>
      <c r="F13" s="79">
        <v>0.65200000000000002</v>
      </c>
      <c r="G13" s="80" t="s">
        <v>138</v>
      </c>
    </row>
    <row r="14" spans="1:15">
      <c r="B14" s="85"/>
      <c r="C14" s="86"/>
      <c r="D14" s="86"/>
      <c r="E14" s="86"/>
      <c r="F14" s="86"/>
      <c r="G14" s="87"/>
    </row>
    <row r="16" spans="1:15">
      <c r="B16" s="72"/>
      <c r="C16" s="73"/>
      <c r="D16" s="73"/>
      <c r="E16" s="73"/>
      <c r="F16" s="73"/>
      <c r="G16" s="73"/>
      <c r="H16" s="73"/>
      <c r="I16" s="73"/>
      <c r="J16" s="73"/>
      <c r="K16" s="73"/>
      <c r="L16" s="73"/>
      <c r="M16" s="73"/>
      <c r="N16" s="194"/>
      <c r="O16" s="195"/>
    </row>
    <row r="17" spans="2:15">
      <c r="B17" s="75"/>
      <c r="N17" s="196"/>
      <c r="O17" s="195"/>
    </row>
    <row r="18" spans="2:15">
      <c r="B18" s="75"/>
      <c r="N18" s="196"/>
      <c r="O18" s="195"/>
    </row>
    <row r="19" spans="2:15">
      <c r="B19" s="75"/>
      <c r="N19" s="196"/>
      <c r="O19" s="195"/>
    </row>
    <row r="20" spans="2:15">
      <c r="B20" s="75"/>
      <c r="N20" s="196"/>
      <c r="O20" s="195"/>
    </row>
    <row r="21" spans="2:15">
      <c r="B21" s="75"/>
      <c r="N21" s="196"/>
      <c r="O21" s="195"/>
    </row>
    <row r="22" spans="2:15">
      <c r="B22" s="75"/>
      <c r="N22" s="196"/>
      <c r="O22" s="195"/>
    </row>
    <row r="23" spans="2:15">
      <c r="B23" s="75"/>
      <c r="N23" s="196"/>
      <c r="O23" s="195"/>
    </row>
    <row r="24" spans="2:15">
      <c r="B24" s="75"/>
      <c r="N24" s="196"/>
      <c r="O24" s="195"/>
    </row>
    <row r="25" spans="2:15">
      <c r="B25" s="75"/>
      <c r="N25" s="196"/>
      <c r="O25" s="195"/>
    </row>
    <row r="26" spans="2:15">
      <c r="B26" s="75"/>
      <c r="N26" s="196"/>
      <c r="O26" s="195"/>
    </row>
    <row r="27" spans="2:15">
      <c r="B27" s="75"/>
      <c r="N27" s="196"/>
      <c r="O27" s="195"/>
    </row>
    <row r="28" spans="2:15">
      <c r="B28" s="75"/>
      <c r="N28" s="196"/>
      <c r="O28" s="195"/>
    </row>
    <row r="29" spans="2:15">
      <c r="B29" s="75"/>
      <c r="N29" s="196"/>
      <c r="O29" s="195"/>
    </row>
    <row r="30" spans="2:15">
      <c r="B30" s="75"/>
      <c r="N30" s="196"/>
      <c r="O30" s="195"/>
    </row>
    <row r="31" spans="2:15">
      <c r="B31" s="75"/>
      <c r="N31" s="196"/>
      <c r="O31" s="195"/>
    </row>
    <row r="32" spans="2:15">
      <c r="B32" s="75"/>
      <c r="N32" s="196"/>
      <c r="O32" s="195"/>
    </row>
    <row r="33" spans="2:15">
      <c r="B33" s="75"/>
      <c r="N33" s="196"/>
      <c r="O33" s="195"/>
    </row>
    <row r="34" spans="2:15">
      <c r="B34" s="75"/>
      <c r="N34" s="196"/>
      <c r="O34" s="195"/>
    </row>
    <row r="35" spans="2:15">
      <c r="B35" s="75"/>
      <c r="N35" s="196"/>
      <c r="O35" s="195"/>
    </row>
    <row r="36" spans="2:15">
      <c r="B36" s="75"/>
      <c r="N36" s="196"/>
      <c r="O36" s="195"/>
    </row>
    <row r="37" spans="2:15">
      <c r="B37" s="75"/>
      <c r="N37" s="196"/>
      <c r="O37" s="195"/>
    </row>
    <row r="38" spans="2:15">
      <c r="B38" s="75"/>
      <c r="N38" s="196"/>
      <c r="O38" s="195"/>
    </row>
    <row r="39" spans="2:15">
      <c r="B39" s="75"/>
      <c r="N39" s="196"/>
      <c r="O39" s="195"/>
    </row>
    <row r="40" spans="2:15">
      <c r="B40" s="75"/>
      <c r="N40" s="196"/>
      <c r="O40" s="195"/>
    </row>
    <row r="41" spans="2:15">
      <c r="B41" s="75"/>
      <c r="N41" s="196"/>
      <c r="O41" s="195"/>
    </row>
    <row r="42" spans="2:15">
      <c r="B42" s="75"/>
      <c r="N42" s="196"/>
      <c r="O42" s="195"/>
    </row>
    <row r="43" spans="2:15">
      <c r="B43" s="75"/>
      <c r="N43" s="196"/>
      <c r="O43" s="195"/>
    </row>
    <row r="44" spans="2:15">
      <c r="B44" s="75"/>
      <c r="N44" s="196"/>
      <c r="O44" s="195"/>
    </row>
    <row r="45" spans="2:15">
      <c r="B45" s="75"/>
      <c r="N45" s="196"/>
      <c r="O45" s="195"/>
    </row>
    <row r="46" spans="2:15">
      <c r="B46" s="75"/>
      <c r="N46" s="196"/>
      <c r="O46" s="195"/>
    </row>
    <row r="47" spans="2:15">
      <c r="B47" s="75"/>
      <c r="N47" s="196"/>
      <c r="O47" s="195"/>
    </row>
    <row r="48" spans="2:15">
      <c r="B48" s="75"/>
      <c r="N48" s="196"/>
      <c r="O48" s="195"/>
    </row>
    <row r="49" spans="2:15">
      <c r="B49" s="75"/>
      <c r="N49" s="196"/>
      <c r="O49" s="195"/>
    </row>
    <row r="50" spans="2:15">
      <c r="B50" s="75"/>
      <c r="N50" s="196"/>
      <c r="O50" s="195"/>
    </row>
    <row r="51" spans="2:15">
      <c r="B51" s="75"/>
      <c r="N51" s="196"/>
      <c r="O51" s="195"/>
    </row>
    <row r="52" spans="2:15">
      <c r="B52" s="75"/>
      <c r="N52" s="196"/>
      <c r="O52" s="195"/>
    </row>
    <row r="53" spans="2:15">
      <c r="B53" s="75"/>
      <c r="N53" s="196"/>
      <c r="O53" s="195"/>
    </row>
    <row r="54" spans="2:15">
      <c r="B54" s="75"/>
      <c r="N54" s="196"/>
      <c r="O54" s="195"/>
    </row>
    <row r="55" spans="2:15">
      <c r="B55" s="75"/>
      <c r="N55" s="196"/>
      <c r="O55" s="195"/>
    </row>
    <row r="56" spans="2:15">
      <c r="B56" s="75"/>
      <c r="N56" s="196"/>
      <c r="O56" s="195"/>
    </row>
    <row r="57" spans="2:15">
      <c r="B57" s="75"/>
      <c r="N57" s="196"/>
      <c r="O57" s="195"/>
    </row>
    <row r="58" spans="2:15">
      <c r="B58" s="75"/>
      <c r="N58" s="196"/>
      <c r="O58" s="195"/>
    </row>
    <row r="59" spans="2:15">
      <c r="B59" s="75"/>
      <c r="N59" s="196"/>
      <c r="O59" s="195"/>
    </row>
    <row r="60" spans="2:15">
      <c r="B60" s="75"/>
      <c r="N60" s="196"/>
      <c r="O60" s="195"/>
    </row>
    <row r="61" spans="2:15">
      <c r="B61" s="75"/>
      <c r="N61" s="196"/>
      <c r="O61" s="195"/>
    </row>
    <row r="62" spans="2:15">
      <c r="B62" s="75"/>
      <c r="N62" s="196"/>
      <c r="O62" s="195"/>
    </row>
    <row r="63" spans="2:15">
      <c r="B63" s="75"/>
      <c r="N63" s="196"/>
      <c r="O63" s="195"/>
    </row>
    <row r="64" spans="2:15">
      <c r="B64" s="75"/>
      <c r="N64" s="196"/>
      <c r="O64" s="195"/>
    </row>
    <row r="65" spans="2:15">
      <c r="B65" s="75"/>
      <c r="N65" s="196"/>
      <c r="O65" s="195"/>
    </row>
    <row r="66" spans="2:15">
      <c r="B66" s="75"/>
      <c r="N66" s="196"/>
      <c r="O66" s="195"/>
    </row>
    <row r="67" spans="2:15">
      <c r="B67" s="75"/>
      <c r="N67" s="196"/>
      <c r="O67" s="195"/>
    </row>
    <row r="68" spans="2:15">
      <c r="B68" s="75"/>
      <c r="N68" s="196"/>
      <c r="O68" s="195"/>
    </row>
    <row r="69" spans="2:15">
      <c r="B69" s="75"/>
      <c r="N69" s="196"/>
      <c r="O69" s="195"/>
    </row>
    <row r="70" spans="2:15">
      <c r="B70" s="75"/>
      <c r="N70" s="196"/>
      <c r="O70" s="195"/>
    </row>
    <row r="71" spans="2:15">
      <c r="B71" s="75"/>
      <c r="N71" s="196"/>
      <c r="O71" s="195"/>
    </row>
    <row r="72" spans="2:15">
      <c r="B72" s="75"/>
      <c r="N72" s="196"/>
      <c r="O72" s="195"/>
    </row>
    <row r="73" spans="2:15">
      <c r="B73" s="75"/>
      <c r="N73" s="196"/>
      <c r="O73" s="195"/>
    </row>
    <row r="74" spans="2:15">
      <c r="B74" s="75"/>
      <c r="N74" s="196"/>
      <c r="O74" s="195"/>
    </row>
    <row r="75" spans="2:15">
      <c r="B75" s="75"/>
      <c r="N75" s="196"/>
      <c r="O75" s="195"/>
    </row>
    <row r="76" spans="2:15">
      <c r="B76" s="75"/>
      <c r="N76" s="196"/>
      <c r="O76" s="195"/>
    </row>
    <row r="77" spans="2:15">
      <c r="B77" s="75"/>
      <c r="N77" s="196"/>
      <c r="O77" s="195"/>
    </row>
    <row r="78" spans="2:15">
      <c r="B78" s="75"/>
      <c r="N78" s="196"/>
      <c r="O78" s="195"/>
    </row>
    <row r="79" spans="2:15">
      <c r="B79" s="197"/>
      <c r="C79" s="198"/>
      <c r="D79" s="198"/>
      <c r="E79" s="198"/>
      <c r="F79" s="198"/>
      <c r="G79" s="198"/>
      <c r="H79" s="198"/>
      <c r="I79" s="198"/>
      <c r="J79" s="198"/>
      <c r="K79" s="198"/>
      <c r="L79" s="198"/>
      <c r="M79" s="198"/>
      <c r="N79" s="199"/>
      <c r="O79" s="195"/>
    </row>
    <row r="80" spans="2:15">
      <c r="B80" s="200"/>
      <c r="C80" s="200"/>
      <c r="D80" s="200"/>
      <c r="E80" s="200"/>
      <c r="F80" s="200"/>
      <c r="G80" s="200"/>
      <c r="H80" s="200"/>
      <c r="I80" s="200"/>
      <c r="J80" s="200"/>
      <c r="K80" s="200"/>
      <c r="L80" s="200"/>
      <c r="M80" s="200"/>
      <c r="N80" s="200"/>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B65E-7BA3-4E0C-A1D2-A6BBEDE35F8B}">
  <dimension ref="A1:P49"/>
  <sheetViews>
    <sheetView showGridLines="0" zoomScaleNormal="100" zoomScaleSheetLayoutView="100" workbookViewId="0"/>
  </sheetViews>
  <sheetFormatPr defaultColWidth="9" defaultRowHeight="13.5"/>
  <cols>
    <col min="1" max="1" width="4.625" style="100" customWidth="1"/>
    <col min="2" max="2" width="12.625" style="100" customWidth="1"/>
    <col min="3" max="10" width="12.125" style="100" customWidth="1"/>
    <col min="11" max="11" width="4.625" style="100" customWidth="1"/>
    <col min="12" max="13" width="9" style="100"/>
    <col min="14" max="16" width="12.625" style="100" customWidth="1"/>
    <col min="17" max="16384" width="9" style="100"/>
  </cols>
  <sheetData>
    <row r="1" spans="1:16" ht="15.75" customHeight="1">
      <c r="A1" s="100" t="s">
        <v>171</v>
      </c>
    </row>
    <row r="2" spans="1:16" ht="15.75" customHeight="1">
      <c r="A2" s="100" t="s">
        <v>119</v>
      </c>
    </row>
    <row r="3" spans="1:16" ht="21.6" customHeight="1">
      <c r="B3" s="262" t="s">
        <v>139</v>
      </c>
      <c r="C3" s="263" t="s">
        <v>173</v>
      </c>
      <c r="D3" s="264"/>
      <c r="E3" s="265"/>
      <c r="F3" s="266"/>
      <c r="G3" s="267" t="s">
        <v>174</v>
      </c>
      <c r="H3" s="267"/>
      <c r="I3" s="267"/>
      <c r="J3" s="267"/>
      <c r="K3" s="193"/>
      <c r="N3" s="112" t="s">
        <v>144</v>
      </c>
      <c r="O3" s="112"/>
      <c r="P3" s="112" t="s">
        <v>144</v>
      </c>
    </row>
    <row r="4" spans="1:16" ht="33" customHeight="1">
      <c r="B4" s="262"/>
      <c r="C4" s="122" t="s">
        <v>175</v>
      </c>
      <c r="D4" s="123" t="s">
        <v>176</v>
      </c>
      <c r="E4" s="124" t="s">
        <v>177</v>
      </c>
      <c r="F4" s="104" t="s">
        <v>143</v>
      </c>
      <c r="G4" s="122" t="s">
        <v>175</v>
      </c>
      <c r="H4" s="123" t="s">
        <v>176</v>
      </c>
      <c r="I4" s="124" t="s">
        <v>177</v>
      </c>
      <c r="J4" s="104" t="s">
        <v>143</v>
      </c>
      <c r="K4" s="193"/>
      <c r="N4" s="112" t="s">
        <v>217</v>
      </c>
      <c r="O4" s="112"/>
      <c r="P4" s="145" t="s">
        <v>178</v>
      </c>
    </row>
    <row r="5" spans="1:16" ht="30" customHeight="1">
      <c r="B5" s="101" t="s">
        <v>110</v>
      </c>
      <c r="C5" s="167">
        <v>0.384291428128961</v>
      </c>
      <c r="D5" s="173">
        <v>0.42583744107729299</v>
      </c>
      <c r="E5" s="174">
        <v>0.468953169335727</v>
      </c>
      <c r="F5" s="175">
        <v>0.38970047259653201</v>
      </c>
      <c r="G5" s="167">
        <v>0.716267084684862</v>
      </c>
      <c r="H5" s="173">
        <v>0.73260524587679798</v>
      </c>
      <c r="I5" s="174">
        <v>0.73403867405432999</v>
      </c>
      <c r="J5" s="175">
        <v>0.71707743729030604</v>
      </c>
      <c r="K5" s="193"/>
      <c r="N5" s="112" t="s">
        <v>218</v>
      </c>
      <c r="O5" s="112"/>
      <c r="P5" s="145" t="s">
        <v>179</v>
      </c>
    </row>
    <row r="6" spans="1:16" ht="30" customHeight="1">
      <c r="B6" s="101" t="s">
        <v>111</v>
      </c>
      <c r="C6" s="167">
        <v>0.38715355510622501</v>
      </c>
      <c r="D6" s="173">
        <v>0.37305089289818</v>
      </c>
      <c r="E6" s="174">
        <v>0.52102337092745299</v>
      </c>
      <c r="F6" s="175">
        <v>0.39268347092466999</v>
      </c>
      <c r="G6" s="167">
        <v>0.72349516699499505</v>
      </c>
      <c r="H6" s="173">
        <v>0.66300116556061806</v>
      </c>
      <c r="I6" s="174">
        <v>0.75992045833383703</v>
      </c>
      <c r="J6" s="175">
        <v>0.72343698543163704</v>
      </c>
      <c r="K6" s="193"/>
    </row>
    <row r="7" spans="1:16" ht="30" customHeight="1">
      <c r="B7" s="101" t="s">
        <v>112</v>
      </c>
      <c r="C7" s="167">
        <v>0.45724610423591899</v>
      </c>
      <c r="D7" s="173">
        <v>0.43278135921577099</v>
      </c>
      <c r="E7" s="174">
        <v>0.52440145088652301</v>
      </c>
      <c r="F7" s="175">
        <v>0.45777746083579302</v>
      </c>
      <c r="G7" s="167">
        <v>0.73832728703202699</v>
      </c>
      <c r="H7" s="173">
        <v>0.70428769971107197</v>
      </c>
      <c r="I7" s="174">
        <v>0.79821830442665898</v>
      </c>
      <c r="J7" s="175">
        <v>0.73689263685740802</v>
      </c>
      <c r="K7" s="193"/>
    </row>
    <row r="8" spans="1:16" ht="30" customHeight="1">
      <c r="B8" s="101" t="s">
        <v>113</v>
      </c>
      <c r="C8" s="167">
        <v>0.46102049754754298</v>
      </c>
      <c r="D8" s="173">
        <v>0.438391498821526</v>
      </c>
      <c r="E8" s="174">
        <v>0.53509176959165605</v>
      </c>
      <c r="F8" s="175">
        <v>0.46268207330618299</v>
      </c>
      <c r="G8" s="167">
        <v>0.73157144247254602</v>
      </c>
      <c r="H8" s="173">
        <v>0.70767489141275497</v>
      </c>
      <c r="I8" s="174">
        <v>0.79933282997958399</v>
      </c>
      <c r="J8" s="175">
        <v>0.73171537776734297</v>
      </c>
      <c r="K8" s="193"/>
      <c r="N8" s="112"/>
      <c r="O8" s="112"/>
      <c r="P8" s="112"/>
    </row>
    <row r="9" spans="1:16" ht="30" customHeight="1">
      <c r="B9" s="101" t="s">
        <v>114</v>
      </c>
      <c r="C9" s="167">
        <v>0.48292710756426699</v>
      </c>
      <c r="D9" s="173">
        <v>0.45534111650618297</v>
      </c>
      <c r="E9" s="174">
        <v>0.57115029061609601</v>
      </c>
      <c r="F9" s="175">
        <v>0.48632698570598498</v>
      </c>
      <c r="G9" s="167">
        <v>0.74454113480512896</v>
      </c>
      <c r="H9" s="173">
        <v>0.71701994325724405</v>
      </c>
      <c r="I9" s="174">
        <v>0.80971854269492205</v>
      </c>
      <c r="J9" s="175">
        <v>0.74537213946588599</v>
      </c>
      <c r="K9" s="193"/>
      <c r="N9" s="6"/>
      <c r="O9" s="6"/>
      <c r="P9" s="6"/>
    </row>
    <row r="10" spans="1:16" ht="30" customHeight="1">
      <c r="B10" s="101" t="s">
        <v>115</v>
      </c>
      <c r="C10" s="167">
        <v>0.51257286929525703</v>
      </c>
      <c r="D10" s="173">
        <v>0.48921930795316299</v>
      </c>
      <c r="E10" s="174">
        <v>0.60114348986570798</v>
      </c>
      <c r="F10" s="175">
        <v>0.51878400145502901</v>
      </c>
      <c r="G10" s="167">
        <v>0.76720398895241604</v>
      </c>
      <c r="H10" s="173">
        <v>0.74264785689597801</v>
      </c>
      <c r="I10" s="174">
        <v>0.82285308194834295</v>
      </c>
      <c r="J10" s="175">
        <v>0.76914251109820297</v>
      </c>
      <c r="K10" s="193"/>
      <c r="N10" s="8"/>
      <c r="O10" s="8"/>
      <c r="P10" s="8"/>
    </row>
    <row r="11" spans="1:16" ht="30" customHeight="1" thickBot="1">
      <c r="B11" s="101" t="s">
        <v>116</v>
      </c>
      <c r="C11" s="169">
        <v>0.56112558747252195</v>
      </c>
      <c r="D11" s="173">
        <v>0.518349843235</v>
      </c>
      <c r="E11" s="174">
        <v>0.62534558683591701</v>
      </c>
      <c r="F11" s="175">
        <v>0.56804376335726703</v>
      </c>
      <c r="G11" s="169">
        <v>0.80464178370143802</v>
      </c>
      <c r="H11" s="173">
        <v>0.77664967851597499</v>
      </c>
      <c r="I11" s="174">
        <v>0.834644379317938</v>
      </c>
      <c r="J11" s="175">
        <v>0.806469352076021</v>
      </c>
      <c r="K11" s="193"/>
    </row>
    <row r="12" spans="1:16" ht="30" customHeight="1" thickTop="1">
      <c r="B12" s="102" t="s">
        <v>140</v>
      </c>
      <c r="C12" s="176">
        <v>0.46978243003216402</v>
      </c>
      <c r="D12" s="148">
        <v>0.44404456930621</v>
      </c>
      <c r="E12" s="177">
        <v>0.55686330675514295</v>
      </c>
      <c r="F12" s="105">
        <f>'普及率(金額)'!N14</f>
        <v>0.47237827412895655</v>
      </c>
      <c r="G12" s="176">
        <v>0.74194042740733002</v>
      </c>
      <c r="H12" s="148">
        <v>0.71243926610839703</v>
      </c>
      <c r="I12" s="177">
        <v>0.80931352715152705</v>
      </c>
      <c r="J12" s="105">
        <f>'普及率(数量)'!N13</f>
        <v>0.74216227249659661</v>
      </c>
      <c r="K12" s="193"/>
    </row>
    <row r="13" spans="1:16" s="2" customFormat="1" ht="15.75" customHeight="1">
      <c r="B13" s="35" t="s">
        <v>181</v>
      </c>
      <c r="C13" s="6"/>
      <c r="D13" s="6"/>
      <c r="E13" s="6"/>
      <c r="F13" s="6"/>
      <c r="G13" s="6"/>
      <c r="H13" s="6"/>
      <c r="I13" s="6"/>
      <c r="J13" s="6"/>
      <c r="K13" s="6"/>
      <c r="L13" s="6"/>
      <c r="M13" s="6"/>
      <c r="N13" s="100"/>
      <c r="O13" s="100"/>
      <c r="P13" s="100"/>
    </row>
    <row r="14" spans="1:16" s="2" customFormat="1" ht="15.75" customHeight="1">
      <c r="B14" s="39" t="s">
        <v>108</v>
      </c>
      <c r="C14" s="6"/>
      <c r="D14" s="6"/>
      <c r="E14" s="6"/>
      <c r="F14" s="6"/>
      <c r="G14" s="6"/>
      <c r="H14" s="6"/>
      <c r="I14" s="6"/>
      <c r="J14" s="6"/>
      <c r="K14" s="6"/>
      <c r="L14" s="6"/>
      <c r="M14" s="6"/>
      <c r="N14" s="100"/>
      <c r="O14" s="100"/>
      <c r="P14" s="100"/>
    </row>
    <row r="15" spans="1:16" s="2" customFormat="1" ht="15.75" customHeight="1">
      <c r="B15" s="39" t="s">
        <v>148</v>
      </c>
      <c r="C15" s="6"/>
      <c r="D15" s="6"/>
      <c r="E15" s="6"/>
      <c r="F15" s="6"/>
      <c r="G15" s="6"/>
      <c r="H15" s="6"/>
      <c r="I15" s="6"/>
      <c r="J15" s="6"/>
      <c r="K15" s="6"/>
      <c r="L15" s="6"/>
      <c r="M15" s="6"/>
      <c r="N15" s="100"/>
      <c r="O15" s="100"/>
      <c r="P15" s="100"/>
    </row>
    <row r="16" spans="1:16" s="7" customFormat="1" ht="15.75" customHeight="1">
      <c r="B16" s="42"/>
      <c r="C16" s="8"/>
      <c r="D16" s="8"/>
      <c r="E16" s="8"/>
      <c r="F16" s="8"/>
      <c r="G16" s="8"/>
      <c r="H16" s="8"/>
      <c r="I16" s="8"/>
      <c r="J16" s="8"/>
      <c r="K16" s="8"/>
      <c r="L16" s="8"/>
      <c r="M16" s="8"/>
      <c r="N16" s="100"/>
      <c r="O16" s="100"/>
      <c r="P16" s="100"/>
    </row>
    <row r="17" spans="1:1" ht="15.75" customHeight="1">
      <c r="A17" s="100" t="s">
        <v>170</v>
      </c>
    </row>
    <row r="18" spans="1:1" ht="15.75" customHeight="1">
      <c r="A18" s="100" t="s">
        <v>119</v>
      </c>
    </row>
    <row r="41" spans="2:16">
      <c r="N41" s="6"/>
      <c r="O41" s="6"/>
      <c r="P41" s="6"/>
    </row>
    <row r="42" spans="2:16">
      <c r="N42" s="6"/>
      <c r="O42" s="6"/>
      <c r="P42" s="6"/>
    </row>
    <row r="43" spans="2:16">
      <c r="N43" s="6"/>
      <c r="O43" s="6"/>
      <c r="P43" s="6"/>
    </row>
    <row r="47" spans="2:16" s="2" customFormat="1" ht="15.75" customHeight="1">
      <c r="B47" s="35" t="s">
        <v>181</v>
      </c>
      <c r="C47" s="6"/>
      <c r="D47" s="6"/>
      <c r="E47" s="6"/>
      <c r="F47" s="6"/>
      <c r="G47" s="6"/>
      <c r="H47" s="6"/>
      <c r="I47" s="6"/>
      <c r="J47" s="6"/>
      <c r="K47" s="6"/>
      <c r="L47" s="6"/>
      <c r="M47" s="6"/>
      <c r="N47" s="100"/>
      <c r="O47" s="100"/>
      <c r="P47" s="100"/>
    </row>
    <row r="48" spans="2:16" s="2" customFormat="1" ht="15.75" customHeight="1">
      <c r="B48" s="39" t="s">
        <v>108</v>
      </c>
      <c r="C48" s="6"/>
      <c r="D48" s="6"/>
      <c r="E48" s="6"/>
      <c r="F48" s="6"/>
      <c r="G48" s="6"/>
      <c r="H48" s="6"/>
      <c r="I48" s="6"/>
      <c r="J48" s="6"/>
      <c r="K48" s="6"/>
      <c r="L48" s="6"/>
      <c r="M48" s="6"/>
      <c r="N48" s="100"/>
      <c r="O48" s="100"/>
      <c r="P48" s="100"/>
    </row>
    <row r="49" spans="2:16" s="2" customFormat="1" ht="15.75" customHeight="1">
      <c r="B49" s="39"/>
      <c r="C49" s="6"/>
      <c r="D49" s="6"/>
      <c r="E49" s="6"/>
      <c r="F49" s="6"/>
      <c r="G49" s="6"/>
      <c r="H49" s="6"/>
      <c r="I49" s="6"/>
      <c r="J49" s="6"/>
      <c r="K49" s="6"/>
      <c r="L49" s="6"/>
      <c r="M49" s="6"/>
      <c r="N49" s="100"/>
      <c r="O49" s="100"/>
      <c r="P49" s="100"/>
    </row>
  </sheetData>
  <mergeCells count="3">
    <mergeCell ref="B3:B4"/>
    <mergeCell ref="C3:F3"/>
    <mergeCell ref="G3:J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6AEA-340E-48C4-AF96-9C9F98D5F330}">
  <dimension ref="A1:AD18"/>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9" style="18"/>
    <col min="13" max="30" width="15.625" style="18" customWidth="1"/>
    <col min="31" max="16384" width="9" style="18"/>
  </cols>
  <sheetData>
    <row r="1" spans="1:30" ht="15.75" customHeight="1">
      <c r="A1" s="16" t="s">
        <v>172</v>
      </c>
    </row>
    <row r="2" spans="1:30" ht="15.75" customHeight="1">
      <c r="A2" s="16" t="s">
        <v>117</v>
      </c>
      <c r="M2" s="1" t="s">
        <v>144</v>
      </c>
    </row>
    <row r="3" spans="1:30" ht="16.5" customHeight="1">
      <c r="B3" s="258"/>
      <c r="C3" s="259" t="s">
        <v>88</v>
      </c>
      <c r="D3" s="263" t="s">
        <v>173</v>
      </c>
      <c r="E3" s="264"/>
      <c r="F3" s="265"/>
      <c r="G3" s="266"/>
      <c r="H3" s="270" t="s">
        <v>174</v>
      </c>
      <c r="I3" s="271"/>
      <c r="J3" s="271"/>
      <c r="K3" s="272"/>
      <c r="M3" s="274"/>
      <c r="N3" s="273" t="s">
        <v>217</v>
      </c>
      <c r="O3" s="273"/>
      <c r="P3" s="273" t="s">
        <v>218</v>
      </c>
      <c r="Q3" s="273"/>
    </row>
    <row r="4" spans="1:30" ht="33" customHeight="1">
      <c r="B4" s="258"/>
      <c r="C4" s="259"/>
      <c r="D4" s="103" t="s">
        <v>175</v>
      </c>
      <c r="E4" s="106" t="s">
        <v>176</v>
      </c>
      <c r="F4" s="125" t="s">
        <v>177</v>
      </c>
      <c r="G4" s="107" t="s">
        <v>143</v>
      </c>
      <c r="H4" s="103" t="s">
        <v>175</v>
      </c>
      <c r="I4" s="106" t="s">
        <v>176</v>
      </c>
      <c r="J4" s="125" t="s">
        <v>177</v>
      </c>
      <c r="K4" s="107" t="s">
        <v>143</v>
      </c>
      <c r="M4" s="275"/>
      <c r="N4" s="179" t="s">
        <v>141</v>
      </c>
      <c r="O4" s="180" t="s">
        <v>142</v>
      </c>
      <c r="P4" s="179" t="s">
        <v>141</v>
      </c>
      <c r="Q4" s="180" t="s">
        <v>142</v>
      </c>
    </row>
    <row r="5" spans="1:30">
      <c r="B5" s="23">
        <v>1</v>
      </c>
      <c r="C5" s="67" t="s">
        <v>1</v>
      </c>
      <c r="D5" s="167">
        <v>0.46346047287242798</v>
      </c>
      <c r="E5" s="116">
        <v>0.439487661319093</v>
      </c>
      <c r="F5" s="116">
        <v>0.57567444801839696</v>
      </c>
      <c r="G5" s="116">
        <f>地区別_普及率!F6</f>
        <v>0.46645232319496038</v>
      </c>
      <c r="H5" s="167">
        <v>0.72906342253543199</v>
      </c>
      <c r="I5" s="116">
        <v>0.699450943615609</v>
      </c>
      <c r="J5" s="168">
        <v>0.80371268424739395</v>
      </c>
      <c r="K5" s="119">
        <f>地区別_普及率!G6</f>
        <v>0.72879801519652132</v>
      </c>
      <c r="L5" s="70"/>
      <c r="M5" s="66" t="s">
        <v>1</v>
      </c>
      <c r="N5" s="191">
        <f>$D5</f>
        <v>0.46346047287242798</v>
      </c>
      <c r="O5" s="111">
        <f>$E5</f>
        <v>0.439487661319093</v>
      </c>
      <c r="P5" s="191">
        <f>$H5</f>
        <v>0.72906342253543199</v>
      </c>
      <c r="Q5" s="111">
        <f>$I5</f>
        <v>0.699450943615609</v>
      </c>
    </row>
    <row r="6" spans="1:30">
      <c r="B6" s="23">
        <v>2</v>
      </c>
      <c r="C6" s="67" t="s">
        <v>8</v>
      </c>
      <c r="D6" s="167">
        <v>0.50730681383361398</v>
      </c>
      <c r="E6" s="116">
        <v>0.48635782197420802</v>
      </c>
      <c r="F6" s="116">
        <v>0.61091207882880705</v>
      </c>
      <c r="G6" s="116">
        <f>地区別_普及率!F7</f>
        <v>0.51074382734269375</v>
      </c>
      <c r="H6" s="167">
        <v>0.77868948710205499</v>
      </c>
      <c r="I6" s="116">
        <v>0.74326816712484101</v>
      </c>
      <c r="J6" s="168">
        <v>0.85047556274409597</v>
      </c>
      <c r="K6" s="119">
        <f>地区別_普及率!G7</f>
        <v>0.77823351754154635</v>
      </c>
      <c r="L6" s="70"/>
      <c r="M6" s="66" t="s">
        <v>8</v>
      </c>
      <c r="N6" s="191">
        <f t="shared" ref="N6:N12" si="0">$D6</f>
        <v>0.50730681383361398</v>
      </c>
      <c r="O6" s="111">
        <f t="shared" ref="O6:O12" si="1">$E6</f>
        <v>0.48635782197420802</v>
      </c>
      <c r="P6" s="191">
        <f t="shared" ref="P6:P12" si="2">$H6</f>
        <v>0.77868948710205499</v>
      </c>
      <c r="Q6" s="111">
        <f t="shared" ref="Q6:Q12" si="3">$I6</f>
        <v>0.74326816712484101</v>
      </c>
    </row>
    <row r="7" spans="1:30">
      <c r="B7" s="23">
        <v>3</v>
      </c>
      <c r="C7" s="68" t="s">
        <v>13</v>
      </c>
      <c r="D7" s="167">
        <v>0.47977240578467201</v>
      </c>
      <c r="E7" s="116">
        <v>0.46408985749612403</v>
      </c>
      <c r="F7" s="116">
        <v>0.556964883297837</v>
      </c>
      <c r="G7" s="116">
        <f>地区別_普及率!F8</f>
        <v>0.48267240813596562</v>
      </c>
      <c r="H7" s="167">
        <v>0.75643541347103604</v>
      </c>
      <c r="I7" s="116">
        <v>0.72965985385571597</v>
      </c>
      <c r="J7" s="168">
        <v>0.82071711913779199</v>
      </c>
      <c r="K7" s="119">
        <f>地区別_普及率!G8</f>
        <v>0.75676594977242484</v>
      </c>
      <c r="L7" s="70"/>
      <c r="M7" s="66" t="s">
        <v>13</v>
      </c>
      <c r="N7" s="191">
        <f t="shared" si="0"/>
        <v>0.47977240578467201</v>
      </c>
      <c r="O7" s="111">
        <f t="shared" si="1"/>
        <v>0.46408985749612403</v>
      </c>
      <c r="P7" s="191">
        <f t="shared" si="2"/>
        <v>0.75643541347103604</v>
      </c>
      <c r="Q7" s="111">
        <f t="shared" si="3"/>
        <v>0.72965985385571597</v>
      </c>
    </row>
    <row r="8" spans="1:30">
      <c r="B8" s="23">
        <v>4</v>
      </c>
      <c r="C8" s="68" t="s">
        <v>21</v>
      </c>
      <c r="D8" s="167">
        <v>0.45219639270221001</v>
      </c>
      <c r="E8" s="116">
        <v>0.42536767075216603</v>
      </c>
      <c r="F8" s="116">
        <v>0.51891410498326396</v>
      </c>
      <c r="G8" s="116">
        <f>地区別_普及率!F9</f>
        <v>0.45389607368705592</v>
      </c>
      <c r="H8" s="167">
        <v>0.72672923636630005</v>
      </c>
      <c r="I8" s="116">
        <v>0.69437243802045201</v>
      </c>
      <c r="J8" s="168">
        <v>0.80120765838139696</v>
      </c>
      <c r="K8" s="119">
        <f>地区別_普及率!G9</f>
        <v>0.7270608805525226</v>
      </c>
      <c r="L8" s="70"/>
      <c r="M8" s="66" t="s">
        <v>21</v>
      </c>
      <c r="N8" s="191">
        <f t="shared" si="0"/>
        <v>0.45219639270221001</v>
      </c>
      <c r="O8" s="111">
        <f t="shared" si="1"/>
        <v>0.42536767075216603</v>
      </c>
      <c r="P8" s="191">
        <f t="shared" si="2"/>
        <v>0.72672923636630005</v>
      </c>
      <c r="Q8" s="111">
        <f t="shared" si="3"/>
        <v>0.69437243802045201</v>
      </c>
    </row>
    <row r="9" spans="1:30">
      <c r="B9" s="23">
        <v>5</v>
      </c>
      <c r="C9" s="68" t="s">
        <v>25</v>
      </c>
      <c r="D9" s="167">
        <v>0.448579104350047</v>
      </c>
      <c r="E9" s="116">
        <v>0.42601007338485503</v>
      </c>
      <c r="F9" s="116">
        <v>0.50950936177073602</v>
      </c>
      <c r="G9" s="116">
        <f>地区別_普及率!F10</f>
        <v>0.45022926194099377</v>
      </c>
      <c r="H9" s="167">
        <v>0.72512331828330601</v>
      </c>
      <c r="I9" s="116">
        <v>0.70703114406368295</v>
      </c>
      <c r="J9" s="168">
        <v>0.79362671632262904</v>
      </c>
      <c r="K9" s="119">
        <f>地区別_普及率!G10</f>
        <v>0.72600619751244932</v>
      </c>
      <c r="L9" s="70"/>
      <c r="M9" s="66" t="s">
        <v>25</v>
      </c>
      <c r="N9" s="191">
        <f t="shared" si="0"/>
        <v>0.448579104350047</v>
      </c>
      <c r="O9" s="111">
        <f t="shared" si="1"/>
        <v>0.42601007338485503</v>
      </c>
      <c r="P9" s="191">
        <f t="shared" si="2"/>
        <v>0.72512331828330601</v>
      </c>
      <c r="Q9" s="111">
        <f t="shared" si="3"/>
        <v>0.70703114406368295</v>
      </c>
    </row>
    <row r="10" spans="1:30">
      <c r="B10" s="23">
        <v>6</v>
      </c>
      <c r="C10" s="68" t="s">
        <v>35</v>
      </c>
      <c r="D10" s="167">
        <v>0.47822886240496898</v>
      </c>
      <c r="E10" s="116">
        <v>0.45077569270020501</v>
      </c>
      <c r="F10" s="116">
        <v>0.55981881975658598</v>
      </c>
      <c r="G10" s="116">
        <f>地区別_普及率!F11</f>
        <v>0.48006632719805109</v>
      </c>
      <c r="H10" s="167">
        <v>0.746177382761957</v>
      </c>
      <c r="I10" s="116">
        <v>0.72138307349770203</v>
      </c>
      <c r="J10" s="168">
        <v>0.806524310703572</v>
      </c>
      <c r="K10" s="119">
        <f>地区別_普及率!G11</f>
        <v>0.74637431264536258</v>
      </c>
      <c r="L10" s="70"/>
      <c r="M10" s="66" t="s">
        <v>35</v>
      </c>
      <c r="N10" s="191">
        <f t="shared" si="0"/>
        <v>0.47822886240496898</v>
      </c>
      <c r="O10" s="111">
        <f t="shared" si="1"/>
        <v>0.45077569270020501</v>
      </c>
      <c r="P10" s="191">
        <f t="shared" si="2"/>
        <v>0.746177382761957</v>
      </c>
      <c r="Q10" s="111">
        <f t="shared" si="3"/>
        <v>0.72138307349770203</v>
      </c>
    </row>
    <row r="11" spans="1:30">
      <c r="B11" s="23">
        <v>7</v>
      </c>
      <c r="C11" s="68" t="s">
        <v>44</v>
      </c>
      <c r="D11" s="169">
        <v>0.45475535790055399</v>
      </c>
      <c r="E11" s="117">
        <v>0.43475631893594502</v>
      </c>
      <c r="F11" s="117">
        <v>0.53383856095461202</v>
      </c>
      <c r="G11" s="117">
        <f>地区別_普及率!F12</f>
        <v>0.45745530839219295</v>
      </c>
      <c r="H11" s="169">
        <v>0.72890040005589996</v>
      </c>
      <c r="I11" s="117">
        <v>0.71489855026246896</v>
      </c>
      <c r="J11" s="170">
        <v>0.78855305849317103</v>
      </c>
      <c r="K11" s="120">
        <f>地区別_普及率!G12</f>
        <v>0.7299234148426933</v>
      </c>
      <c r="L11" s="70"/>
      <c r="M11" s="66" t="s">
        <v>44</v>
      </c>
      <c r="N11" s="191">
        <f t="shared" si="0"/>
        <v>0.45475535790055399</v>
      </c>
      <c r="O11" s="111">
        <f t="shared" si="1"/>
        <v>0.43475631893594502</v>
      </c>
      <c r="P11" s="191">
        <f t="shared" si="2"/>
        <v>0.72890040005589996</v>
      </c>
      <c r="Q11" s="111">
        <f t="shared" si="3"/>
        <v>0.71489855026246896</v>
      </c>
    </row>
    <row r="12" spans="1:30" ht="14.25" thickBot="1">
      <c r="B12" s="23">
        <v>8</v>
      </c>
      <c r="C12" s="68" t="s">
        <v>57</v>
      </c>
      <c r="D12" s="171">
        <v>0.47130819333429702</v>
      </c>
      <c r="E12" s="118">
        <v>0.43373446465445897</v>
      </c>
      <c r="F12" s="118">
        <v>0.568248798102712</v>
      </c>
      <c r="G12" s="118">
        <f>地区別_普及率!F13</f>
        <v>0.47402137992940857</v>
      </c>
      <c r="H12" s="171">
        <v>0.74279037238294798</v>
      </c>
      <c r="I12" s="118">
        <v>0.70427912013591698</v>
      </c>
      <c r="J12" s="178">
        <v>0.80940791794405298</v>
      </c>
      <c r="K12" s="121">
        <f>地区別_普及率!G13</f>
        <v>0.74275204290468921</v>
      </c>
      <c r="L12" s="70"/>
      <c r="M12" s="66" t="s">
        <v>57</v>
      </c>
      <c r="N12" s="191">
        <f t="shared" si="0"/>
        <v>0.47130819333429702</v>
      </c>
      <c r="O12" s="111">
        <f t="shared" si="1"/>
        <v>0.43373446465445897</v>
      </c>
      <c r="P12" s="191">
        <f t="shared" si="2"/>
        <v>0.74279037238294798</v>
      </c>
      <c r="Q12" s="111">
        <f t="shared" si="3"/>
        <v>0.70427912013591698</v>
      </c>
    </row>
    <row r="13" spans="1:30" ht="14.25" thickTop="1">
      <c r="B13" s="248" t="s">
        <v>0</v>
      </c>
      <c r="C13" s="249"/>
      <c r="D13" s="37">
        <f>自己負担割合別普及率!C12</f>
        <v>0.46978243003216402</v>
      </c>
      <c r="E13" s="108">
        <f>自己負担割合別普及率!D12</f>
        <v>0.44404456930621</v>
      </c>
      <c r="F13" s="108">
        <f>自己負担割合別普及率!E12</f>
        <v>0.55686330675514295</v>
      </c>
      <c r="G13" s="108">
        <f>'普及率(金額)'!N14</f>
        <v>0.47237827412895655</v>
      </c>
      <c r="H13" s="37">
        <f>自己負担割合別普及率!G12</f>
        <v>0.74194042740733002</v>
      </c>
      <c r="I13" s="108">
        <f>自己負担割合別普及率!H12</f>
        <v>0.71243926610839703</v>
      </c>
      <c r="J13" s="126">
        <f>自己負担割合別普及率!I12</f>
        <v>0.80931352715152705</v>
      </c>
      <c r="K13" s="109">
        <f>'普及率(数量)'!N13</f>
        <v>0.74216227249659661</v>
      </c>
      <c r="L13" s="70"/>
      <c r="M13" s="66" t="s">
        <v>162</v>
      </c>
      <c r="N13" s="191">
        <f>$D13</f>
        <v>0.46978243003216402</v>
      </c>
      <c r="O13" s="111">
        <f>$E13</f>
        <v>0.44404456930621</v>
      </c>
      <c r="P13" s="191">
        <f>$H13</f>
        <v>0.74194042740733002</v>
      </c>
      <c r="Q13" s="111">
        <f>$I13</f>
        <v>0.71243926610839703</v>
      </c>
    </row>
    <row r="14" spans="1:30">
      <c r="D14" s="70"/>
      <c r="E14" s="70"/>
      <c r="F14" s="70"/>
      <c r="G14" s="70"/>
      <c r="H14" s="70"/>
      <c r="I14" s="70"/>
      <c r="J14" s="70"/>
      <c r="K14" s="70"/>
      <c r="L14" s="70"/>
      <c r="M14" s="70"/>
    </row>
    <row r="15" spans="1:30">
      <c r="D15" s="70"/>
      <c r="E15" s="70"/>
      <c r="F15" s="70"/>
      <c r="G15" s="70"/>
      <c r="H15" s="70"/>
      <c r="I15" s="70"/>
      <c r="J15" s="70"/>
      <c r="K15" s="70"/>
      <c r="L15" s="70"/>
      <c r="M15" s="71" t="s">
        <v>164</v>
      </c>
    </row>
    <row r="16" spans="1:30">
      <c r="D16" s="70"/>
      <c r="E16" s="70"/>
      <c r="F16" s="70"/>
      <c r="G16" s="70"/>
      <c r="H16" s="70"/>
      <c r="I16" s="70"/>
      <c r="J16" s="70"/>
      <c r="K16" s="70"/>
      <c r="L16" s="70"/>
      <c r="M16" s="276" t="s">
        <v>1</v>
      </c>
      <c r="N16" s="277"/>
      <c r="O16" s="268" t="s">
        <v>8</v>
      </c>
      <c r="P16" s="269"/>
      <c r="Q16" s="268" t="s">
        <v>13</v>
      </c>
      <c r="R16" s="269"/>
      <c r="S16" s="268" t="s">
        <v>21</v>
      </c>
      <c r="T16" s="269"/>
      <c r="U16" s="268" t="s">
        <v>25</v>
      </c>
      <c r="V16" s="269"/>
      <c r="W16" s="268" t="s">
        <v>35</v>
      </c>
      <c r="X16" s="269"/>
      <c r="Y16" s="268" t="s">
        <v>44</v>
      </c>
      <c r="Z16" s="269"/>
      <c r="AA16" s="268" t="s">
        <v>57</v>
      </c>
      <c r="AB16" s="269"/>
      <c r="AC16" s="268" t="s">
        <v>166</v>
      </c>
      <c r="AD16" s="269"/>
    </row>
    <row r="17" spans="4:30">
      <c r="D17" s="70"/>
      <c r="E17" s="70"/>
      <c r="F17" s="70"/>
      <c r="G17" s="70"/>
      <c r="H17" s="70"/>
      <c r="I17" s="70"/>
      <c r="J17" s="70"/>
      <c r="K17" s="70"/>
      <c r="L17" s="70"/>
      <c r="M17" s="113" t="s">
        <v>141</v>
      </c>
      <c r="N17" s="114" t="s">
        <v>142</v>
      </c>
      <c r="O17" s="114" t="s">
        <v>141</v>
      </c>
      <c r="P17" s="114" t="s">
        <v>142</v>
      </c>
      <c r="Q17" s="114" t="s">
        <v>141</v>
      </c>
      <c r="R17" s="114" t="s">
        <v>142</v>
      </c>
      <c r="S17" s="114" t="s">
        <v>141</v>
      </c>
      <c r="T17" s="114" t="s">
        <v>142</v>
      </c>
      <c r="U17" s="114" t="s">
        <v>141</v>
      </c>
      <c r="V17" s="114" t="s">
        <v>142</v>
      </c>
      <c r="W17" s="114" t="s">
        <v>141</v>
      </c>
      <c r="X17" s="114" t="s">
        <v>142</v>
      </c>
      <c r="Y17" s="114" t="s">
        <v>141</v>
      </c>
      <c r="Z17" s="114" t="s">
        <v>142</v>
      </c>
      <c r="AA17" s="114" t="s">
        <v>141</v>
      </c>
      <c r="AB17" s="114" t="s">
        <v>142</v>
      </c>
      <c r="AC17" s="114" t="s">
        <v>141</v>
      </c>
      <c r="AD17" s="114" t="s">
        <v>142</v>
      </c>
    </row>
    <row r="18" spans="4:30">
      <c r="D18" s="70"/>
      <c r="E18" s="70"/>
      <c r="F18" s="70"/>
      <c r="G18" s="70"/>
      <c r="H18" s="70"/>
      <c r="I18" s="70"/>
      <c r="J18" s="70"/>
      <c r="K18" s="70"/>
      <c r="L18" s="70"/>
      <c r="M18" s="70"/>
    </row>
  </sheetData>
  <mergeCells count="17">
    <mergeCell ref="AC16:AD16"/>
    <mergeCell ref="AA16:AB16"/>
    <mergeCell ref="Y16:Z16"/>
    <mergeCell ref="W16:X16"/>
    <mergeCell ref="U16:V16"/>
    <mergeCell ref="S16:T16"/>
    <mergeCell ref="Q16:R16"/>
    <mergeCell ref="B13:C13"/>
    <mergeCell ref="B3:B4"/>
    <mergeCell ref="C3:C4"/>
    <mergeCell ref="D3:G3"/>
    <mergeCell ref="H3:K3"/>
    <mergeCell ref="N3:O3"/>
    <mergeCell ref="P3:Q3"/>
    <mergeCell ref="M3:M4"/>
    <mergeCell ref="O16:P16"/>
    <mergeCell ref="M16:N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AAD4-D866-4949-9C1F-D3B214177EF3}">
  <dimension ref="A1:A2"/>
  <sheetViews>
    <sheetView showGridLines="0" zoomScaleNormal="100" zoomScaleSheetLayoutView="13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165</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B4F3-BBE8-4C8C-B03D-48C02BAB904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163</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D443-D1EC-4DB9-90B3-26A34B93D844}">
  <dimension ref="A1:W84"/>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9" style="18"/>
    <col min="13" max="17" width="15.625" style="18" customWidth="1"/>
    <col min="18" max="18" width="12.625" style="18" customWidth="1"/>
    <col min="19" max="22" width="15.625" style="18" customWidth="1"/>
    <col min="23" max="23" width="12.625" style="18" customWidth="1"/>
    <col min="24" max="16384" width="9" style="18"/>
  </cols>
  <sheetData>
    <row r="1" spans="1:23" ht="15.75" customHeight="1">
      <c r="A1" s="16" t="s">
        <v>172</v>
      </c>
    </row>
    <row r="2" spans="1:23" ht="15.75" customHeight="1">
      <c r="A2" s="16" t="s">
        <v>169</v>
      </c>
      <c r="M2" s="1" t="s">
        <v>144</v>
      </c>
      <c r="N2" s="1"/>
      <c r="S2" s="1"/>
      <c r="T2" s="1"/>
      <c r="U2" s="1"/>
      <c r="V2" s="1"/>
    </row>
    <row r="3" spans="1:23" ht="16.5" customHeight="1">
      <c r="B3" s="258"/>
      <c r="C3" s="259" t="s">
        <v>180</v>
      </c>
      <c r="D3" s="263" t="s">
        <v>173</v>
      </c>
      <c r="E3" s="264"/>
      <c r="F3" s="265"/>
      <c r="G3" s="266"/>
      <c r="H3" s="270" t="s">
        <v>174</v>
      </c>
      <c r="I3" s="271"/>
      <c r="J3" s="271"/>
      <c r="K3" s="272"/>
      <c r="M3" s="278"/>
      <c r="N3" s="273" t="s">
        <v>213</v>
      </c>
      <c r="O3" s="273"/>
      <c r="P3" s="273" t="s">
        <v>214</v>
      </c>
      <c r="Q3" s="273"/>
      <c r="R3" s="187"/>
      <c r="S3" s="279" t="s">
        <v>215</v>
      </c>
      <c r="T3" s="280"/>
      <c r="U3" s="279" t="s">
        <v>216</v>
      </c>
      <c r="V3" s="280"/>
      <c r="W3" s="273"/>
    </row>
    <row r="4" spans="1:23" ht="33" customHeight="1">
      <c r="B4" s="258"/>
      <c r="C4" s="259"/>
      <c r="D4" s="103" t="s">
        <v>175</v>
      </c>
      <c r="E4" s="106" t="s">
        <v>176</v>
      </c>
      <c r="F4" s="125" t="s">
        <v>177</v>
      </c>
      <c r="G4" s="107" t="s">
        <v>143</v>
      </c>
      <c r="H4" s="122" t="s">
        <v>175</v>
      </c>
      <c r="I4" s="123" t="s">
        <v>176</v>
      </c>
      <c r="J4" s="125" t="s">
        <v>177</v>
      </c>
      <c r="K4" s="107" t="s">
        <v>143</v>
      </c>
      <c r="M4" s="278"/>
      <c r="N4" s="183" t="s">
        <v>141</v>
      </c>
      <c r="O4" s="186" t="s">
        <v>142</v>
      </c>
      <c r="P4" s="185" t="s">
        <v>141</v>
      </c>
      <c r="Q4" s="186" t="s">
        <v>142</v>
      </c>
      <c r="R4" s="188"/>
      <c r="S4" s="183" t="s">
        <v>141</v>
      </c>
      <c r="T4" s="186" t="s">
        <v>142</v>
      </c>
      <c r="U4" s="185" t="s">
        <v>141</v>
      </c>
      <c r="V4" s="190" t="s">
        <v>142</v>
      </c>
      <c r="W4" s="273"/>
    </row>
    <row r="5" spans="1:23">
      <c r="B5" s="23">
        <v>1</v>
      </c>
      <c r="C5" s="67" t="s">
        <v>58</v>
      </c>
      <c r="D5" s="167">
        <v>0.47130819333429702</v>
      </c>
      <c r="E5" s="116">
        <v>0.43373446465445897</v>
      </c>
      <c r="F5" s="116">
        <v>0.568248798102712</v>
      </c>
      <c r="G5" s="116">
        <f>市区町村別_普及率!F6</f>
        <v>0.47402137992940874</v>
      </c>
      <c r="H5" s="167">
        <v>0.74279037238294798</v>
      </c>
      <c r="I5" s="116">
        <v>0.70427912013591698</v>
      </c>
      <c r="J5" s="168">
        <v>0.80940791794405298</v>
      </c>
      <c r="K5" s="119">
        <f>市区町村別_普及率!G6</f>
        <v>0.74275204290468932</v>
      </c>
      <c r="L5" s="70"/>
      <c r="M5" s="66" t="s">
        <v>58</v>
      </c>
      <c r="N5" s="184">
        <f>$D5</f>
        <v>0.47130819333429702</v>
      </c>
      <c r="O5" s="88">
        <f>$E5</f>
        <v>0.43373446465445897</v>
      </c>
      <c r="P5" s="163">
        <f>$H5</f>
        <v>0.74279037238294798</v>
      </c>
      <c r="Q5" s="88">
        <f>$I5</f>
        <v>0.70427912013591698</v>
      </c>
      <c r="R5" s="189"/>
      <c r="S5" s="110">
        <f>$D$79</f>
        <v>0.46978243003216402</v>
      </c>
      <c r="T5" s="111">
        <f>$E$79</f>
        <v>0.44404456930621</v>
      </c>
      <c r="U5" s="110">
        <f>$H$79</f>
        <v>0.74194042740733002</v>
      </c>
      <c r="V5" s="111">
        <f>$I$79</f>
        <v>0.71243926610839703</v>
      </c>
      <c r="W5" s="90">
        <v>0</v>
      </c>
    </row>
    <row r="6" spans="1:23">
      <c r="B6" s="23">
        <v>2</v>
      </c>
      <c r="C6" s="67" t="s">
        <v>89</v>
      </c>
      <c r="D6" s="167">
        <v>0.492991583443117</v>
      </c>
      <c r="E6" s="116">
        <v>0.46141205876712699</v>
      </c>
      <c r="F6" s="116">
        <v>0.63406831362350602</v>
      </c>
      <c r="G6" s="116">
        <f>市区町村別_普及率!F7</f>
        <v>0.49784056644454433</v>
      </c>
      <c r="H6" s="167">
        <v>0.74736361306923704</v>
      </c>
      <c r="I6" s="116">
        <v>0.69952494733890103</v>
      </c>
      <c r="J6" s="168">
        <v>0.83416818106609902</v>
      </c>
      <c r="K6" s="119">
        <f>市区町村別_普及率!G7</f>
        <v>0.7473319969567056</v>
      </c>
      <c r="L6" s="70"/>
      <c r="M6" s="66" t="s">
        <v>89</v>
      </c>
      <c r="N6" s="184">
        <f t="shared" ref="N6:N69" si="0">$D6</f>
        <v>0.492991583443117</v>
      </c>
      <c r="O6" s="88">
        <f t="shared" ref="O6:O69" si="1">$E6</f>
        <v>0.46141205876712699</v>
      </c>
      <c r="P6" s="163">
        <f t="shared" ref="P6:P69" si="2">$H6</f>
        <v>0.74736361306923704</v>
      </c>
      <c r="Q6" s="88">
        <f t="shared" ref="Q6:Q69" si="3">$I6</f>
        <v>0.69952494733890103</v>
      </c>
      <c r="R6" s="189"/>
      <c r="S6" s="110">
        <f t="shared" ref="S6:S69" si="4">$D$79</f>
        <v>0.46978243003216402</v>
      </c>
      <c r="T6" s="111">
        <f t="shared" ref="T6:T69" si="5">$E$79</f>
        <v>0.44404456930621</v>
      </c>
      <c r="U6" s="110">
        <f t="shared" ref="U6:U69" si="6">$H$79</f>
        <v>0.74194042740733002</v>
      </c>
      <c r="V6" s="111">
        <f t="shared" ref="V6:V69" si="7">$I$79</f>
        <v>0.71243926610839703</v>
      </c>
      <c r="W6" s="90">
        <v>0</v>
      </c>
    </row>
    <row r="7" spans="1:23">
      <c r="B7" s="23">
        <v>3</v>
      </c>
      <c r="C7" s="67" t="s">
        <v>90</v>
      </c>
      <c r="D7" s="167">
        <v>0.41954904875030202</v>
      </c>
      <c r="E7" s="116">
        <v>0.42828159118200398</v>
      </c>
      <c r="F7" s="116">
        <v>0.42178543306495397</v>
      </c>
      <c r="G7" s="116">
        <f>市区町村別_普及率!F8</f>
        <v>0.42030523554334992</v>
      </c>
      <c r="H7" s="167">
        <v>0.71726896631758597</v>
      </c>
      <c r="I7" s="116">
        <v>0.71447872929300005</v>
      </c>
      <c r="J7" s="168">
        <v>0.75787730121242702</v>
      </c>
      <c r="K7" s="119">
        <f>市区町村別_普及率!G8</f>
        <v>0.71820880385701324</v>
      </c>
      <c r="L7" s="70"/>
      <c r="M7" s="66" t="s">
        <v>90</v>
      </c>
      <c r="N7" s="184">
        <f t="shared" si="0"/>
        <v>0.41954904875030202</v>
      </c>
      <c r="O7" s="88">
        <f t="shared" si="1"/>
        <v>0.42828159118200398</v>
      </c>
      <c r="P7" s="163">
        <f t="shared" si="2"/>
        <v>0.71726896631758597</v>
      </c>
      <c r="Q7" s="88">
        <f t="shared" si="3"/>
        <v>0.71447872929300005</v>
      </c>
      <c r="R7" s="189"/>
      <c r="S7" s="110">
        <f t="shared" si="4"/>
        <v>0.46978243003216402</v>
      </c>
      <c r="T7" s="111">
        <f t="shared" si="5"/>
        <v>0.44404456930621</v>
      </c>
      <c r="U7" s="110">
        <f t="shared" si="6"/>
        <v>0.74194042740733002</v>
      </c>
      <c r="V7" s="111">
        <f t="shared" si="7"/>
        <v>0.71243926610839703</v>
      </c>
      <c r="W7" s="90">
        <v>0</v>
      </c>
    </row>
    <row r="8" spans="1:23">
      <c r="B8" s="23">
        <v>4</v>
      </c>
      <c r="C8" s="67" t="s">
        <v>91</v>
      </c>
      <c r="D8" s="167">
        <v>0.45015885294991498</v>
      </c>
      <c r="E8" s="116">
        <v>0.39214612883380801</v>
      </c>
      <c r="F8" s="116">
        <v>0.47386444624714003</v>
      </c>
      <c r="G8" s="116">
        <f>市区町村別_普及率!F9</f>
        <v>0.44971794196426312</v>
      </c>
      <c r="H8" s="167">
        <v>0.75759945879880197</v>
      </c>
      <c r="I8" s="116">
        <v>0.693416514657753</v>
      </c>
      <c r="J8" s="168">
        <v>0.81423029671922498</v>
      </c>
      <c r="K8" s="119">
        <f>市区町村別_普及率!G9</f>
        <v>0.75732685358821694</v>
      </c>
      <c r="L8" s="70"/>
      <c r="M8" s="66" t="s">
        <v>91</v>
      </c>
      <c r="N8" s="184">
        <f t="shared" si="0"/>
        <v>0.45015885294991498</v>
      </c>
      <c r="O8" s="88">
        <f t="shared" si="1"/>
        <v>0.39214612883380801</v>
      </c>
      <c r="P8" s="163">
        <f t="shared" si="2"/>
        <v>0.75759945879880197</v>
      </c>
      <c r="Q8" s="88">
        <f t="shared" si="3"/>
        <v>0.693416514657753</v>
      </c>
      <c r="R8" s="189"/>
      <c r="S8" s="110">
        <f t="shared" si="4"/>
        <v>0.46978243003216402</v>
      </c>
      <c r="T8" s="111">
        <f t="shared" si="5"/>
        <v>0.44404456930621</v>
      </c>
      <c r="U8" s="110">
        <f t="shared" si="6"/>
        <v>0.74194042740733002</v>
      </c>
      <c r="V8" s="111">
        <f t="shared" si="7"/>
        <v>0.71243926610839703</v>
      </c>
      <c r="W8" s="90">
        <v>0</v>
      </c>
    </row>
    <row r="9" spans="1:23">
      <c r="B9" s="23">
        <v>5</v>
      </c>
      <c r="C9" s="67" t="s">
        <v>92</v>
      </c>
      <c r="D9" s="167">
        <v>0.46894531223179498</v>
      </c>
      <c r="E9" s="116">
        <v>0.45668119183000999</v>
      </c>
      <c r="F9" s="116">
        <v>0.64404978729007001</v>
      </c>
      <c r="G9" s="116">
        <f>市区町村別_普及率!F10</f>
        <v>0.47400803570221978</v>
      </c>
      <c r="H9" s="167">
        <v>0.74254470898062797</v>
      </c>
      <c r="I9" s="116">
        <v>0.71463171008816095</v>
      </c>
      <c r="J9" s="168">
        <v>0.82943674515573795</v>
      </c>
      <c r="K9" s="119">
        <f>市区町村別_普及率!G10</f>
        <v>0.74185992404264811</v>
      </c>
      <c r="L9" s="70"/>
      <c r="M9" s="66" t="s">
        <v>92</v>
      </c>
      <c r="N9" s="184">
        <f t="shared" si="0"/>
        <v>0.46894531223179498</v>
      </c>
      <c r="O9" s="88">
        <f t="shared" si="1"/>
        <v>0.45668119183000999</v>
      </c>
      <c r="P9" s="163">
        <f t="shared" si="2"/>
        <v>0.74254470898062797</v>
      </c>
      <c r="Q9" s="88">
        <f t="shared" si="3"/>
        <v>0.71463171008816095</v>
      </c>
      <c r="R9" s="189"/>
      <c r="S9" s="110">
        <f t="shared" si="4"/>
        <v>0.46978243003216402</v>
      </c>
      <c r="T9" s="111">
        <f t="shared" si="5"/>
        <v>0.44404456930621</v>
      </c>
      <c r="U9" s="110">
        <f t="shared" si="6"/>
        <v>0.74194042740733002</v>
      </c>
      <c r="V9" s="111">
        <f t="shared" si="7"/>
        <v>0.71243926610839703</v>
      </c>
      <c r="W9" s="90">
        <v>0</v>
      </c>
    </row>
    <row r="10" spans="1:23">
      <c r="B10" s="23">
        <v>6</v>
      </c>
      <c r="C10" s="67" t="s">
        <v>93</v>
      </c>
      <c r="D10" s="167">
        <v>0.51873039454584902</v>
      </c>
      <c r="E10" s="116">
        <v>0.54307213987298397</v>
      </c>
      <c r="F10" s="116">
        <v>0.67964112343225602</v>
      </c>
      <c r="G10" s="116">
        <f>市区町村別_普及率!F11</f>
        <v>0.5276195200209669</v>
      </c>
      <c r="H10" s="167">
        <v>0.78371452917059703</v>
      </c>
      <c r="I10" s="116">
        <v>0.75825759674534998</v>
      </c>
      <c r="J10" s="168">
        <v>0.86324172842900504</v>
      </c>
      <c r="K10" s="119">
        <f>市区町村別_普及率!G11</f>
        <v>0.7849509500514551</v>
      </c>
      <c r="L10" s="70"/>
      <c r="M10" s="66" t="s">
        <v>93</v>
      </c>
      <c r="N10" s="184">
        <f t="shared" si="0"/>
        <v>0.51873039454584902</v>
      </c>
      <c r="O10" s="88">
        <f t="shared" si="1"/>
        <v>0.54307213987298397</v>
      </c>
      <c r="P10" s="163">
        <f t="shared" si="2"/>
        <v>0.78371452917059703</v>
      </c>
      <c r="Q10" s="88">
        <f t="shared" si="3"/>
        <v>0.75825759674534998</v>
      </c>
      <c r="R10" s="189"/>
      <c r="S10" s="110">
        <f t="shared" si="4"/>
        <v>0.46978243003216402</v>
      </c>
      <c r="T10" s="111">
        <f t="shared" si="5"/>
        <v>0.44404456930621</v>
      </c>
      <c r="U10" s="110">
        <f t="shared" si="6"/>
        <v>0.74194042740733002</v>
      </c>
      <c r="V10" s="111">
        <f t="shared" si="7"/>
        <v>0.71243926610839703</v>
      </c>
      <c r="W10" s="90">
        <v>0</v>
      </c>
    </row>
    <row r="11" spans="1:23">
      <c r="B11" s="23">
        <v>7</v>
      </c>
      <c r="C11" s="67" t="s">
        <v>94</v>
      </c>
      <c r="D11" s="169">
        <v>0.43951339437172399</v>
      </c>
      <c r="E11" s="117">
        <v>0.45038986336964598</v>
      </c>
      <c r="F11" s="117">
        <v>0.51959471602276197</v>
      </c>
      <c r="G11" s="117">
        <f>市区町村別_普及率!F12</f>
        <v>0.44392812456885328</v>
      </c>
      <c r="H11" s="169">
        <v>0.73686152774028701</v>
      </c>
      <c r="I11" s="117">
        <v>0.73265621878131904</v>
      </c>
      <c r="J11" s="170">
        <v>0.81636158136661596</v>
      </c>
      <c r="K11" s="120">
        <f>市区町村別_普及率!G12</f>
        <v>0.73917633555055695</v>
      </c>
      <c r="L11" s="70"/>
      <c r="M11" s="66" t="s">
        <v>94</v>
      </c>
      <c r="N11" s="184">
        <f t="shared" si="0"/>
        <v>0.43951339437172399</v>
      </c>
      <c r="O11" s="88">
        <f t="shared" si="1"/>
        <v>0.45038986336964598</v>
      </c>
      <c r="P11" s="163">
        <f t="shared" si="2"/>
        <v>0.73686152774028701</v>
      </c>
      <c r="Q11" s="88">
        <f t="shared" si="3"/>
        <v>0.73265621878131904</v>
      </c>
      <c r="R11" s="189"/>
      <c r="S11" s="110">
        <f t="shared" si="4"/>
        <v>0.46978243003216402</v>
      </c>
      <c r="T11" s="111">
        <f t="shared" si="5"/>
        <v>0.44404456930621</v>
      </c>
      <c r="U11" s="110">
        <f t="shared" si="6"/>
        <v>0.74194042740733002</v>
      </c>
      <c r="V11" s="111">
        <f t="shared" si="7"/>
        <v>0.71243926610839703</v>
      </c>
      <c r="W11" s="90">
        <v>0</v>
      </c>
    </row>
    <row r="12" spans="1:23">
      <c r="B12" s="23">
        <v>8</v>
      </c>
      <c r="C12" s="67" t="s">
        <v>59</v>
      </c>
      <c r="D12" s="167">
        <v>0.39645915980438001</v>
      </c>
      <c r="E12" s="116">
        <v>0.33190962980927502</v>
      </c>
      <c r="F12" s="116">
        <v>0.49762411784067401</v>
      </c>
      <c r="G12" s="116">
        <f>市区町村別_普及率!F13</f>
        <v>0.39341569366080548</v>
      </c>
      <c r="H12" s="167">
        <v>0.663622552109848</v>
      </c>
      <c r="I12" s="116">
        <v>0.618125217484079</v>
      </c>
      <c r="J12" s="168">
        <v>0.721999106019106</v>
      </c>
      <c r="K12" s="119">
        <f>市区町村別_普及率!G13</f>
        <v>0.66015455733422135</v>
      </c>
      <c r="L12" s="70"/>
      <c r="M12" s="66" t="s">
        <v>59</v>
      </c>
      <c r="N12" s="184">
        <f t="shared" si="0"/>
        <v>0.39645915980438001</v>
      </c>
      <c r="O12" s="88">
        <f t="shared" si="1"/>
        <v>0.33190962980927502</v>
      </c>
      <c r="P12" s="163">
        <f t="shared" si="2"/>
        <v>0.663622552109848</v>
      </c>
      <c r="Q12" s="88">
        <f t="shared" si="3"/>
        <v>0.618125217484079</v>
      </c>
      <c r="R12" s="189"/>
      <c r="S12" s="110">
        <f t="shared" si="4"/>
        <v>0.46978243003216402</v>
      </c>
      <c r="T12" s="111">
        <f t="shared" si="5"/>
        <v>0.44404456930621</v>
      </c>
      <c r="U12" s="110">
        <f t="shared" si="6"/>
        <v>0.74194042740733002</v>
      </c>
      <c r="V12" s="111">
        <f t="shared" si="7"/>
        <v>0.71243926610839703</v>
      </c>
      <c r="W12" s="90">
        <v>0</v>
      </c>
    </row>
    <row r="13" spans="1:23">
      <c r="B13" s="23">
        <v>9</v>
      </c>
      <c r="C13" s="67" t="s">
        <v>95</v>
      </c>
      <c r="D13" s="167">
        <v>0.48496859708839102</v>
      </c>
      <c r="E13" s="116">
        <v>0.38745505798533197</v>
      </c>
      <c r="F13" s="116">
        <v>0.59422954730023303</v>
      </c>
      <c r="G13" s="116">
        <f>市区町村別_普及率!F14</f>
        <v>0.48216114724262832</v>
      </c>
      <c r="H13" s="167">
        <v>0.75093889163757899</v>
      </c>
      <c r="I13" s="116">
        <v>0.69360107601200005</v>
      </c>
      <c r="J13" s="168">
        <v>0.82871889021122402</v>
      </c>
      <c r="K13" s="119">
        <f>市区町村別_普及率!G14</f>
        <v>0.74853401596634417</v>
      </c>
      <c r="L13" s="70"/>
      <c r="M13" s="66" t="s">
        <v>95</v>
      </c>
      <c r="N13" s="184">
        <f t="shared" si="0"/>
        <v>0.48496859708839102</v>
      </c>
      <c r="O13" s="88">
        <f t="shared" si="1"/>
        <v>0.38745505798533197</v>
      </c>
      <c r="P13" s="163">
        <f t="shared" si="2"/>
        <v>0.75093889163757899</v>
      </c>
      <c r="Q13" s="88">
        <f t="shared" si="3"/>
        <v>0.69360107601200005</v>
      </c>
      <c r="R13" s="189"/>
      <c r="S13" s="110">
        <f t="shared" si="4"/>
        <v>0.46978243003216402</v>
      </c>
      <c r="T13" s="111">
        <f t="shared" si="5"/>
        <v>0.44404456930621</v>
      </c>
      <c r="U13" s="110">
        <f t="shared" si="6"/>
        <v>0.74194042740733002</v>
      </c>
      <c r="V13" s="111">
        <f t="shared" si="7"/>
        <v>0.71243926610839703</v>
      </c>
      <c r="W13" s="90">
        <v>0</v>
      </c>
    </row>
    <row r="14" spans="1:23">
      <c r="B14" s="23">
        <v>10</v>
      </c>
      <c r="C14" s="67" t="s">
        <v>60</v>
      </c>
      <c r="D14" s="167">
        <v>0.54637159289485904</v>
      </c>
      <c r="E14" s="116">
        <v>0.55914094424260097</v>
      </c>
      <c r="F14" s="116">
        <v>0.60819061742577696</v>
      </c>
      <c r="G14" s="116">
        <f>市区町村別_普及率!F15</f>
        <v>0.55010263934683679</v>
      </c>
      <c r="H14" s="167">
        <v>0.818548091349387</v>
      </c>
      <c r="I14" s="116">
        <v>0.82393150371532498</v>
      </c>
      <c r="J14" s="168">
        <v>0.87368789998917595</v>
      </c>
      <c r="K14" s="119">
        <f>市区町村別_普及率!G15</f>
        <v>0.82025727931519155</v>
      </c>
      <c r="L14" s="70"/>
      <c r="M14" s="66" t="s">
        <v>60</v>
      </c>
      <c r="N14" s="184">
        <f t="shared" si="0"/>
        <v>0.54637159289485904</v>
      </c>
      <c r="O14" s="88">
        <f t="shared" si="1"/>
        <v>0.55914094424260097</v>
      </c>
      <c r="P14" s="163">
        <f t="shared" si="2"/>
        <v>0.818548091349387</v>
      </c>
      <c r="Q14" s="88">
        <f t="shared" si="3"/>
        <v>0.82393150371532498</v>
      </c>
      <c r="R14" s="189"/>
      <c r="S14" s="110">
        <f t="shared" si="4"/>
        <v>0.46978243003216402</v>
      </c>
      <c r="T14" s="111">
        <f t="shared" si="5"/>
        <v>0.44404456930621</v>
      </c>
      <c r="U14" s="110">
        <f t="shared" si="6"/>
        <v>0.74194042740733002</v>
      </c>
      <c r="V14" s="111">
        <f t="shared" si="7"/>
        <v>0.71243926610839703</v>
      </c>
      <c r="W14" s="90">
        <v>0</v>
      </c>
    </row>
    <row r="15" spans="1:23">
      <c r="B15" s="23">
        <v>11</v>
      </c>
      <c r="C15" s="67" t="s">
        <v>61</v>
      </c>
      <c r="D15" s="167">
        <v>0.53063939570429197</v>
      </c>
      <c r="E15" s="116">
        <v>0.48352485197148298</v>
      </c>
      <c r="F15" s="116">
        <v>0.62920002091336502</v>
      </c>
      <c r="G15" s="116">
        <f>市区町村別_普及率!F16</f>
        <v>0.53335995948670811</v>
      </c>
      <c r="H15" s="167">
        <v>0.77537995996138298</v>
      </c>
      <c r="I15" s="116">
        <v>0.73445386575315197</v>
      </c>
      <c r="J15" s="168">
        <v>0.84661412178340001</v>
      </c>
      <c r="K15" s="119">
        <f>市区町村別_普及率!G16</f>
        <v>0.77590851484063872</v>
      </c>
      <c r="L15" s="70"/>
      <c r="M15" s="66" t="s">
        <v>61</v>
      </c>
      <c r="N15" s="184">
        <f t="shared" si="0"/>
        <v>0.53063939570429197</v>
      </c>
      <c r="O15" s="88">
        <f t="shared" si="1"/>
        <v>0.48352485197148298</v>
      </c>
      <c r="P15" s="163">
        <f t="shared" si="2"/>
        <v>0.77537995996138298</v>
      </c>
      <c r="Q15" s="88">
        <f t="shared" si="3"/>
        <v>0.73445386575315197</v>
      </c>
      <c r="R15" s="189"/>
      <c r="S15" s="110">
        <f t="shared" si="4"/>
        <v>0.46978243003216402</v>
      </c>
      <c r="T15" s="111">
        <f t="shared" si="5"/>
        <v>0.44404456930621</v>
      </c>
      <c r="U15" s="110">
        <f t="shared" si="6"/>
        <v>0.74194042740733002</v>
      </c>
      <c r="V15" s="111">
        <f t="shared" si="7"/>
        <v>0.71243926610839703</v>
      </c>
      <c r="W15" s="90">
        <v>0</v>
      </c>
    </row>
    <row r="16" spans="1:23">
      <c r="B16" s="23">
        <v>12</v>
      </c>
      <c r="C16" s="67" t="s">
        <v>96</v>
      </c>
      <c r="D16" s="167">
        <v>0.440637270141849</v>
      </c>
      <c r="E16" s="116">
        <v>0.414605799493098</v>
      </c>
      <c r="F16" s="116">
        <v>0.48331548910838601</v>
      </c>
      <c r="G16" s="116">
        <f>市区町村別_普及率!F17</f>
        <v>0.44184176860265595</v>
      </c>
      <c r="H16" s="167">
        <v>0.70662444657045098</v>
      </c>
      <c r="I16" s="116">
        <v>0.67475115284819898</v>
      </c>
      <c r="J16" s="168">
        <v>0.80664153839066599</v>
      </c>
      <c r="K16" s="119">
        <f>市区町村別_普及率!G17</f>
        <v>0.70830980603612437</v>
      </c>
      <c r="L16" s="70"/>
      <c r="M16" s="66" t="s">
        <v>96</v>
      </c>
      <c r="N16" s="184">
        <f t="shared" si="0"/>
        <v>0.440637270141849</v>
      </c>
      <c r="O16" s="88">
        <f t="shared" si="1"/>
        <v>0.414605799493098</v>
      </c>
      <c r="P16" s="163">
        <f t="shared" si="2"/>
        <v>0.70662444657045098</v>
      </c>
      <c r="Q16" s="88">
        <f t="shared" si="3"/>
        <v>0.67475115284819898</v>
      </c>
      <c r="R16" s="189"/>
      <c r="S16" s="110">
        <f t="shared" si="4"/>
        <v>0.46978243003216402</v>
      </c>
      <c r="T16" s="111">
        <f t="shared" si="5"/>
        <v>0.44404456930621</v>
      </c>
      <c r="U16" s="110">
        <f t="shared" si="6"/>
        <v>0.74194042740733002</v>
      </c>
      <c r="V16" s="111">
        <f t="shared" si="7"/>
        <v>0.71243926610839703</v>
      </c>
      <c r="W16" s="90">
        <v>0</v>
      </c>
    </row>
    <row r="17" spans="2:23">
      <c r="B17" s="23">
        <v>13</v>
      </c>
      <c r="C17" s="67" t="s">
        <v>97</v>
      </c>
      <c r="D17" s="169">
        <v>0.43717954353281602</v>
      </c>
      <c r="E17" s="117">
        <v>0.41465587488905198</v>
      </c>
      <c r="F17" s="117">
        <v>0.51224579325892305</v>
      </c>
      <c r="G17" s="117">
        <f>市区町村別_普及率!F18</f>
        <v>0.43979805984496667</v>
      </c>
      <c r="H17" s="169">
        <v>0.71803876985479997</v>
      </c>
      <c r="I17" s="117">
        <v>0.67405864020013695</v>
      </c>
      <c r="J17" s="170">
        <v>0.79496396854937101</v>
      </c>
      <c r="K17" s="120">
        <f>市区町村別_普及率!G18</f>
        <v>0.7185314296845442</v>
      </c>
      <c r="L17" s="70"/>
      <c r="M17" s="66" t="s">
        <v>97</v>
      </c>
      <c r="N17" s="184">
        <f t="shared" si="0"/>
        <v>0.43717954353281602</v>
      </c>
      <c r="O17" s="88">
        <f t="shared" si="1"/>
        <v>0.41465587488905198</v>
      </c>
      <c r="P17" s="163">
        <f t="shared" si="2"/>
        <v>0.71803876985479997</v>
      </c>
      <c r="Q17" s="88">
        <f t="shared" si="3"/>
        <v>0.67405864020013695</v>
      </c>
      <c r="R17" s="189"/>
      <c r="S17" s="110">
        <f t="shared" si="4"/>
        <v>0.46978243003216402</v>
      </c>
      <c r="T17" s="111">
        <f t="shared" si="5"/>
        <v>0.44404456930621</v>
      </c>
      <c r="U17" s="110">
        <f t="shared" si="6"/>
        <v>0.74194042740733002</v>
      </c>
      <c r="V17" s="111">
        <f t="shared" si="7"/>
        <v>0.71243926610839703</v>
      </c>
      <c r="W17" s="90">
        <v>0</v>
      </c>
    </row>
    <row r="18" spans="2:23">
      <c r="B18" s="23">
        <v>14</v>
      </c>
      <c r="C18" s="67" t="s">
        <v>98</v>
      </c>
      <c r="D18" s="167">
        <v>0.44776101445691802</v>
      </c>
      <c r="E18" s="116">
        <v>0.44110197709414101</v>
      </c>
      <c r="F18" s="116">
        <v>0.56594878970487295</v>
      </c>
      <c r="G18" s="116">
        <f>市区町村別_普及率!F19</f>
        <v>0.45315345844910959</v>
      </c>
      <c r="H18" s="167">
        <v>0.72048786782394802</v>
      </c>
      <c r="I18" s="116">
        <v>0.70796637146183306</v>
      </c>
      <c r="J18" s="168">
        <v>0.78773335992361404</v>
      </c>
      <c r="K18" s="119">
        <f>市区町村別_普及率!G19</f>
        <v>0.72186447346272464</v>
      </c>
      <c r="L18" s="70"/>
      <c r="M18" s="66" t="s">
        <v>98</v>
      </c>
      <c r="N18" s="184">
        <f t="shared" si="0"/>
        <v>0.44776101445691802</v>
      </c>
      <c r="O18" s="88">
        <f t="shared" si="1"/>
        <v>0.44110197709414101</v>
      </c>
      <c r="P18" s="163">
        <f t="shared" si="2"/>
        <v>0.72048786782394802</v>
      </c>
      <c r="Q18" s="88">
        <f t="shared" si="3"/>
        <v>0.70796637146183306</v>
      </c>
      <c r="R18" s="189"/>
      <c r="S18" s="110">
        <f t="shared" si="4"/>
        <v>0.46978243003216402</v>
      </c>
      <c r="T18" s="111">
        <f t="shared" si="5"/>
        <v>0.44404456930621</v>
      </c>
      <c r="U18" s="110">
        <f t="shared" si="6"/>
        <v>0.74194042740733002</v>
      </c>
      <c r="V18" s="111">
        <f t="shared" si="7"/>
        <v>0.71243926610839703</v>
      </c>
      <c r="W18" s="90">
        <v>0</v>
      </c>
    </row>
    <row r="19" spans="2:23">
      <c r="B19" s="23">
        <v>15</v>
      </c>
      <c r="C19" s="67" t="s">
        <v>99</v>
      </c>
      <c r="D19" s="167">
        <v>0.497104651169818</v>
      </c>
      <c r="E19" s="116">
        <v>0.465200768035407</v>
      </c>
      <c r="F19" s="116">
        <v>0.59599102059555198</v>
      </c>
      <c r="G19" s="116">
        <f>市区町村別_普及率!F20</f>
        <v>0.5010705628174662</v>
      </c>
      <c r="H19" s="167">
        <v>0.75945575088096895</v>
      </c>
      <c r="I19" s="116">
        <v>0.72903819712190698</v>
      </c>
      <c r="J19" s="168">
        <v>0.811590663381488</v>
      </c>
      <c r="K19" s="119">
        <f>市区町村別_普及率!G20</f>
        <v>0.75982873448666555</v>
      </c>
      <c r="L19" s="70"/>
      <c r="M19" s="66" t="s">
        <v>99</v>
      </c>
      <c r="N19" s="184">
        <f t="shared" si="0"/>
        <v>0.497104651169818</v>
      </c>
      <c r="O19" s="88">
        <f t="shared" si="1"/>
        <v>0.465200768035407</v>
      </c>
      <c r="P19" s="163">
        <f t="shared" si="2"/>
        <v>0.75945575088096895</v>
      </c>
      <c r="Q19" s="88">
        <f t="shared" si="3"/>
        <v>0.72903819712190698</v>
      </c>
      <c r="R19" s="189"/>
      <c r="S19" s="110">
        <f t="shared" si="4"/>
        <v>0.46978243003216402</v>
      </c>
      <c r="T19" s="111">
        <f t="shared" si="5"/>
        <v>0.44404456930621</v>
      </c>
      <c r="U19" s="110">
        <f t="shared" si="6"/>
        <v>0.74194042740733002</v>
      </c>
      <c r="V19" s="111">
        <f t="shared" si="7"/>
        <v>0.71243926610839703</v>
      </c>
      <c r="W19" s="90">
        <v>0</v>
      </c>
    </row>
    <row r="20" spans="2:23">
      <c r="B20" s="23">
        <v>16</v>
      </c>
      <c r="C20" s="67" t="s">
        <v>62</v>
      </c>
      <c r="D20" s="167">
        <v>0.38065307411239602</v>
      </c>
      <c r="E20" s="116">
        <v>0.35417797387963601</v>
      </c>
      <c r="F20" s="116">
        <v>0.52159265189969495</v>
      </c>
      <c r="G20" s="116">
        <f>市区町村別_普及率!F21</f>
        <v>0.38456968849698753</v>
      </c>
      <c r="H20" s="167">
        <v>0.64592848310458495</v>
      </c>
      <c r="I20" s="116">
        <v>0.60957530760706102</v>
      </c>
      <c r="J20" s="168">
        <v>0.72744809861848503</v>
      </c>
      <c r="K20" s="119">
        <f>市区町村別_普及率!G21</f>
        <v>0.64501863058812647</v>
      </c>
      <c r="L20" s="70"/>
      <c r="M20" s="66" t="s">
        <v>62</v>
      </c>
      <c r="N20" s="184">
        <f t="shared" si="0"/>
        <v>0.38065307411239602</v>
      </c>
      <c r="O20" s="88">
        <f t="shared" si="1"/>
        <v>0.35417797387963601</v>
      </c>
      <c r="P20" s="163">
        <f t="shared" si="2"/>
        <v>0.64592848310458495</v>
      </c>
      <c r="Q20" s="88">
        <f t="shared" si="3"/>
        <v>0.60957530760706102</v>
      </c>
      <c r="R20" s="189"/>
      <c r="S20" s="110">
        <f t="shared" si="4"/>
        <v>0.46978243003216402</v>
      </c>
      <c r="T20" s="111">
        <f t="shared" si="5"/>
        <v>0.44404456930621</v>
      </c>
      <c r="U20" s="110">
        <f t="shared" si="6"/>
        <v>0.74194042740733002</v>
      </c>
      <c r="V20" s="111">
        <f t="shared" si="7"/>
        <v>0.71243926610839703</v>
      </c>
      <c r="W20" s="90">
        <v>0</v>
      </c>
    </row>
    <row r="21" spans="2:23">
      <c r="B21" s="23">
        <v>17</v>
      </c>
      <c r="C21" s="67" t="s">
        <v>100</v>
      </c>
      <c r="D21" s="167">
        <v>0.460322847370154</v>
      </c>
      <c r="E21" s="116">
        <v>0.44473335765778699</v>
      </c>
      <c r="F21" s="116">
        <v>0.58171493129693597</v>
      </c>
      <c r="G21" s="116">
        <f>市区町村別_普及率!F22</f>
        <v>0.46484006259110983</v>
      </c>
      <c r="H21" s="167">
        <v>0.71875218939255603</v>
      </c>
      <c r="I21" s="116">
        <v>0.69796896450358703</v>
      </c>
      <c r="J21" s="168">
        <v>0.81776025912453398</v>
      </c>
      <c r="K21" s="119">
        <f>市区町村別_普及率!G22</f>
        <v>0.72066648212100926</v>
      </c>
      <c r="L21" s="70"/>
      <c r="M21" s="66" t="s">
        <v>100</v>
      </c>
      <c r="N21" s="184">
        <f t="shared" si="0"/>
        <v>0.460322847370154</v>
      </c>
      <c r="O21" s="88">
        <f t="shared" si="1"/>
        <v>0.44473335765778699</v>
      </c>
      <c r="P21" s="163">
        <f t="shared" si="2"/>
        <v>0.71875218939255603</v>
      </c>
      <c r="Q21" s="88">
        <f t="shared" si="3"/>
        <v>0.69796896450358703</v>
      </c>
      <c r="R21" s="189"/>
      <c r="S21" s="110">
        <f t="shared" si="4"/>
        <v>0.46978243003216402</v>
      </c>
      <c r="T21" s="111">
        <f t="shared" si="5"/>
        <v>0.44404456930621</v>
      </c>
      <c r="U21" s="110">
        <f t="shared" si="6"/>
        <v>0.74194042740733002</v>
      </c>
      <c r="V21" s="111">
        <f t="shared" si="7"/>
        <v>0.71243926610839703</v>
      </c>
      <c r="W21" s="90">
        <v>0</v>
      </c>
    </row>
    <row r="22" spans="2:23">
      <c r="B22" s="23">
        <v>18</v>
      </c>
      <c r="C22" s="67" t="s">
        <v>63</v>
      </c>
      <c r="D22" s="167">
        <v>0.45018676583014</v>
      </c>
      <c r="E22" s="116">
        <v>0.43172042517875298</v>
      </c>
      <c r="F22" s="116">
        <v>0.53021480273877997</v>
      </c>
      <c r="G22" s="116">
        <f>市区町村別_普及率!F23</f>
        <v>0.45322118704611175</v>
      </c>
      <c r="H22" s="167">
        <v>0.72266962450357097</v>
      </c>
      <c r="I22" s="116">
        <v>0.72912623776924401</v>
      </c>
      <c r="J22" s="168">
        <v>0.81058293028971495</v>
      </c>
      <c r="K22" s="119">
        <f>市区町村別_普及率!G23</f>
        <v>0.72573929938622683</v>
      </c>
      <c r="L22" s="70"/>
      <c r="M22" s="66" t="s">
        <v>63</v>
      </c>
      <c r="N22" s="184">
        <f t="shared" si="0"/>
        <v>0.45018676583014</v>
      </c>
      <c r="O22" s="88">
        <f t="shared" si="1"/>
        <v>0.43172042517875298</v>
      </c>
      <c r="P22" s="163">
        <f t="shared" si="2"/>
        <v>0.72266962450357097</v>
      </c>
      <c r="Q22" s="88">
        <f t="shared" si="3"/>
        <v>0.72912623776924401</v>
      </c>
      <c r="R22" s="189"/>
      <c r="S22" s="110">
        <f t="shared" si="4"/>
        <v>0.46978243003216402</v>
      </c>
      <c r="T22" s="111">
        <f t="shared" si="5"/>
        <v>0.44404456930621</v>
      </c>
      <c r="U22" s="110">
        <f t="shared" si="6"/>
        <v>0.74194042740733002</v>
      </c>
      <c r="V22" s="111">
        <f t="shared" si="7"/>
        <v>0.71243926610839703</v>
      </c>
      <c r="W22" s="90">
        <v>0</v>
      </c>
    </row>
    <row r="23" spans="2:23">
      <c r="B23" s="23">
        <v>19</v>
      </c>
      <c r="C23" s="67" t="s">
        <v>101</v>
      </c>
      <c r="D23" s="167">
        <v>0.49389866913091601</v>
      </c>
      <c r="E23" s="116">
        <v>0.46310054190522298</v>
      </c>
      <c r="F23" s="116">
        <v>0.62896404937565797</v>
      </c>
      <c r="G23" s="116">
        <f>市区町村別_普及率!F24</f>
        <v>0.49956158419911234</v>
      </c>
      <c r="H23" s="167">
        <v>0.766002036002843</v>
      </c>
      <c r="I23" s="116">
        <v>0.73128353331639295</v>
      </c>
      <c r="J23" s="168">
        <v>0.81593790083657802</v>
      </c>
      <c r="K23" s="119">
        <f>市区町村別_普及率!G24</f>
        <v>0.76648824710972607</v>
      </c>
      <c r="L23" s="70"/>
      <c r="M23" s="66" t="s">
        <v>101</v>
      </c>
      <c r="N23" s="184">
        <f t="shared" si="0"/>
        <v>0.49389866913091601</v>
      </c>
      <c r="O23" s="88">
        <f t="shared" si="1"/>
        <v>0.46310054190522298</v>
      </c>
      <c r="P23" s="163">
        <f t="shared" si="2"/>
        <v>0.766002036002843</v>
      </c>
      <c r="Q23" s="88">
        <f t="shared" si="3"/>
        <v>0.73128353331639295</v>
      </c>
      <c r="R23" s="189"/>
      <c r="S23" s="110">
        <f t="shared" si="4"/>
        <v>0.46978243003216402</v>
      </c>
      <c r="T23" s="111">
        <f t="shared" si="5"/>
        <v>0.44404456930621</v>
      </c>
      <c r="U23" s="110">
        <f t="shared" si="6"/>
        <v>0.74194042740733002</v>
      </c>
      <c r="V23" s="111">
        <f t="shared" si="7"/>
        <v>0.71243926610839703</v>
      </c>
      <c r="W23" s="90">
        <v>0</v>
      </c>
    </row>
    <row r="24" spans="2:23">
      <c r="B24" s="23">
        <v>20</v>
      </c>
      <c r="C24" s="67" t="s">
        <v>102</v>
      </c>
      <c r="D24" s="167">
        <v>0.52387759412262103</v>
      </c>
      <c r="E24" s="116">
        <v>0.48900007680428997</v>
      </c>
      <c r="F24" s="116">
        <v>0.58307369697005695</v>
      </c>
      <c r="G24" s="116">
        <f>市区町村別_普及率!F25</f>
        <v>0.52504610286649678</v>
      </c>
      <c r="H24" s="167">
        <v>0.77906365580626802</v>
      </c>
      <c r="I24" s="116">
        <v>0.77058980061488502</v>
      </c>
      <c r="J24" s="168">
        <v>0.81756170230742597</v>
      </c>
      <c r="K24" s="119">
        <f>市区町村別_普及率!G25</f>
        <v>0.77976143800652042</v>
      </c>
      <c r="L24" s="70"/>
      <c r="M24" s="66" t="s">
        <v>102</v>
      </c>
      <c r="N24" s="184">
        <f t="shared" si="0"/>
        <v>0.52387759412262103</v>
      </c>
      <c r="O24" s="88">
        <f t="shared" si="1"/>
        <v>0.48900007680428997</v>
      </c>
      <c r="P24" s="163">
        <f t="shared" si="2"/>
        <v>0.77906365580626802</v>
      </c>
      <c r="Q24" s="88">
        <f t="shared" si="3"/>
        <v>0.77058980061488502</v>
      </c>
      <c r="R24" s="189"/>
      <c r="S24" s="110">
        <f t="shared" si="4"/>
        <v>0.46978243003216402</v>
      </c>
      <c r="T24" s="111">
        <f t="shared" si="5"/>
        <v>0.44404456930621</v>
      </c>
      <c r="U24" s="110">
        <f t="shared" si="6"/>
        <v>0.74194042740733002</v>
      </c>
      <c r="V24" s="111">
        <f t="shared" si="7"/>
        <v>0.71243926610839703</v>
      </c>
      <c r="W24" s="90">
        <v>0</v>
      </c>
    </row>
    <row r="25" spans="2:23">
      <c r="B25" s="23">
        <v>21</v>
      </c>
      <c r="C25" s="67" t="s">
        <v>103</v>
      </c>
      <c r="D25" s="167">
        <v>0.48437744787684001</v>
      </c>
      <c r="E25" s="116">
        <v>0.47095352714387601</v>
      </c>
      <c r="F25" s="116">
        <v>0.58110207241336698</v>
      </c>
      <c r="G25" s="116">
        <f>市区町村別_普及率!F26</f>
        <v>0.4891721885528591</v>
      </c>
      <c r="H25" s="167">
        <v>0.75463958632015005</v>
      </c>
      <c r="I25" s="116">
        <v>0.72144184251848398</v>
      </c>
      <c r="J25" s="168">
        <v>0.80201574494015604</v>
      </c>
      <c r="K25" s="119">
        <f>市区町村別_普及率!G26</f>
        <v>0.75447874737288012</v>
      </c>
      <c r="L25" s="70"/>
      <c r="M25" s="66" t="s">
        <v>103</v>
      </c>
      <c r="N25" s="184">
        <f t="shared" si="0"/>
        <v>0.48437744787684001</v>
      </c>
      <c r="O25" s="88">
        <f t="shared" si="1"/>
        <v>0.47095352714387601</v>
      </c>
      <c r="P25" s="163">
        <f t="shared" si="2"/>
        <v>0.75463958632015005</v>
      </c>
      <c r="Q25" s="88">
        <f t="shared" si="3"/>
        <v>0.72144184251848398</v>
      </c>
      <c r="R25" s="189"/>
      <c r="S25" s="110">
        <f t="shared" si="4"/>
        <v>0.46978243003216402</v>
      </c>
      <c r="T25" s="111">
        <f t="shared" si="5"/>
        <v>0.44404456930621</v>
      </c>
      <c r="U25" s="110">
        <f t="shared" si="6"/>
        <v>0.74194042740733002</v>
      </c>
      <c r="V25" s="111">
        <f t="shared" si="7"/>
        <v>0.71243926610839703</v>
      </c>
      <c r="W25" s="90">
        <v>0</v>
      </c>
    </row>
    <row r="26" spans="2:23">
      <c r="B26" s="23">
        <v>22</v>
      </c>
      <c r="C26" s="67" t="s">
        <v>64</v>
      </c>
      <c r="D26" s="169">
        <v>0.49198014197043999</v>
      </c>
      <c r="E26" s="117">
        <v>0.49044869467991098</v>
      </c>
      <c r="F26" s="117">
        <v>0.60790976984390199</v>
      </c>
      <c r="G26" s="117">
        <f>市区町村別_普及率!F27</f>
        <v>0.4974822181782308</v>
      </c>
      <c r="H26" s="169">
        <v>0.77147762802997799</v>
      </c>
      <c r="I26" s="117">
        <v>0.73682929417880705</v>
      </c>
      <c r="J26" s="170">
        <v>0.80945307329200999</v>
      </c>
      <c r="K26" s="120">
        <f>市区町村別_普及率!G27</f>
        <v>0.77151026136153855</v>
      </c>
      <c r="L26" s="70"/>
      <c r="M26" s="66" t="s">
        <v>64</v>
      </c>
      <c r="N26" s="184">
        <f t="shared" si="0"/>
        <v>0.49198014197043999</v>
      </c>
      <c r="O26" s="88">
        <f t="shared" si="1"/>
        <v>0.49044869467991098</v>
      </c>
      <c r="P26" s="163">
        <f t="shared" si="2"/>
        <v>0.77147762802997799</v>
      </c>
      <c r="Q26" s="88">
        <f t="shared" si="3"/>
        <v>0.73682929417880705</v>
      </c>
      <c r="R26" s="189"/>
      <c r="S26" s="110">
        <f t="shared" si="4"/>
        <v>0.46978243003216402</v>
      </c>
      <c r="T26" s="111">
        <f t="shared" si="5"/>
        <v>0.44404456930621</v>
      </c>
      <c r="U26" s="110">
        <f t="shared" si="6"/>
        <v>0.74194042740733002</v>
      </c>
      <c r="V26" s="111">
        <f t="shared" si="7"/>
        <v>0.71243926610839703</v>
      </c>
      <c r="W26" s="90">
        <v>0</v>
      </c>
    </row>
    <row r="27" spans="2:23">
      <c r="B27" s="23">
        <v>23</v>
      </c>
      <c r="C27" s="67" t="s">
        <v>104</v>
      </c>
      <c r="D27" s="167">
        <v>0.47343280318470699</v>
      </c>
      <c r="E27" s="116">
        <v>0.43982884292087898</v>
      </c>
      <c r="F27" s="116">
        <v>0.55138909658714097</v>
      </c>
      <c r="G27" s="116">
        <f>市区町村別_普及率!F28</f>
        <v>0.47585725266177081</v>
      </c>
      <c r="H27" s="167">
        <v>0.74578914448230604</v>
      </c>
      <c r="I27" s="116">
        <v>0.71127096374382703</v>
      </c>
      <c r="J27" s="168">
        <v>0.80556220585778304</v>
      </c>
      <c r="K27" s="119">
        <f>市区町村別_普及率!G28</f>
        <v>0.74622463594597199</v>
      </c>
      <c r="L27" s="70"/>
      <c r="M27" s="66" t="s">
        <v>104</v>
      </c>
      <c r="N27" s="184">
        <f t="shared" si="0"/>
        <v>0.47343280318470699</v>
      </c>
      <c r="O27" s="88">
        <f t="shared" si="1"/>
        <v>0.43982884292087898</v>
      </c>
      <c r="P27" s="163">
        <f t="shared" si="2"/>
        <v>0.74578914448230604</v>
      </c>
      <c r="Q27" s="88">
        <f t="shared" si="3"/>
        <v>0.71127096374382703</v>
      </c>
      <c r="R27" s="189"/>
      <c r="S27" s="110">
        <f t="shared" si="4"/>
        <v>0.46978243003216402</v>
      </c>
      <c r="T27" s="111">
        <f t="shared" si="5"/>
        <v>0.44404456930621</v>
      </c>
      <c r="U27" s="110">
        <f t="shared" si="6"/>
        <v>0.74194042740733002</v>
      </c>
      <c r="V27" s="111">
        <f t="shared" si="7"/>
        <v>0.71243926610839703</v>
      </c>
      <c r="W27" s="90">
        <v>0</v>
      </c>
    </row>
    <row r="28" spans="2:23">
      <c r="B28" s="23">
        <v>24</v>
      </c>
      <c r="C28" s="67" t="s">
        <v>105</v>
      </c>
      <c r="D28" s="167">
        <v>0.44026667670617398</v>
      </c>
      <c r="E28" s="116">
        <v>0.39212684104854001</v>
      </c>
      <c r="F28" s="116">
        <v>0.62711001620887796</v>
      </c>
      <c r="G28" s="116">
        <f>市区町村別_普及率!F29</f>
        <v>0.44654333864753265</v>
      </c>
      <c r="H28" s="167">
        <v>0.70624532996454403</v>
      </c>
      <c r="I28" s="116">
        <v>0.66079921057387303</v>
      </c>
      <c r="J28" s="168">
        <v>0.79726604671657597</v>
      </c>
      <c r="K28" s="119">
        <f>市区町村別_普及率!G29</f>
        <v>0.70551307522895568</v>
      </c>
      <c r="L28" s="70"/>
      <c r="M28" s="66" t="s">
        <v>105</v>
      </c>
      <c r="N28" s="184">
        <f t="shared" si="0"/>
        <v>0.44026667670617398</v>
      </c>
      <c r="O28" s="88">
        <f t="shared" si="1"/>
        <v>0.39212684104854001</v>
      </c>
      <c r="P28" s="163">
        <f t="shared" si="2"/>
        <v>0.70624532996454403</v>
      </c>
      <c r="Q28" s="88">
        <f t="shared" si="3"/>
        <v>0.66079921057387303</v>
      </c>
      <c r="R28" s="189"/>
      <c r="S28" s="110">
        <f t="shared" si="4"/>
        <v>0.46978243003216402</v>
      </c>
      <c r="T28" s="111">
        <f t="shared" si="5"/>
        <v>0.44404456930621</v>
      </c>
      <c r="U28" s="110">
        <f t="shared" si="6"/>
        <v>0.74194042740733002</v>
      </c>
      <c r="V28" s="111">
        <f t="shared" si="7"/>
        <v>0.71243926610839703</v>
      </c>
      <c r="W28" s="90">
        <v>0</v>
      </c>
    </row>
    <row r="29" spans="2:23">
      <c r="B29" s="23">
        <v>25</v>
      </c>
      <c r="C29" s="67" t="s">
        <v>106</v>
      </c>
      <c r="D29" s="167">
        <v>0.45231908952254801</v>
      </c>
      <c r="E29" s="116">
        <v>0.39359116693951202</v>
      </c>
      <c r="F29" s="116">
        <v>0.53081934803845399</v>
      </c>
      <c r="G29" s="116">
        <f>市区町村別_普及率!F30</f>
        <v>0.44666288018807948</v>
      </c>
      <c r="H29" s="167">
        <v>0.73692550947595603</v>
      </c>
      <c r="I29" s="116">
        <v>0.69259517046334396</v>
      </c>
      <c r="J29" s="168">
        <v>0.76737791139852796</v>
      </c>
      <c r="K29" s="119">
        <f>市区町村別_普及率!G30</f>
        <v>0.73135413554343576</v>
      </c>
      <c r="L29" s="70"/>
      <c r="M29" s="66" t="s">
        <v>106</v>
      </c>
      <c r="N29" s="184">
        <f t="shared" si="0"/>
        <v>0.45231908952254801</v>
      </c>
      <c r="O29" s="88">
        <f t="shared" si="1"/>
        <v>0.39359116693951202</v>
      </c>
      <c r="P29" s="163">
        <f t="shared" si="2"/>
        <v>0.73692550947595603</v>
      </c>
      <c r="Q29" s="88">
        <f t="shared" si="3"/>
        <v>0.69259517046334396</v>
      </c>
      <c r="R29" s="189"/>
      <c r="S29" s="110">
        <f t="shared" si="4"/>
        <v>0.46978243003216402</v>
      </c>
      <c r="T29" s="111">
        <f t="shared" si="5"/>
        <v>0.44404456930621</v>
      </c>
      <c r="U29" s="110">
        <f t="shared" si="6"/>
        <v>0.74194042740733002</v>
      </c>
      <c r="V29" s="111">
        <f t="shared" si="7"/>
        <v>0.71243926610839703</v>
      </c>
      <c r="W29" s="90">
        <v>0</v>
      </c>
    </row>
    <row r="30" spans="2:23">
      <c r="B30" s="23">
        <v>26</v>
      </c>
      <c r="C30" s="67" t="s">
        <v>36</v>
      </c>
      <c r="D30" s="167">
        <v>0.47822886240496898</v>
      </c>
      <c r="E30" s="116">
        <v>0.45077569270020501</v>
      </c>
      <c r="F30" s="116">
        <v>0.55981881975658598</v>
      </c>
      <c r="G30" s="116">
        <f>市区町村別_普及率!F31</f>
        <v>0.48006632719805115</v>
      </c>
      <c r="H30" s="167">
        <v>0.746177382761957</v>
      </c>
      <c r="I30" s="116">
        <v>0.72138307349770203</v>
      </c>
      <c r="J30" s="168">
        <v>0.806524310703572</v>
      </c>
      <c r="K30" s="119">
        <f>市区町村別_普及率!G31</f>
        <v>0.74637431264536258</v>
      </c>
      <c r="L30" s="70"/>
      <c r="M30" s="66" t="s">
        <v>36</v>
      </c>
      <c r="N30" s="184">
        <f t="shared" si="0"/>
        <v>0.47822886240496898</v>
      </c>
      <c r="O30" s="88">
        <f t="shared" si="1"/>
        <v>0.45077569270020501</v>
      </c>
      <c r="P30" s="163">
        <f t="shared" si="2"/>
        <v>0.746177382761957</v>
      </c>
      <c r="Q30" s="88">
        <f t="shared" si="3"/>
        <v>0.72138307349770203</v>
      </c>
      <c r="R30" s="189"/>
      <c r="S30" s="110">
        <f t="shared" si="4"/>
        <v>0.46978243003216402</v>
      </c>
      <c r="T30" s="111">
        <f t="shared" si="5"/>
        <v>0.44404456930621</v>
      </c>
      <c r="U30" s="110">
        <f t="shared" si="6"/>
        <v>0.74194042740733002</v>
      </c>
      <c r="V30" s="111">
        <f t="shared" si="7"/>
        <v>0.71243926610839703</v>
      </c>
      <c r="W30" s="90">
        <v>0</v>
      </c>
    </row>
    <row r="31" spans="2:23">
      <c r="B31" s="23">
        <v>27</v>
      </c>
      <c r="C31" s="67" t="s">
        <v>37</v>
      </c>
      <c r="D31" s="167">
        <v>0.51556767265501302</v>
      </c>
      <c r="E31" s="116">
        <v>0.48627456691851101</v>
      </c>
      <c r="F31" s="116">
        <v>0.60023958140484002</v>
      </c>
      <c r="G31" s="116">
        <f>市区町村別_普及率!F32</f>
        <v>0.51742532715872802</v>
      </c>
      <c r="H31" s="167">
        <v>0.77516712510969199</v>
      </c>
      <c r="I31" s="116">
        <v>0.73545875465204702</v>
      </c>
      <c r="J31" s="168">
        <v>0.83447200510282304</v>
      </c>
      <c r="K31" s="119">
        <f>市区町村別_普及率!G32</f>
        <v>0.77442253564390828</v>
      </c>
      <c r="L31" s="70"/>
      <c r="M31" s="66" t="s">
        <v>37</v>
      </c>
      <c r="N31" s="184">
        <f t="shared" si="0"/>
        <v>0.51556767265501302</v>
      </c>
      <c r="O31" s="88">
        <f t="shared" si="1"/>
        <v>0.48627456691851101</v>
      </c>
      <c r="P31" s="163">
        <f t="shared" si="2"/>
        <v>0.77516712510969199</v>
      </c>
      <c r="Q31" s="88">
        <f t="shared" si="3"/>
        <v>0.73545875465204702</v>
      </c>
      <c r="R31" s="189"/>
      <c r="S31" s="110">
        <f t="shared" si="4"/>
        <v>0.46978243003216402</v>
      </c>
      <c r="T31" s="111">
        <f t="shared" si="5"/>
        <v>0.44404456930621</v>
      </c>
      <c r="U31" s="110">
        <f t="shared" si="6"/>
        <v>0.74194042740733002</v>
      </c>
      <c r="V31" s="111">
        <f t="shared" si="7"/>
        <v>0.71243926610839703</v>
      </c>
      <c r="W31" s="90">
        <v>0</v>
      </c>
    </row>
    <row r="32" spans="2:23">
      <c r="B32" s="23">
        <v>28</v>
      </c>
      <c r="C32" s="67" t="s">
        <v>38</v>
      </c>
      <c r="D32" s="169">
        <v>0.47952593164067697</v>
      </c>
      <c r="E32" s="117">
        <v>0.41199475571858901</v>
      </c>
      <c r="F32" s="117">
        <v>0.56668734723078995</v>
      </c>
      <c r="G32" s="117">
        <f>市区町村別_普及率!F33</f>
        <v>0.47987812799862295</v>
      </c>
      <c r="H32" s="169">
        <v>0.74048457341685303</v>
      </c>
      <c r="I32" s="117">
        <v>0.71904758016630699</v>
      </c>
      <c r="J32" s="170">
        <v>0.81334269255663905</v>
      </c>
      <c r="K32" s="120">
        <f>市区町村別_普及率!G33</f>
        <v>0.74135937563362297</v>
      </c>
      <c r="L32" s="70"/>
      <c r="M32" s="66" t="s">
        <v>38</v>
      </c>
      <c r="N32" s="184">
        <f t="shared" si="0"/>
        <v>0.47952593164067697</v>
      </c>
      <c r="O32" s="88">
        <f t="shared" si="1"/>
        <v>0.41199475571858901</v>
      </c>
      <c r="P32" s="163">
        <f t="shared" si="2"/>
        <v>0.74048457341685303</v>
      </c>
      <c r="Q32" s="88">
        <f t="shared" si="3"/>
        <v>0.71904758016630699</v>
      </c>
      <c r="R32" s="189"/>
      <c r="S32" s="110">
        <f t="shared" si="4"/>
        <v>0.46978243003216402</v>
      </c>
      <c r="T32" s="111">
        <f t="shared" si="5"/>
        <v>0.44404456930621</v>
      </c>
      <c r="U32" s="110">
        <f t="shared" si="6"/>
        <v>0.74194042740733002</v>
      </c>
      <c r="V32" s="111">
        <f t="shared" si="7"/>
        <v>0.71243926610839703</v>
      </c>
      <c r="W32" s="90">
        <v>0</v>
      </c>
    </row>
    <row r="33" spans="2:23">
      <c r="B33" s="23">
        <v>29</v>
      </c>
      <c r="C33" s="67" t="s">
        <v>39</v>
      </c>
      <c r="D33" s="167">
        <v>0.47100417285505902</v>
      </c>
      <c r="E33" s="116">
        <v>0.46305652098626099</v>
      </c>
      <c r="F33" s="116">
        <v>0.57475343756120401</v>
      </c>
      <c r="G33" s="116">
        <f>市区町村別_普及率!F34</f>
        <v>0.47531521018710388</v>
      </c>
      <c r="H33" s="167">
        <v>0.74610511516677702</v>
      </c>
      <c r="I33" s="116">
        <v>0.72159252480267899</v>
      </c>
      <c r="J33" s="168">
        <v>0.80365676171092304</v>
      </c>
      <c r="K33" s="119">
        <f>市区町村別_普及率!G34</f>
        <v>0.74655548116925474</v>
      </c>
      <c r="L33" s="70"/>
      <c r="M33" s="66" t="s">
        <v>39</v>
      </c>
      <c r="N33" s="184">
        <f t="shared" si="0"/>
        <v>0.47100417285505902</v>
      </c>
      <c r="O33" s="88">
        <f t="shared" si="1"/>
        <v>0.46305652098626099</v>
      </c>
      <c r="P33" s="163">
        <f t="shared" si="2"/>
        <v>0.74610511516677702</v>
      </c>
      <c r="Q33" s="88">
        <f t="shared" si="3"/>
        <v>0.72159252480267899</v>
      </c>
      <c r="R33" s="189"/>
      <c r="S33" s="110">
        <f t="shared" si="4"/>
        <v>0.46978243003216402</v>
      </c>
      <c r="T33" s="111">
        <f t="shared" si="5"/>
        <v>0.44404456930621</v>
      </c>
      <c r="U33" s="110">
        <f t="shared" si="6"/>
        <v>0.74194042740733002</v>
      </c>
      <c r="V33" s="111">
        <f t="shared" si="7"/>
        <v>0.71243926610839703</v>
      </c>
      <c r="W33" s="90">
        <v>0</v>
      </c>
    </row>
    <row r="34" spans="2:23">
      <c r="B34" s="23">
        <v>30</v>
      </c>
      <c r="C34" s="67" t="s">
        <v>40</v>
      </c>
      <c r="D34" s="167">
        <v>0.50036474621382498</v>
      </c>
      <c r="E34" s="116">
        <v>0.465863746369367</v>
      </c>
      <c r="F34" s="116">
        <v>0.603571354067026</v>
      </c>
      <c r="G34" s="116">
        <f>市区町村別_普及率!F35</f>
        <v>0.50250448056786623</v>
      </c>
      <c r="H34" s="167">
        <v>0.75902747723304897</v>
      </c>
      <c r="I34" s="116">
        <v>0.72055469611021905</v>
      </c>
      <c r="J34" s="168">
        <v>0.82660187269270002</v>
      </c>
      <c r="K34" s="119">
        <f>市区町村別_普及率!G35</f>
        <v>0.75879233216859687</v>
      </c>
      <c r="L34" s="70"/>
      <c r="M34" s="66" t="s">
        <v>40</v>
      </c>
      <c r="N34" s="184">
        <f t="shared" si="0"/>
        <v>0.50036474621382498</v>
      </c>
      <c r="O34" s="88">
        <f t="shared" si="1"/>
        <v>0.465863746369367</v>
      </c>
      <c r="P34" s="163">
        <f t="shared" si="2"/>
        <v>0.75902747723304897</v>
      </c>
      <c r="Q34" s="88">
        <f t="shared" si="3"/>
        <v>0.72055469611021905</v>
      </c>
      <c r="R34" s="189"/>
      <c r="S34" s="110">
        <f t="shared" si="4"/>
        <v>0.46978243003216402</v>
      </c>
      <c r="T34" s="111">
        <f t="shared" si="5"/>
        <v>0.44404456930621</v>
      </c>
      <c r="U34" s="110">
        <f t="shared" si="6"/>
        <v>0.74194042740733002</v>
      </c>
      <c r="V34" s="111">
        <f t="shared" si="7"/>
        <v>0.71243926610839703</v>
      </c>
      <c r="W34" s="90">
        <v>0</v>
      </c>
    </row>
    <row r="35" spans="2:23">
      <c r="B35" s="23">
        <v>31</v>
      </c>
      <c r="C35" s="67" t="s">
        <v>41</v>
      </c>
      <c r="D35" s="167">
        <v>0.43472092464055401</v>
      </c>
      <c r="E35" s="116">
        <v>0.43771935696118802</v>
      </c>
      <c r="F35" s="116">
        <v>0.51982598223378795</v>
      </c>
      <c r="G35" s="116">
        <f>市区町村別_普及率!F36</f>
        <v>0.43806842829539044</v>
      </c>
      <c r="H35" s="167">
        <v>0.722881595365233</v>
      </c>
      <c r="I35" s="116">
        <v>0.70671509544664701</v>
      </c>
      <c r="J35" s="168">
        <v>0.76356105578356304</v>
      </c>
      <c r="K35" s="119">
        <f>市区町村別_普及率!G36</f>
        <v>0.72270552146480616</v>
      </c>
      <c r="L35" s="70"/>
      <c r="M35" s="66" t="s">
        <v>41</v>
      </c>
      <c r="N35" s="184">
        <f t="shared" si="0"/>
        <v>0.43472092464055401</v>
      </c>
      <c r="O35" s="88">
        <f t="shared" si="1"/>
        <v>0.43771935696118802</v>
      </c>
      <c r="P35" s="163">
        <f t="shared" si="2"/>
        <v>0.722881595365233</v>
      </c>
      <c r="Q35" s="88">
        <f t="shared" si="3"/>
        <v>0.70671509544664701</v>
      </c>
      <c r="R35" s="189"/>
      <c r="S35" s="110">
        <f t="shared" si="4"/>
        <v>0.46978243003216402</v>
      </c>
      <c r="T35" s="111">
        <f t="shared" si="5"/>
        <v>0.44404456930621</v>
      </c>
      <c r="U35" s="110">
        <f t="shared" si="6"/>
        <v>0.74194042740733002</v>
      </c>
      <c r="V35" s="111">
        <f t="shared" si="7"/>
        <v>0.71243926610839703</v>
      </c>
      <c r="W35" s="90">
        <v>0</v>
      </c>
    </row>
    <row r="36" spans="2:23">
      <c r="B36" s="23">
        <v>32</v>
      </c>
      <c r="C36" s="67" t="s">
        <v>42</v>
      </c>
      <c r="D36" s="167">
        <v>0.477955366370511</v>
      </c>
      <c r="E36" s="116">
        <v>0.44957890597202299</v>
      </c>
      <c r="F36" s="116">
        <v>0.52192259371219696</v>
      </c>
      <c r="G36" s="116">
        <f>市区町村別_普及率!F37</f>
        <v>0.47835112382880957</v>
      </c>
      <c r="H36" s="167">
        <v>0.734169580588663</v>
      </c>
      <c r="I36" s="116">
        <v>0.73072420470905497</v>
      </c>
      <c r="J36" s="168">
        <v>0.79821393890575798</v>
      </c>
      <c r="K36" s="119">
        <f>市区町村別_普及率!G37</f>
        <v>0.73582459322436178</v>
      </c>
      <c r="L36" s="70"/>
      <c r="M36" s="66" t="s">
        <v>42</v>
      </c>
      <c r="N36" s="184">
        <f t="shared" si="0"/>
        <v>0.477955366370511</v>
      </c>
      <c r="O36" s="88">
        <f t="shared" si="1"/>
        <v>0.44957890597202299</v>
      </c>
      <c r="P36" s="163">
        <f t="shared" si="2"/>
        <v>0.734169580588663</v>
      </c>
      <c r="Q36" s="88">
        <f t="shared" si="3"/>
        <v>0.73072420470905497</v>
      </c>
      <c r="R36" s="189"/>
      <c r="S36" s="110">
        <f t="shared" si="4"/>
        <v>0.46978243003216402</v>
      </c>
      <c r="T36" s="111">
        <f t="shared" si="5"/>
        <v>0.44404456930621</v>
      </c>
      <c r="U36" s="110">
        <f t="shared" si="6"/>
        <v>0.74194042740733002</v>
      </c>
      <c r="V36" s="111">
        <f t="shared" si="7"/>
        <v>0.71243926610839703</v>
      </c>
      <c r="W36" s="90">
        <v>0</v>
      </c>
    </row>
    <row r="37" spans="2:23">
      <c r="B37" s="23">
        <v>33</v>
      </c>
      <c r="C37" s="67" t="s">
        <v>43</v>
      </c>
      <c r="D37" s="167">
        <v>0.47792133576317802</v>
      </c>
      <c r="E37" s="116">
        <v>0.422677023208827</v>
      </c>
      <c r="F37" s="116">
        <v>0.52583997301441299</v>
      </c>
      <c r="G37" s="116">
        <f>市区町村別_普及率!F38</f>
        <v>0.47591579163003017</v>
      </c>
      <c r="H37" s="167">
        <v>0.75160568022824004</v>
      </c>
      <c r="I37" s="116">
        <v>0.71666646436724002</v>
      </c>
      <c r="J37" s="168">
        <v>0.79713956807870401</v>
      </c>
      <c r="K37" s="119">
        <f>市区町村別_普及率!G38</f>
        <v>0.75040127381483912</v>
      </c>
      <c r="L37" s="70"/>
      <c r="M37" s="66" t="s">
        <v>43</v>
      </c>
      <c r="N37" s="184">
        <f t="shared" si="0"/>
        <v>0.47792133576317802</v>
      </c>
      <c r="O37" s="88">
        <f t="shared" si="1"/>
        <v>0.422677023208827</v>
      </c>
      <c r="P37" s="163">
        <f t="shared" si="2"/>
        <v>0.75160568022824004</v>
      </c>
      <c r="Q37" s="88">
        <f t="shared" si="3"/>
        <v>0.71666646436724002</v>
      </c>
      <c r="R37" s="189"/>
      <c r="S37" s="110">
        <f t="shared" si="4"/>
        <v>0.46978243003216402</v>
      </c>
      <c r="T37" s="111">
        <f t="shared" si="5"/>
        <v>0.44404456930621</v>
      </c>
      <c r="U37" s="110">
        <f t="shared" si="6"/>
        <v>0.74194042740733002</v>
      </c>
      <c r="V37" s="111">
        <f t="shared" si="7"/>
        <v>0.71243926610839703</v>
      </c>
      <c r="W37" s="90">
        <v>0</v>
      </c>
    </row>
    <row r="38" spans="2:23">
      <c r="B38" s="23">
        <v>34</v>
      </c>
      <c r="C38" s="67" t="s">
        <v>45</v>
      </c>
      <c r="D38" s="169">
        <v>0.45263109201267498</v>
      </c>
      <c r="E38" s="117">
        <v>0.45765669236157802</v>
      </c>
      <c r="F38" s="117">
        <v>0.52141312283002805</v>
      </c>
      <c r="G38" s="117">
        <f>市区町村別_普及率!F39</f>
        <v>0.45606700547556828</v>
      </c>
      <c r="H38" s="169">
        <v>0.72631428270607501</v>
      </c>
      <c r="I38" s="117">
        <v>0.71217331658803096</v>
      </c>
      <c r="J38" s="170">
        <v>0.76949768977115596</v>
      </c>
      <c r="K38" s="120">
        <f>市区町村別_普及率!G39</f>
        <v>0.72689519194365704</v>
      </c>
      <c r="L38" s="70"/>
      <c r="M38" s="66" t="s">
        <v>45</v>
      </c>
      <c r="N38" s="184">
        <f t="shared" si="0"/>
        <v>0.45263109201267498</v>
      </c>
      <c r="O38" s="88">
        <f t="shared" si="1"/>
        <v>0.45765669236157802</v>
      </c>
      <c r="P38" s="163">
        <f t="shared" si="2"/>
        <v>0.72631428270607501</v>
      </c>
      <c r="Q38" s="88">
        <f t="shared" si="3"/>
        <v>0.71217331658803096</v>
      </c>
      <c r="R38" s="189"/>
      <c r="S38" s="110">
        <f t="shared" si="4"/>
        <v>0.46978243003216402</v>
      </c>
      <c r="T38" s="111">
        <f t="shared" si="5"/>
        <v>0.44404456930621</v>
      </c>
      <c r="U38" s="110">
        <f t="shared" si="6"/>
        <v>0.74194042740733002</v>
      </c>
      <c r="V38" s="111">
        <f t="shared" si="7"/>
        <v>0.71243926610839703</v>
      </c>
      <c r="W38" s="90">
        <v>0</v>
      </c>
    </row>
    <row r="39" spans="2:23">
      <c r="B39" s="23">
        <v>35</v>
      </c>
      <c r="C39" s="67" t="s">
        <v>2</v>
      </c>
      <c r="D39" s="167">
        <v>0.46169116084508199</v>
      </c>
      <c r="E39" s="116">
        <v>0.43004402712169598</v>
      </c>
      <c r="F39" s="116">
        <v>0.54755243249791896</v>
      </c>
      <c r="G39" s="116">
        <f>市区町村別_普及率!F40</f>
        <v>0.46267828779662457</v>
      </c>
      <c r="H39" s="167">
        <v>0.72437804497520997</v>
      </c>
      <c r="I39" s="116">
        <v>0.68710245194881903</v>
      </c>
      <c r="J39" s="168">
        <v>0.79254108448900595</v>
      </c>
      <c r="K39" s="119">
        <f>市区町村別_普及率!G40</f>
        <v>0.72322793304481381</v>
      </c>
      <c r="L39" s="70"/>
      <c r="M39" s="66" t="s">
        <v>2</v>
      </c>
      <c r="N39" s="184">
        <f t="shared" si="0"/>
        <v>0.46169116084508199</v>
      </c>
      <c r="O39" s="88">
        <f t="shared" si="1"/>
        <v>0.43004402712169598</v>
      </c>
      <c r="P39" s="163">
        <f t="shared" si="2"/>
        <v>0.72437804497520997</v>
      </c>
      <c r="Q39" s="88">
        <f t="shared" si="3"/>
        <v>0.68710245194881903</v>
      </c>
      <c r="R39" s="189"/>
      <c r="S39" s="110">
        <f t="shared" si="4"/>
        <v>0.46978243003216402</v>
      </c>
      <c r="T39" s="111">
        <f t="shared" si="5"/>
        <v>0.44404456930621</v>
      </c>
      <c r="U39" s="110">
        <f t="shared" si="6"/>
        <v>0.74194042740733002</v>
      </c>
      <c r="V39" s="111">
        <f t="shared" si="7"/>
        <v>0.71243926610839703</v>
      </c>
      <c r="W39" s="90">
        <v>0</v>
      </c>
    </row>
    <row r="40" spans="2:23">
      <c r="B40" s="23">
        <v>36</v>
      </c>
      <c r="C40" s="67" t="s">
        <v>3</v>
      </c>
      <c r="D40" s="167">
        <v>0.46058388891483798</v>
      </c>
      <c r="E40" s="116">
        <v>0.455588200640479</v>
      </c>
      <c r="F40" s="116">
        <v>0.613208769939531</v>
      </c>
      <c r="G40" s="116">
        <f>市区町村別_普及率!F41</f>
        <v>0.46705939108605338</v>
      </c>
      <c r="H40" s="167">
        <v>0.72605923329275501</v>
      </c>
      <c r="I40" s="116">
        <v>0.71408986544041797</v>
      </c>
      <c r="J40" s="168">
        <v>0.83363118629196598</v>
      </c>
      <c r="K40" s="119">
        <f>市区町村別_普及率!G41</f>
        <v>0.7284579809576418</v>
      </c>
      <c r="L40" s="70"/>
      <c r="M40" s="66" t="s">
        <v>3</v>
      </c>
      <c r="N40" s="184">
        <f t="shared" si="0"/>
        <v>0.46058388891483798</v>
      </c>
      <c r="O40" s="88">
        <f t="shared" si="1"/>
        <v>0.455588200640479</v>
      </c>
      <c r="P40" s="163">
        <f t="shared" si="2"/>
        <v>0.72605923329275501</v>
      </c>
      <c r="Q40" s="88">
        <f t="shared" si="3"/>
        <v>0.71408986544041797</v>
      </c>
      <c r="R40" s="189"/>
      <c r="S40" s="110">
        <f t="shared" si="4"/>
        <v>0.46978243003216402</v>
      </c>
      <c r="T40" s="111">
        <f t="shared" si="5"/>
        <v>0.44404456930621</v>
      </c>
      <c r="U40" s="110">
        <f t="shared" si="6"/>
        <v>0.74194042740733002</v>
      </c>
      <c r="V40" s="111">
        <f t="shared" si="7"/>
        <v>0.71243926610839703</v>
      </c>
      <c r="W40" s="90">
        <v>0</v>
      </c>
    </row>
    <row r="41" spans="2:23">
      <c r="B41" s="23">
        <v>37</v>
      </c>
      <c r="C41" s="67" t="s">
        <v>4</v>
      </c>
      <c r="D41" s="167">
        <v>0.45724260221361701</v>
      </c>
      <c r="E41" s="116">
        <v>0.43607849669072102</v>
      </c>
      <c r="F41" s="116">
        <v>0.59253635540558802</v>
      </c>
      <c r="G41" s="116">
        <f>市区町村別_普及率!F42</f>
        <v>0.46174881788358269</v>
      </c>
      <c r="H41" s="167">
        <v>0.72949026740279699</v>
      </c>
      <c r="I41" s="116">
        <v>0.70210755042860595</v>
      </c>
      <c r="J41" s="168">
        <v>0.81210585168021299</v>
      </c>
      <c r="K41" s="119">
        <f>市区町村別_普及率!G42</f>
        <v>0.72983874242890268</v>
      </c>
      <c r="L41" s="70"/>
      <c r="M41" s="66" t="s">
        <v>4</v>
      </c>
      <c r="N41" s="184">
        <f t="shared" si="0"/>
        <v>0.45724260221361701</v>
      </c>
      <c r="O41" s="88">
        <f t="shared" si="1"/>
        <v>0.43607849669072102</v>
      </c>
      <c r="P41" s="163">
        <f t="shared" si="2"/>
        <v>0.72949026740279699</v>
      </c>
      <c r="Q41" s="88">
        <f t="shared" si="3"/>
        <v>0.70210755042860595</v>
      </c>
      <c r="R41" s="189"/>
      <c r="S41" s="110">
        <f t="shared" si="4"/>
        <v>0.46978243003216402</v>
      </c>
      <c r="T41" s="111">
        <f t="shared" si="5"/>
        <v>0.44404456930621</v>
      </c>
      <c r="U41" s="110">
        <f t="shared" si="6"/>
        <v>0.74194042740733002</v>
      </c>
      <c r="V41" s="111">
        <f t="shared" si="7"/>
        <v>0.71243926610839703</v>
      </c>
      <c r="W41" s="90">
        <v>0</v>
      </c>
    </row>
    <row r="42" spans="2:23">
      <c r="B42" s="23">
        <v>38</v>
      </c>
      <c r="C42" s="96" t="s">
        <v>46</v>
      </c>
      <c r="D42" s="167">
        <v>0.45169150291853399</v>
      </c>
      <c r="E42" s="116">
        <v>0.43806467120938503</v>
      </c>
      <c r="F42" s="116">
        <v>0.569384097244788</v>
      </c>
      <c r="G42" s="116">
        <f>市区町村別_普及率!F43</f>
        <v>0.45544610543775038</v>
      </c>
      <c r="H42" s="167">
        <v>0.73518369837708497</v>
      </c>
      <c r="I42" s="116">
        <v>0.73251533594641804</v>
      </c>
      <c r="J42" s="168">
        <v>0.81149721179270595</v>
      </c>
      <c r="K42" s="119">
        <f>市区町村別_普及率!G43</f>
        <v>0.73692925121840913</v>
      </c>
      <c r="L42" s="70"/>
      <c r="M42" s="66" t="s">
        <v>46</v>
      </c>
      <c r="N42" s="184">
        <f t="shared" si="0"/>
        <v>0.45169150291853399</v>
      </c>
      <c r="O42" s="88">
        <f t="shared" si="1"/>
        <v>0.43806467120938503</v>
      </c>
      <c r="P42" s="163">
        <f t="shared" si="2"/>
        <v>0.73518369837708497</v>
      </c>
      <c r="Q42" s="88">
        <f t="shared" si="3"/>
        <v>0.73251533594641804</v>
      </c>
      <c r="R42" s="189"/>
      <c r="S42" s="110">
        <f t="shared" si="4"/>
        <v>0.46978243003216402</v>
      </c>
      <c r="T42" s="111">
        <f t="shared" si="5"/>
        <v>0.44404456930621</v>
      </c>
      <c r="U42" s="110">
        <f t="shared" si="6"/>
        <v>0.74194042740733002</v>
      </c>
      <c r="V42" s="111">
        <f t="shared" si="7"/>
        <v>0.71243926610839703</v>
      </c>
      <c r="W42" s="90">
        <v>0</v>
      </c>
    </row>
    <row r="43" spans="2:23">
      <c r="B43" s="23">
        <v>39</v>
      </c>
      <c r="C43" s="96" t="s">
        <v>9</v>
      </c>
      <c r="D43" s="167">
        <v>0.51976991682094498</v>
      </c>
      <c r="E43" s="116">
        <v>0.48906473095062902</v>
      </c>
      <c r="F43" s="116">
        <v>0.62117746059185897</v>
      </c>
      <c r="G43" s="116">
        <f>市区町村別_普及率!F44</f>
        <v>0.52238229877823383</v>
      </c>
      <c r="H43" s="167">
        <v>0.79278084498544199</v>
      </c>
      <c r="I43" s="116">
        <v>0.75916628266369701</v>
      </c>
      <c r="J43" s="168">
        <v>0.85841010586105204</v>
      </c>
      <c r="K43" s="119">
        <f>市区町村別_普及率!G44</f>
        <v>0.79251554895863163</v>
      </c>
      <c r="L43" s="70"/>
      <c r="M43" s="66" t="s">
        <v>9</v>
      </c>
      <c r="N43" s="184">
        <f t="shared" si="0"/>
        <v>0.51976991682094498</v>
      </c>
      <c r="O43" s="88">
        <f t="shared" si="1"/>
        <v>0.48906473095062902</v>
      </c>
      <c r="P43" s="163">
        <f t="shared" si="2"/>
        <v>0.79278084498544199</v>
      </c>
      <c r="Q43" s="88">
        <f t="shared" si="3"/>
        <v>0.75916628266369701</v>
      </c>
      <c r="R43" s="189"/>
      <c r="S43" s="110">
        <f t="shared" si="4"/>
        <v>0.46978243003216402</v>
      </c>
      <c r="T43" s="111">
        <f t="shared" si="5"/>
        <v>0.44404456930621</v>
      </c>
      <c r="U43" s="110">
        <f t="shared" si="6"/>
        <v>0.74194042740733002</v>
      </c>
      <c r="V43" s="111">
        <f t="shared" si="7"/>
        <v>0.71243926610839703</v>
      </c>
      <c r="W43" s="90">
        <v>0</v>
      </c>
    </row>
    <row r="44" spans="2:23">
      <c r="B44" s="23">
        <v>40</v>
      </c>
      <c r="C44" s="96" t="s">
        <v>47</v>
      </c>
      <c r="D44" s="169">
        <v>0.43875826632206599</v>
      </c>
      <c r="E44" s="117">
        <v>0.42140593164768497</v>
      </c>
      <c r="F44" s="117">
        <v>0.49152936031012701</v>
      </c>
      <c r="G44" s="117">
        <f>市区町村別_普及率!F45</f>
        <v>0.44054307618582217</v>
      </c>
      <c r="H44" s="169">
        <v>0.72411867989650502</v>
      </c>
      <c r="I44" s="117">
        <v>0.707338569390077</v>
      </c>
      <c r="J44" s="170">
        <v>0.76976714830438897</v>
      </c>
      <c r="K44" s="120">
        <f>市区町村別_普及率!G45</f>
        <v>0.72475001800345484</v>
      </c>
      <c r="L44" s="70"/>
      <c r="M44" s="66" t="s">
        <v>47</v>
      </c>
      <c r="N44" s="184">
        <f t="shared" si="0"/>
        <v>0.43875826632206599</v>
      </c>
      <c r="O44" s="88">
        <f t="shared" si="1"/>
        <v>0.42140593164768497</v>
      </c>
      <c r="P44" s="163">
        <f t="shared" si="2"/>
        <v>0.72411867989650502</v>
      </c>
      <c r="Q44" s="88">
        <f t="shared" si="3"/>
        <v>0.707338569390077</v>
      </c>
      <c r="R44" s="189"/>
      <c r="S44" s="110">
        <f t="shared" si="4"/>
        <v>0.46978243003216402</v>
      </c>
      <c r="T44" s="111">
        <f t="shared" si="5"/>
        <v>0.44404456930621</v>
      </c>
      <c r="U44" s="110">
        <f t="shared" si="6"/>
        <v>0.74194042740733002</v>
      </c>
      <c r="V44" s="111">
        <f t="shared" si="7"/>
        <v>0.71243926610839703</v>
      </c>
      <c r="W44" s="90">
        <v>0</v>
      </c>
    </row>
    <row r="45" spans="2:23">
      <c r="B45" s="23">
        <v>41</v>
      </c>
      <c r="C45" s="96" t="s">
        <v>14</v>
      </c>
      <c r="D45" s="167">
        <v>0.47329479125066398</v>
      </c>
      <c r="E45" s="116">
        <v>0.42402339119816002</v>
      </c>
      <c r="F45" s="116">
        <v>0.63873288345032297</v>
      </c>
      <c r="G45" s="116">
        <f>市区町村別_普及率!F46</f>
        <v>0.47899756241150454</v>
      </c>
      <c r="H45" s="167">
        <v>0.74492121087192997</v>
      </c>
      <c r="I45" s="116">
        <v>0.71818925396231803</v>
      </c>
      <c r="J45" s="168">
        <v>0.83182434732407096</v>
      </c>
      <c r="K45" s="119">
        <f>市区町村別_普及率!G46</f>
        <v>0.74627172647624862</v>
      </c>
      <c r="L45" s="70"/>
      <c r="M45" s="66" t="s">
        <v>14</v>
      </c>
      <c r="N45" s="184">
        <f t="shared" si="0"/>
        <v>0.47329479125066398</v>
      </c>
      <c r="O45" s="88">
        <f t="shared" si="1"/>
        <v>0.42402339119816002</v>
      </c>
      <c r="P45" s="163">
        <f t="shared" si="2"/>
        <v>0.74492121087192997</v>
      </c>
      <c r="Q45" s="88">
        <f t="shared" si="3"/>
        <v>0.71818925396231803</v>
      </c>
      <c r="R45" s="189"/>
      <c r="S45" s="110">
        <f t="shared" si="4"/>
        <v>0.46978243003216402</v>
      </c>
      <c r="T45" s="111">
        <f t="shared" si="5"/>
        <v>0.44404456930621</v>
      </c>
      <c r="U45" s="110">
        <f t="shared" si="6"/>
        <v>0.74194042740733002</v>
      </c>
      <c r="V45" s="111">
        <f t="shared" si="7"/>
        <v>0.71243926610839703</v>
      </c>
      <c r="W45" s="90">
        <v>0</v>
      </c>
    </row>
    <row r="46" spans="2:23">
      <c r="B46" s="23">
        <v>42</v>
      </c>
      <c r="C46" s="96" t="s">
        <v>15</v>
      </c>
      <c r="D46" s="167">
        <v>0.48259776224691497</v>
      </c>
      <c r="E46" s="116">
        <v>0.48379618411381098</v>
      </c>
      <c r="F46" s="116">
        <v>0.57588238161854099</v>
      </c>
      <c r="G46" s="116">
        <f>市区町村別_普及率!F47</f>
        <v>0.48691719662562472</v>
      </c>
      <c r="H46" s="167">
        <v>0.76972442595742296</v>
      </c>
      <c r="I46" s="116">
        <v>0.74436415615201501</v>
      </c>
      <c r="J46" s="168">
        <v>0.83169371428747596</v>
      </c>
      <c r="K46" s="119">
        <f>市区町村別_普及率!G47</f>
        <v>0.76986943409970765</v>
      </c>
      <c r="L46" s="70"/>
      <c r="M46" s="66" t="s">
        <v>15</v>
      </c>
      <c r="N46" s="184">
        <f t="shared" si="0"/>
        <v>0.48259776224691497</v>
      </c>
      <c r="O46" s="88">
        <f t="shared" si="1"/>
        <v>0.48379618411381098</v>
      </c>
      <c r="P46" s="163">
        <f t="shared" si="2"/>
        <v>0.76972442595742296</v>
      </c>
      <c r="Q46" s="88">
        <f t="shared" si="3"/>
        <v>0.74436415615201501</v>
      </c>
      <c r="R46" s="189"/>
      <c r="S46" s="110">
        <f t="shared" si="4"/>
        <v>0.46978243003216402</v>
      </c>
      <c r="T46" s="111">
        <f t="shared" si="5"/>
        <v>0.44404456930621</v>
      </c>
      <c r="U46" s="110">
        <f t="shared" si="6"/>
        <v>0.74194042740733002</v>
      </c>
      <c r="V46" s="111">
        <f t="shared" si="7"/>
        <v>0.71243926610839703</v>
      </c>
      <c r="W46" s="90">
        <v>0</v>
      </c>
    </row>
    <row r="47" spans="2:23">
      <c r="B47" s="23">
        <v>43</v>
      </c>
      <c r="C47" s="96" t="s">
        <v>10</v>
      </c>
      <c r="D47" s="167">
        <v>0.474993054904085</v>
      </c>
      <c r="E47" s="116">
        <v>0.48629053268383698</v>
      </c>
      <c r="F47" s="116">
        <v>0.59962079024621995</v>
      </c>
      <c r="G47" s="116">
        <f>市区町村別_普及率!F48</f>
        <v>0.48233525271378075</v>
      </c>
      <c r="H47" s="167">
        <v>0.75167071874088698</v>
      </c>
      <c r="I47" s="116">
        <v>0.72466836006220603</v>
      </c>
      <c r="J47" s="168">
        <v>0.83769744218623499</v>
      </c>
      <c r="K47" s="119">
        <f>市区町村別_普及率!G48</f>
        <v>0.75199011380273773</v>
      </c>
      <c r="L47" s="70"/>
      <c r="M47" s="66" t="s">
        <v>10</v>
      </c>
      <c r="N47" s="184">
        <f t="shared" si="0"/>
        <v>0.474993054904085</v>
      </c>
      <c r="O47" s="88">
        <f t="shared" si="1"/>
        <v>0.48629053268383698</v>
      </c>
      <c r="P47" s="163">
        <f t="shared" si="2"/>
        <v>0.75167071874088698</v>
      </c>
      <c r="Q47" s="88">
        <f t="shared" si="3"/>
        <v>0.72466836006220603</v>
      </c>
      <c r="R47" s="189"/>
      <c r="S47" s="110">
        <f t="shared" si="4"/>
        <v>0.46978243003216402</v>
      </c>
      <c r="T47" s="111">
        <f t="shared" si="5"/>
        <v>0.44404456930621</v>
      </c>
      <c r="U47" s="110">
        <f t="shared" si="6"/>
        <v>0.74194042740733002</v>
      </c>
      <c r="V47" s="111">
        <f t="shared" si="7"/>
        <v>0.71243926610839703</v>
      </c>
      <c r="W47" s="90">
        <v>0</v>
      </c>
    </row>
    <row r="48" spans="2:23">
      <c r="B48" s="23">
        <v>44</v>
      </c>
      <c r="C48" s="96" t="s">
        <v>22</v>
      </c>
      <c r="D48" s="167">
        <v>0.48748126862235702</v>
      </c>
      <c r="E48" s="116">
        <v>0.47661050553527901</v>
      </c>
      <c r="F48" s="116">
        <v>0.56664528484592702</v>
      </c>
      <c r="G48" s="116">
        <f>市区町村別_普及率!F49</f>
        <v>0.49059544109272213</v>
      </c>
      <c r="H48" s="167">
        <v>0.75506399228520504</v>
      </c>
      <c r="I48" s="116">
        <v>0.72802551778871405</v>
      </c>
      <c r="J48" s="168">
        <v>0.84290843582389596</v>
      </c>
      <c r="K48" s="119">
        <f>市区町村別_普及率!G49</f>
        <v>0.75591497992850787</v>
      </c>
      <c r="L48" s="70"/>
      <c r="M48" s="66" t="s">
        <v>22</v>
      </c>
      <c r="N48" s="184">
        <f t="shared" si="0"/>
        <v>0.48748126862235702</v>
      </c>
      <c r="O48" s="88">
        <f t="shared" si="1"/>
        <v>0.47661050553527901</v>
      </c>
      <c r="P48" s="163">
        <f t="shared" si="2"/>
        <v>0.75506399228520504</v>
      </c>
      <c r="Q48" s="88">
        <f t="shared" si="3"/>
        <v>0.72802551778871405</v>
      </c>
      <c r="R48" s="189"/>
      <c r="S48" s="110">
        <f t="shared" si="4"/>
        <v>0.46978243003216402</v>
      </c>
      <c r="T48" s="111">
        <f t="shared" si="5"/>
        <v>0.44404456930621</v>
      </c>
      <c r="U48" s="110">
        <f t="shared" si="6"/>
        <v>0.74194042740733002</v>
      </c>
      <c r="V48" s="111">
        <f t="shared" si="7"/>
        <v>0.71243926610839703</v>
      </c>
      <c r="W48" s="90">
        <v>0</v>
      </c>
    </row>
    <row r="49" spans="2:23">
      <c r="B49" s="23">
        <v>45</v>
      </c>
      <c r="C49" s="96" t="s">
        <v>48</v>
      </c>
      <c r="D49" s="167">
        <v>0.49255105528707799</v>
      </c>
      <c r="E49" s="116">
        <v>0.41978365575131599</v>
      </c>
      <c r="F49" s="116">
        <v>0.50279271973724704</v>
      </c>
      <c r="G49" s="116">
        <f>市区町村別_普及率!F50</f>
        <v>0.48965371139127561</v>
      </c>
      <c r="H49" s="167">
        <v>0.75400695390104699</v>
      </c>
      <c r="I49" s="116">
        <v>0.73244314109084296</v>
      </c>
      <c r="J49" s="168">
        <v>0.78781354135051496</v>
      </c>
      <c r="K49" s="119">
        <f>市区町村別_普及率!G50</f>
        <v>0.75403864515382946</v>
      </c>
      <c r="L49" s="70"/>
      <c r="M49" s="66" t="s">
        <v>48</v>
      </c>
      <c r="N49" s="184">
        <f t="shared" si="0"/>
        <v>0.49255105528707799</v>
      </c>
      <c r="O49" s="88">
        <f t="shared" si="1"/>
        <v>0.41978365575131599</v>
      </c>
      <c r="P49" s="163">
        <f t="shared" si="2"/>
        <v>0.75400695390104699</v>
      </c>
      <c r="Q49" s="88">
        <f t="shared" si="3"/>
        <v>0.73244314109084296</v>
      </c>
      <c r="R49" s="189"/>
      <c r="S49" s="110">
        <f t="shared" si="4"/>
        <v>0.46978243003216402</v>
      </c>
      <c r="T49" s="111">
        <f t="shared" si="5"/>
        <v>0.44404456930621</v>
      </c>
      <c r="U49" s="110">
        <f t="shared" si="6"/>
        <v>0.74194042740733002</v>
      </c>
      <c r="V49" s="111">
        <f t="shared" si="7"/>
        <v>0.71243926610839703</v>
      </c>
      <c r="W49" s="90">
        <v>0</v>
      </c>
    </row>
    <row r="50" spans="2:23">
      <c r="B50" s="23">
        <v>46</v>
      </c>
      <c r="C50" s="96" t="s">
        <v>26</v>
      </c>
      <c r="D50" s="169">
        <v>0.45140121084589901</v>
      </c>
      <c r="E50" s="117">
        <v>0.44682900600625702</v>
      </c>
      <c r="F50" s="117">
        <v>0.54877537860916403</v>
      </c>
      <c r="G50" s="117">
        <f>市区町村別_普及率!F51</f>
        <v>0.45625143503136878</v>
      </c>
      <c r="H50" s="169">
        <v>0.73233155316265397</v>
      </c>
      <c r="I50" s="117">
        <v>0.734797514314805</v>
      </c>
      <c r="J50" s="170">
        <v>0.79060623868949798</v>
      </c>
      <c r="K50" s="120">
        <f>市区町村別_普及率!G51</f>
        <v>0.73409117395629619</v>
      </c>
      <c r="L50" s="70"/>
      <c r="M50" s="66" t="s">
        <v>26</v>
      </c>
      <c r="N50" s="184">
        <f t="shared" si="0"/>
        <v>0.45140121084589901</v>
      </c>
      <c r="O50" s="88">
        <f t="shared" si="1"/>
        <v>0.44682900600625702</v>
      </c>
      <c r="P50" s="163">
        <f t="shared" si="2"/>
        <v>0.73233155316265397</v>
      </c>
      <c r="Q50" s="88">
        <f t="shared" si="3"/>
        <v>0.734797514314805</v>
      </c>
      <c r="R50" s="189"/>
      <c r="S50" s="110">
        <f t="shared" si="4"/>
        <v>0.46978243003216402</v>
      </c>
      <c r="T50" s="111">
        <f t="shared" si="5"/>
        <v>0.44404456930621</v>
      </c>
      <c r="U50" s="110">
        <f t="shared" si="6"/>
        <v>0.74194042740733002</v>
      </c>
      <c r="V50" s="111">
        <f t="shared" si="7"/>
        <v>0.71243926610839703</v>
      </c>
      <c r="W50" s="90">
        <v>0</v>
      </c>
    </row>
    <row r="51" spans="2:23">
      <c r="B51" s="23">
        <v>47</v>
      </c>
      <c r="C51" s="96" t="s">
        <v>16</v>
      </c>
      <c r="D51" s="167">
        <v>0.51486135178609904</v>
      </c>
      <c r="E51" s="116">
        <v>0.50597899997392104</v>
      </c>
      <c r="F51" s="116">
        <v>0.58632641393215001</v>
      </c>
      <c r="G51" s="116">
        <f>市区町村別_普及率!F52</f>
        <v>0.51808791100003504</v>
      </c>
      <c r="H51" s="167">
        <v>0.78163235881225501</v>
      </c>
      <c r="I51" s="116">
        <v>0.76271390783694604</v>
      </c>
      <c r="J51" s="168">
        <v>0.83396397301270497</v>
      </c>
      <c r="K51" s="119">
        <f>市区町村別_普及率!G52</f>
        <v>0.78209732269673293</v>
      </c>
      <c r="L51" s="70"/>
      <c r="M51" s="66" t="s">
        <v>16</v>
      </c>
      <c r="N51" s="184">
        <f t="shared" si="0"/>
        <v>0.51486135178609904</v>
      </c>
      <c r="O51" s="88">
        <f t="shared" si="1"/>
        <v>0.50597899997392104</v>
      </c>
      <c r="P51" s="163">
        <f t="shared" si="2"/>
        <v>0.78163235881225501</v>
      </c>
      <c r="Q51" s="88">
        <f t="shared" si="3"/>
        <v>0.76271390783694604</v>
      </c>
      <c r="R51" s="189"/>
      <c r="S51" s="110">
        <f t="shared" si="4"/>
        <v>0.46978243003216402</v>
      </c>
      <c r="T51" s="111">
        <f t="shared" si="5"/>
        <v>0.44404456930621</v>
      </c>
      <c r="U51" s="110">
        <f t="shared" si="6"/>
        <v>0.74194042740733002</v>
      </c>
      <c r="V51" s="111">
        <f t="shared" si="7"/>
        <v>0.71243926610839703</v>
      </c>
      <c r="W51" s="90">
        <v>0</v>
      </c>
    </row>
    <row r="52" spans="2:23">
      <c r="B52" s="23">
        <v>48</v>
      </c>
      <c r="C52" s="96" t="s">
        <v>27</v>
      </c>
      <c r="D52" s="167">
        <v>0.42456922481200599</v>
      </c>
      <c r="E52" s="116">
        <v>0.40543523668178999</v>
      </c>
      <c r="F52" s="116">
        <v>0.50383894137691398</v>
      </c>
      <c r="G52" s="116">
        <f>市区町村別_普及率!F53</f>
        <v>0.42695079271929631</v>
      </c>
      <c r="H52" s="167">
        <v>0.70585857423459997</v>
      </c>
      <c r="I52" s="116">
        <v>0.67819758457420398</v>
      </c>
      <c r="J52" s="168">
        <v>0.80673790244133603</v>
      </c>
      <c r="K52" s="119">
        <f>市区町村別_普及率!G53</f>
        <v>0.70674186300338782</v>
      </c>
      <c r="L52" s="70"/>
      <c r="M52" s="66" t="s">
        <v>27</v>
      </c>
      <c r="N52" s="184">
        <f t="shared" si="0"/>
        <v>0.42456922481200599</v>
      </c>
      <c r="O52" s="88">
        <f t="shared" si="1"/>
        <v>0.40543523668178999</v>
      </c>
      <c r="P52" s="163">
        <f t="shared" si="2"/>
        <v>0.70585857423459997</v>
      </c>
      <c r="Q52" s="88">
        <f t="shared" si="3"/>
        <v>0.67819758457420398</v>
      </c>
      <c r="R52" s="189"/>
      <c r="S52" s="110">
        <f t="shared" si="4"/>
        <v>0.46978243003216402</v>
      </c>
      <c r="T52" s="111">
        <f t="shared" si="5"/>
        <v>0.44404456930621</v>
      </c>
      <c r="U52" s="110">
        <f t="shared" si="6"/>
        <v>0.74194042740733002</v>
      </c>
      <c r="V52" s="111">
        <f t="shared" si="7"/>
        <v>0.71243926610839703</v>
      </c>
      <c r="W52" s="90">
        <v>0</v>
      </c>
    </row>
    <row r="53" spans="2:23">
      <c r="B53" s="23">
        <v>49</v>
      </c>
      <c r="C53" s="96" t="s">
        <v>28</v>
      </c>
      <c r="D53" s="167">
        <v>0.486150734093799</v>
      </c>
      <c r="E53" s="116">
        <v>0.43027973635369898</v>
      </c>
      <c r="F53" s="116">
        <v>0.48812690091864203</v>
      </c>
      <c r="G53" s="116">
        <f>市区町村別_普及率!F54</f>
        <v>0.4831550807854777</v>
      </c>
      <c r="H53" s="167">
        <v>0.75161814597221899</v>
      </c>
      <c r="I53" s="116">
        <v>0.72100912446917997</v>
      </c>
      <c r="J53" s="168">
        <v>0.80648236084523806</v>
      </c>
      <c r="K53" s="119">
        <f>市区町村別_普及率!G54</f>
        <v>0.75146018372075596</v>
      </c>
      <c r="L53" s="70"/>
      <c r="M53" s="66" t="s">
        <v>28</v>
      </c>
      <c r="N53" s="184">
        <f t="shared" si="0"/>
        <v>0.486150734093799</v>
      </c>
      <c r="O53" s="88">
        <f t="shared" si="1"/>
        <v>0.43027973635369898</v>
      </c>
      <c r="P53" s="163">
        <f t="shared" si="2"/>
        <v>0.75161814597221899</v>
      </c>
      <c r="Q53" s="88">
        <f t="shared" si="3"/>
        <v>0.72100912446917997</v>
      </c>
      <c r="R53" s="189"/>
      <c r="S53" s="110">
        <f t="shared" si="4"/>
        <v>0.46978243003216402</v>
      </c>
      <c r="T53" s="111">
        <f t="shared" si="5"/>
        <v>0.44404456930621</v>
      </c>
      <c r="U53" s="110">
        <f t="shared" si="6"/>
        <v>0.74194042740733002</v>
      </c>
      <c r="V53" s="111">
        <f t="shared" si="7"/>
        <v>0.71243926610839703</v>
      </c>
      <c r="W53" s="90">
        <v>0</v>
      </c>
    </row>
    <row r="54" spans="2:23">
      <c r="B54" s="23">
        <v>50</v>
      </c>
      <c r="C54" s="96" t="s">
        <v>17</v>
      </c>
      <c r="D54" s="167">
        <v>0.39261380578011901</v>
      </c>
      <c r="E54" s="116">
        <v>0.38570987176898502</v>
      </c>
      <c r="F54" s="116">
        <v>0.42988772418767601</v>
      </c>
      <c r="G54" s="116">
        <f>市区町村別_普及率!F55</f>
        <v>0.39425753455007168</v>
      </c>
      <c r="H54" s="167">
        <v>0.68046940137037504</v>
      </c>
      <c r="I54" s="116">
        <v>0.65327480584323805</v>
      </c>
      <c r="J54" s="168">
        <v>0.73163927346840496</v>
      </c>
      <c r="K54" s="119">
        <f>市区町村別_普及率!G55</f>
        <v>0.68061863730930672</v>
      </c>
      <c r="L54" s="70"/>
      <c r="M54" s="66" t="s">
        <v>17</v>
      </c>
      <c r="N54" s="184">
        <f t="shared" si="0"/>
        <v>0.39261380578011901</v>
      </c>
      <c r="O54" s="88">
        <f t="shared" si="1"/>
        <v>0.38570987176898502</v>
      </c>
      <c r="P54" s="163">
        <f t="shared" si="2"/>
        <v>0.68046940137037504</v>
      </c>
      <c r="Q54" s="88">
        <f t="shared" si="3"/>
        <v>0.65327480584323805</v>
      </c>
      <c r="R54" s="189"/>
      <c r="S54" s="110">
        <f t="shared" si="4"/>
        <v>0.46978243003216402</v>
      </c>
      <c r="T54" s="111">
        <f t="shared" si="5"/>
        <v>0.44404456930621</v>
      </c>
      <c r="U54" s="110">
        <f t="shared" si="6"/>
        <v>0.74194042740733002</v>
      </c>
      <c r="V54" s="111">
        <f t="shared" si="7"/>
        <v>0.71243926610839703</v>
      </c>
      <c r="W54" s="90">
        <v>0</v>
      </c>
    </row>
    <row r="55" spans="2:23">
      <c r="B55" s="23">
        <v>51</v>
      </c>
      <c r="C55" s="96" t="s">
        <v>49</v>
      </c>
      <c r="D55" s="167">
        <v>0.41763357774054499</v>
      </c>
      <c r="E55" s="116">
        <v>0.40809735398843699</v>
      </c>
      <c r="F55" s="116">
        <v>0.548237939094951</v>
      </c>
      <c r="G55" s="116">
        <f>市区町村別_普及率!F56</f>
        <v>0.42268581017686829</v>
      </c>
      <c r="H55" s="167">
        <v>0.69624255241664601</v>
      </c>
      <c r="I55" s="116">
        <v>0.69981090116596001</v>
      </c>
      <c r="J55" s="168">
        <v>0.775857509983091</v>
      </c>
      <c r="K55" s="119">
        <f>市区町村別_普及率!G56</f>
        <v>0.69854184112114692</v>
      </c>
      <c r="L55" s="70"/>
      <c r="M55" s="66" t="s">
        <v>49</v>
      </c>
      <c r="N55" s="184">
        <f t="shared" si="0"/>
        <v>0.41763357774054499</v>
      </c>
      <c r="O55" s="88">
        <f t="shared" si="1"/>
        <v>0.40809735398843699</v>
      </c>
      <c r="P55" s="163">
        <f t="shared" si="2"/>
        <v>0.69624255241664601</v>
      </c>
      <c r="Q55" s="88">
        <f t="shared" si="3"/>
        <v>0.69981090116596001</v>
      </c>
      <c r="R55" s="189"/>
      <c r="S55" s="110">
        <f t="shared" si="4"/>
        <v>0.46978243003216402</v>
      </c>
      <c r="T55" s="111">
        <f t="shared" si="5"/>
        <v>0.44404456930621</v>
      </c>
      <c r="U55" s="110">
        <f t="shared" si="6"/>
        <v>0.74194042740733002</v>
      </c>
      <c r="V55" s="111">
        <f t="shared" si="7"/>
        <v>0.71243926610839703</v>
      </c>
      <c r="W55" s="90">
        <v>0</v>
      </c>
    </row>
    <row r="56" spans="2:23">
      <c r="B56" s="23">
        <v>52</v>
      </c>
      <c r="C56" s="96" t="s">
        <v>5</v>
      </c>
      <c r="D56" s="169">
        <v>0.46859416072144799</v>
      </c>
      <c r="E56" s="117">
        <v>0.44349002230242102</v>
      </c>
      <c r="F56" s="117">
        <v>0.56109921930775197</v>
      </c>
      <c r="G56" s="117">
        <f>市区町村別_普及率!F57</f>
        <v>0.47004766434052053</v>
      </c>
      <c r="H56" s="169">
        <v>0.72724474556728402</v>
      </c>
      <c r="I56" s="117">
        <v>0.70280623476227799</v>
      </c>
      <c r="J56" s="170">
        <v>0.78747319493488699</v>
      </c>
      <c r="K56" s="120">
        <f>市区町村別_普及率!G57</f>
        <v>0.72639154588281052</v>
      </c>
      <c r="L56" s="70"/>
      <c r="M56" s="66" t="s">
        <v>5</v>
      </c>
      <c r="N56" s="184">
        <f t="shared" si="0"/>
        <v>0.46859416072144799</v>
      </c>
      <c r="O56" s="88">
        <f t="shared" si="1"/>
        <v>0.44349002230242102</v>
      </c>
      <c r="P56" s="163">
        <f t="shared" si="2"/>
        <v>0.72724474556728402</v>
      </c>
      <c r="Q56" s="88">
        <f t="shared" si="3"/>
        <v>0.70280623476227799</v>
      </c>
      <c r="R56" s="189"/>
      <c r="S56" s="110">
        <f t="shared" si="4"/>
        <v>0.46978243003216402</v>
      </c>
      <c r="T56" s="111">
        <f t="shared" si="5"/>
        <v>0.44404456930621</v>
      </c>
      <c r="U56" s="110">
        <f t="shared" si="6"/>
        <v>0.74194042740733002</v>
      </c>
      <c r="V56" s="111">
        <f t="shared" si="7"/>
        <v>0.71243926610839703</v>
      </c>
      <c r="W56" s="90">
        <v>0</v>
      </c>
    </row>
    <row r="57" spans="2:23">
      <c r="B57" s="23">
        <v>53</v>
      </c>
      <c r="C57" s="96" t="s">
        <v>23</v>
      </c>
      <c r="D57" s="167">
        <v>0.47081734513485402</v>
      </c>
      <c r="E57" s="116">
        <v>0.43755164545507802</v>
      </c>
      <c r="F57" s="116">
        <v>0.53024290945170804</v>
      </c>
      <c r="G57" s="116">
        <f>市区町村別_普及率!F58</f>
        <v>0.47171210445441136</v>
      </c>
      <c r="H57" s="167">
        <v>0.72616807997605604</v>
      </c>
      <c r="I57" s="116">
        <v>0.71044978359092603</v>
      </c>
      <c r="J57" s="168">
        <v>0.79339110015440895</v>
      </c>
      <c r="K57" s="119">
        <f>市区町村別_普及率!G58</f>
        <v>0.72733424167813843</v>
      </c>
      <c r="L57" s="70"/>
      <c r="M57" s="66" t="s">
        <v>23</v>
      </c>
      <c r="N57" s="184">
        <f t="shared" si="0"/>
        <v>0.47081734513485402</v>
      </c>
      <c r="O57" s="88">
        <f t="shared" si="1"/>
        <v>0.43755164545507802</v>
      </c>
      <c r="P57" s="163">
        <f t="shared" si="2"/>
        <v>0.72616807997605604</v>
      </c>
      <c r="Q57" s="88">
        <f t="shared" si="3"/>
        <v>0.71044978359092603</v>
      </c>
      <c r="R57" s="189"/>
      <c r="S57" s="110">
        <f t="shared" si="4"/>
        <v>0.46978243003216402</v>
      </c>
      <c r="T57" s="111">
        <f t="shared" si="5"/>
        <v>0.44404456930621</v>
      </c>
      <c r="U57" s="110">
        <f t="shared" si="6"/>
        <v>0.74194042740733002</v>
      </c>
      <c r="V57" s="111">
        <f t="shared" si="7"/>
        <v>0.71243926610839703</v>
      </c>
      <c r="W57" s="90">
        <v>0</v>
      </c>
    </row>
    <row r="58" spans="2:23">
      <c r="B58" s="23">
        <v>54</v>
      </c>
      <c r="C58" s="96" t="s">
        <v>29</v>
      </c>
      <c r="D58" s="167">
        <v>0.46871821275353598</v>
      </c>
      <c r="E58" s="116">
        <v>0.475615307335993</v>
      </c>
      <c r="F58" s="116">
        <v>0.51514356606213996</v>
      </c>
      <c r="G58" s="116">
        <f>市区町村別_普及率!F59</f>
        <v>0.47180747553089786</v>
      </c>
      <c r="H58" s="167">
        <v>0.73840906550899799</v>
      </c>
      <c r="I58" s="116">
        <v>0.72973032541426397</v>
      </c>
      <c r="J58" s="168">
        <v>0.809279656805026</v>
      </c>
      <c r="K58" s="119">
        <f>市区町村別_普及率!G59</f>
        <v>0.7402016040119378</v>
      </c>
      <c r="L58" s="70"/>
      <c r="M58" s="66" t="s">
        <v>29</v>
      </c>
      <c r="N58" s="184">
        <f t="shared" si="0"/>
        <v>0.46871821275353598</v>
      </c>
      <c r="O58" s="88">
        <f t="shared" si="1"/>
        <v>0.475615307335993</v>
      </c>
      <c r="P58" s="163">
        <f t="shared" si="2"/>
        <v>0.73840906550899799</v>
      </c>
      <c r="Q58" s="88">
        <f t="shared" si="3"/>
        <v>0.72973032541426397</v>
      </c>
      <c r="R58" s="189"/>
      <c r="S58" s="110">
        <f t="shared" si="4"/>
        <v>0.46978243003216402</v>
      </c>
      <c r="T58" s="111">
        <f t="shared" si="5"/>
        <v>0.44404456930621</v>
      </c>
      <c r="U58" s="110">
        <f t="shared" si="6"/>
        <v>0.74194042740733002</v>
      </c>
      <c r="V58" s="111">
        <f t="shared" si="7"/>
        <v>0.71243926610839703</v>
      </c>
      <c r="W58" s="90">
        <v>0</v>
      </c>
    </row>
    <row r="59" spans="2:23">
      <c r="B59" s="23">
        <v>55</v>
      </c>
      <c r="C59" s="96" t="s">
        <v>18</v>
      </c>
      <c r="D59" s="167">
        <v>0.51313106977204404</v>
      </c>
      <c r="E59" s="116">
        <v>0.448598990203457</v>
      </c>
      <c r="F59" s="116">
        <v>0.55306980649891202</v>
      </c>
      <c r="G59" s="116">
        <f>市区町村別_普及率!F60</f>
        <v>0.51200548269956625</v>
      </c>
      <c r="H59" s="167">
        <v>0.76934575195288601</v>
      </c>
      <c r="I59" s="116">
        <v>0.70592352461733598</v>
      </c>
      <c r="J59" s="168">
        <v>0.83071229570265204</v>
      </c>
      <c r="K59" s="119">
        <f>市区町村別_普及率!G60</f>
        <v>0.76806045152154545</v>
      </c>
      <c r="L59" s="70"/>
      <c r="M59" s="66" t="s">
        <v>18</v>
      </c>
      <c r="N59" s="184">
        <f t="shared" si="0"/>
        <v>0.51313106977204404</v>
      </c>
      <c r="O59" s="88">
        <f t="shared" si="1"/>
        <v>0.448598990203457</v>
      </c>
      <c r="P59" s="163">
        <f t="shared" si="2"/>
        <v>0.76934575195288601</v>
      </c>
      <c r="Q59" s="88">
        <f t="shared" si="3"/>
        <v>0.70592352461733598</v>
      </c>
      <c r="R59" s="189"/>
      <c r="S59" s="110">
        <f t="shared" si="4"/>
        <v>0.46978243003216402</v>
      </c>
      <c r="T59" s="111">
        <f t="shared" si="5"/>
        <v>0.44404456930621</v>
      </c>
      <c r="U59" s="110">
        <f t="shared" si="6"/>
        <v>0.74194042740733002</v>
      </c>
      <c r="V59" s="111">
        <f t="shared" si="7"/>
        <v>0.71243926610839703</v>
      </c>
      <c r="W59" s="90">
        <v>0</v>
      </c>
    </row>
    <row r="60" spans="2:23">
      <c r="B60" s="23">
        <v>56</v>
      </c>
      <c r="C60" s="96" t="s">
        <v>11</v>
      </c>
      <c r="D60" s="167">
        <v>0.54971200797321196</v>
      </c>
      <c r="E60" s="116">
        <v>0.50303988969411195</v>
      </c>
      <c r="F60" s="116">
        <v>0.59037944715453505</v>
      </c>
      <c r="G60" s="116">
        <f>市区町村別_普及率!F61</f>
        <v>0.54829027654920426</v>
      </c>
      <c r="H60" s="167">
        <v>0.79960934396755601</v>
      </c>
      <c r="I60" s="116">
        <v>0.74470364921804599</v>
      </c>
      <c r="J60" s="168">
        <v>0.84892973207851596</v>
      </c>
      <c r="K60" s="119">
        <f>市区町村別_普及率!G61</f>
        <v>0.79694099539385466</v>
      </c>
      <c r="L60" s="70"/>
      <c r="M60" s="66" t="s">
        <v>11</v>
      </c>
      <c r="N60" s="184">
        <f t="shared" si="0"/>
        <v>0.54971200797321196</v>
      </c>
      <c r="O60" s="88">
        <f t="shared" si="1"/>
        <v>0.50303988969411195</v>
      </c>
      <c r="P60" s="163">
        <f t="shared" si="2"/>
        <v>0.79960934396755601</v>
      </c>
      <c r="Q60" s="88">
        <f t="shared" si="3"/>
        <v>0.74470364921804599</v>
      </c>
      <c r="R60" s="189"/>
      <c r="S60" s="110">
        <f t="shared" si="4"/>
        <v>0.46978243003216402</v>
      </c>
      <c r="T60" s="111">
        <f t="shared" si="5"/>
        <v>0.44404456930621</v>
      </c>
      <c r="U60" s="110">
        <f t="shared" si="6"/>
        <v>0.74194042740733002</v>
      </c>
      <c r="V60" s="111">
        <f t="shared" si="7"/>
        <v>0.71243926610839703</v>
      </c>
      <c r="W60" s="90">
        <v>0</v>
      </c>
    </row>
    <row r="61" spans="2:23">
      <c r="B61" s="23">
        <v>57</v>
      </c>
      <c r="C61" s="96" t="s">
        <v>50</v>
      </c>
      <c r="D61" s="167">
        <v>0.46933800866888797</v>
      </c>
      <c r="E61" s="116">
        <v>0.443138132518828</v>
      </c>
      <c r="F61" s="116">
        <v>0.49989221621568197</v>
      </c>
      <c r="G61" s="116">
        <f>市区町村別_普及率!F62</f>
        <v>0.46932921494211277</v>
      </c>
      <c r="H61" s="167">
        <v>0.72302452019875096</v>
      </c>
      <c r="I61" s="116">
        <v>0.70555959330710605</v>
      </c>
      <c r="J61" s="168">
        <v>0.79842453557595405</v>
      </c>
      <c r="K61" s="119">
        <f>市区町村別_普及率!G62</f>
        <v>0.72409544766718748</v>
      </c>
      <c r="L61" s="70"/>
      <c r="M61" s="66" t="s">
        <v>50</v>
      </c>
      <c r="N61" s="184">
        <f t="shared" si="0"/>
        <v>0.46933800866888797</v>
      </c>
      <c r="O61" s="88">
        <f t="shared" si="1"/>
        <v>0.443138132518828</v>
      </c>
      <c r="P61" s="163">
        <f t="shared" si="2"/>
        <v>0.72302452019875096</v>
      </c>
      <c r="Q61" s="88">
        <f t="shared" si="3"/>
        <v>0.70555959330710605</v>
      </c>
      <c r="R61" s="189"/>
      <c r="S61" s="110">
        <f t="shared" si="4"/>
        <v>0.46978243003216402</v>
      </c>
      <c r="T61" s="111">
        <f t="shared" si="5"/>
        <v>0.44404456930621</v>
      </c>
      <c r="U61" s="110">
        <f t="shared" si="6"/>
        <v>0.74194042740733002</v>
      </c>
      <c r="V61" s="111">
        <f t="shared" si="7"/>
        <v>0.71243926610839703</v>
      </c>
      <c r="W61" s="90">
        <v>0</v>
      </c>
    </row>
    <row r="62" spans="2:23">
      <c r="B62" s="23">
        <v>58</v>
      </c>
      <c r="C62" s="96" t="s">
        <v>30</v>
      </c>
      <c r="D62" s="167">
        <v>0.455691408677664</v>
      </c>
      <c r="E62" s="116">
        <v>0.421574255817173</v>
      </c>
      <c r="F62" s="116">
        <v>0.54957822444465498</v>
      </c>
      <c r="G62" s="116">
        <f>市区町村別_普及率!F63</f>
        <v>0.45822488718696375</v>
      </c>
      <c r="H62" s="167">
        <v>0.71680690074214504</v>
      </c>
      <c r="I62" s="116">
        <v>0.695194359648456</v>
      </c>
      <c r="J62" s="168">
        <v>0.78001220023085605</v>
      </c>
      <c r="K62" s="119">
        <f>市区町村別_普及率!G63</f>
        <v>0.71770750353209845</v>
      </c>
      <c r="L62" s="70"/>
      <c r="M62" s="66" t="s">
        <v>30</v>
      </c>
      <c r="N62" s="184">
        <f t="shared" si="0"/>
        <v>0.455691408677664</v>
      </c>
      <c r="O62" s="88">
        <f t="shared" si="1"/>
        <v>0.421574255817173</v>
      </c>
      <c r="P62" s="163">
        <f t="shared" si="2"/>
        <v>0.71680690074214504</v>
      </c>
      <c r="Q62" s="88">
        <f t="shared" si="3"/>
        <v>0.695194359648456</v>
      </c>
      <c r="R62" s="189"/>
      <c r="S62" s="110">
        <f t="shared" si="4"/>
        <v>0.46978243003216402</v>
      </c>
      <c r="T62" s="111">
        <f t="shared" si="5"/>
        <v>0.44404456930621</v>
      </c>
      <c r="U62" s="110">
        <f t="shared" si="6"/>
        <v>0.74194042740733002</v>
      </c>
      <c r="V62" s="111">
        <f t="shared" si="7"/>
        <v>0.71243926610839703</v>
      </c>
      <c r="W62" s="90">
        <v>0</v>
      </c>
    </row>
    <row r="63" spans="2:23">
      <c r="B63" s="23">
        <v>59</v>
      </c>
      <c r="C63" s="96" t="s">
        <v>24</v>
      </c>
      <c r="D63" s="167">
        <v>0.43136909698847398</v>
      </c>
      <c r="E63" s="116">
        <v>0.39468820979597202</v>
      </c>
      <c r="F63" s="116">
        <v>0.49520850533467597</v>
      </c>
      <c r="G63" s="116">
        <f>市区町村別_普及率!F64</f>
        <v>0.43248078777266991</v>
      </c>
      <c r="H63" s="167">
        <v>0.71141237026247195</v>
      </c>
      <c r="I63" s="116">
        <v>0.67191810617472802</v>
      </c>
      <c r="J63" s="168">
        <v>0.78033508889830405</v>
      </c>
      <c r="K63" s="119">
        <f>市区町村別_普及率!G64</f>
        <v>0.71123586128125416</v>
      </c>
      <c r="L63" s="70"/>
      <c r="M63" s="66" t="s">
        <v>24</v>
      </c>
      <c r="N63" s="184">
        <f t="shared" si="0"/>
        <v>0.43136909698847398</v>
      </c>
      <c r="O63" s="88">
        <f t="shared" si="1"/>
        <v>0.39468820979597202</v>
      </c>
      <c r="P63" s="163">
        <f t="shared" si="2"/>
        <v>0.71141237026247195</v>
      </c>
      <c r="Q63" s="88">
        <f t="shared" si="3"/>
        <v>0.67191810617472802</v>
      </c>
      <c r="R63" s="189"/>
      <c r="S63" s="110">
        <f t="shared" si="4"/>
        <v>0.46978243003216402</v>
      </c>
      <c r="T63" s="111">
        <f t="shared" si="5"/>
        <v>0.44404456930621</v>
      </c>
      <c r="U63" s="110">
        <f t="shared" si="6"/>
        <v>0.74194042740733002</v>
      </c>
      <c r="V63" s="111">
        <f t="shared" si="7"/>
        <v>0.71243926610839703</v>
      </c>
      <c r="W63" s="90">
        <v>0</v>
      </c>
    </row>
    <row r="64" spans="2:23">
      <c r="B64" s="23">
        <v>60</v>
      </c>
      <c r="C64" s="96" t="s">
        <v>51</v>
      </c>
      <c r="D64" s="169">
        <v>0.461951252033663</v>
      </c>
      <c r="E64" s="117">
        <v>0.48978239981008198</v>
      </c>
      <c r="F64" s="117">
        <v>0.59274874694583302</v>
      </c>
      <c r="G64" s="117">
        <f>市区町村別_普及率!F65</f>
        <v>0.46961569721164048</v>
      </c>
      <c r="H64" s="169">
        <v>0.73741151566699403</v>
      </c>
      <c r="I64" s="117">
        <v>0.69505136794848299</v>
      </c>
      <c r="J64" s="170">
        <v>0.81551953561956803</v>
      </c>
      <c r="K64" s="120">
        <f>市区町村別_普及率!G65</f>
        <v>0.73814231909642902</v>
      </c>
      <c r="L64" s="70"/>
      <c r="M64" s="66" t="s">
        <v>51</v>
      </c>
      <c r="N64" s="184">
        <f t="shared" si="0"/>
        <v>0.461951252033663</v>
      </c>
      <c r="O64" s="88">
        <f t="shared" si="1"/>
        <v>0.48978239981008198</v>
      </c>
      <c r="P64" s="163">
        <f t="shared" si="2"/>
        <v>0.73741151566699403</v>
      </c>
      <c r="Q64" s="88">
        <f t="shared" si="3"/>
        <v>0.69505136794848299</v>
      </c>
      <c r="R64" s="189"/>
      <c r="S64" s="110">
        <f t="shared" si="4"/>
        <v>0.46978243003216402</v>
      </c>
      <c r="T64" s="111">
        <f t="shared" si="5"/>
        <v>0.44404456930621</v>
      </c>
      <c r="U64" s="110">
        <f t="shared" si="6"/>
        <v>0.74194042740733002</v>
      </c>
      <c r="V64" s="111">
        <f t="shared" si="7"/>
        <v>0.71243926610839703</v>
      </c>
      <c r="W64" s="90">
        <v>0</v>
      </c>
    </row>
    <row r="65" spans="2:23">
      <c r="B65" s="23">
        <v>61</v>
      </c>
      <c r="C65" s="96" t="s">
        <v>19</v>
      </c>
      <c r="D65" s="167">
        <v>0.456555171983486</v>
      </c>
      <c r="E65" s="116">
        <v>0.43013691217338301</v>
      </c>
      <c r="F65" s="116">
        <v>0.45895545387660602</v>
      </c>
      <c r="G65" s="116">
        <f>市区町村別_普及率!F66</f>
        <v>0.4548727870865073</v>
      </c>
      <c r="H65" s="167">
        <v>0.73471363128178002</v>
      </c>
      <c r="I65" s="116">
        <v>0.70811977446301899</v>
      </c>
      <c r="J65" s="168">
        <v>0.78528907822671101</v>
      </c>
      <c r="K65" s="119">
        <f>市区町村別_普及率!G66</f>
        <v>0.73455959129009629</v>
      </c>
      <c r="L65" s="70"/>
      <c r="M65" s="66" t="s">
        <v>19</v>
      </c>
      <c r="N65" s="184">
        <f t="shared" si="0"/>
        <v>0.456555171983486</v>
      </c>
      <c r="O65" s="88">
        <f t="shared" si="1"/>
        <v>0.43013691217338301</v>
      </c>
      <c r="P65" s="163">
        <f t="shared" si="2"/>
        <v>0.73471363128178002</v>
      </c>
      <c r="Q65" s="88">
        <f t="shared" si="3"/>
        <v>0.70811977446301899</v>
      </c>
      <c r="R65" s="189"/>
      <c r="S65" s="110">
        <f t="shared" si="4"/>
        <v>0.46978243003216402</v>
      </c>
      <c r="T65" s="111">
        <f t="shared" si="5"/>
        <v>0.44404456930621</v>
      </c>
      <c r="U65" s="110">
        <f t="shared" si="6"/>
        <v>0.74194042740733002</v>
      </c>
      <c r="V65" s="111">
        <f t="shared" si="7"/>
        <v>0.71243926610839703</v>
      </c>
      <c r="W65" s="90">
        <v>0</v>
      </c>
    </row>
    <row r="66" spans="2:23">
      <c r="B66" s="23">
        <v>62</v>
      </c>
      <c r="C66" s="96" t="s">
        <v>20</v>
      </c>
      <c r="D66" s="167">
        <v>0.474458594326507</v>
      </c>
      <c r="E66" s="116">
        <v>0.45575002835404099</v>
      </c>
      <c r="F66" s="116">
        <v>0.50816984001199395</v>
      </c>
      <c r="G66" s="116">
        <f>市区町村別_普及率!F67</f>
        <v>0.47443795524791432</v>
      </c>
      <c r="H66" s="167">
        <v>0.74569268547842305</v>
      </c>
      <c r="I66" s="116">
        <v>0.71636064077403305</v>
      </c>
      <c r="J66" s="168">
        <v>0.83951787073760897</v>
      </c>
      <c r="K66" s="119">
        <f>市区町村別_普及率!G67</f>
        <v>0.74606529573571112</v>
      </c>
      <c r="L66" s="70"/>
      <c r="M66" s="66" t="s">
        <v>20</v>
      </c>
      <c r="N66" s="184">
        <f t="shared" si="0"/>
        <v>0.474458594326507</v>
      </c>
      <c r="O66" s="88">
        <f t="shared" si="1"/>
        <v>0.45575002835404099</v>
      </c>
      <c r="P66" s="163">
        <f t="shared" si="2"/>
        <v>0.74569268547842305</v>
      </c>
      <c r="Q66" s="88">
        <f t="shared" si="3"/>
        <v>0.71636064077403305</v>
      </c>
      <c r="R66" s="189"/>
      <c r="S66" s="110">
        <f t="shared" si="4"/>
        <v>0.46978243003216402</v>
      </c>
      <c r="T66" s="111">
        <f t="shared" si="5"/>
        <v>0.44404456930621</v>
      </c>
      <c r="U66" s="110">
        <f t="shared" si="6"/>
        <v>0.74194042740733002</v>
      </c>
      <c r="V66" s="111">
        <f t="shared" si="7"/>
        <v>0.71243926610839703</v>
      </c>
      <c r="W66" s="90">
        <v>0</v>
      </c>
    </row>
    <row r="67" spans="2:23">
      <c r="B67" s="23">
        <v>63</v>
      </c>
      <c r="C67" s="96" t="s">
        <v>31</v>
      </c>
      <c r="D67" s="167">
        <v>0.38906798080543398</v>
      </c>
      <c r="E67" s="116">
        <v>0.35214540492415902</v>
      </c>
      <c r="F67" s="116">
        <v>0.39638875957238801</v>
      </c>
      <c r="G67" s="116">
        <f>市区町村別_普及率!F68</f>
        <v>0.38602904887102635</v>
      </c>
      <c r="H67" s="167">
        <v>0.69899399353509795</v>
      </c>
      <c r="I67" s="116">
        <v>0.67748132629706004</v>
      </c>
      <c r="J67" s="168">
        <v>0.74085799088447601</v>
      </c>
      <c r="K67" s="119">
        <f>市区町村別_普及率!G68</f>
        <v>0.69831573518588985</v>
      </c>
      <c r="L67" s="70"/>
      <c r="M67" s="66" t="s">
        <v>31</v>
      </c>
      <c r="N67" s="184">
        <f t="shared" si="0"/>
        <v>0.38906798080543398</v>
      </c>
      <c r="O67" s="88">
        <f t="shared" si="1"/>
        <v>0.35214540492415902</v>
      </c>
      <c r="P67" s="163">
        <f t="shared" si="2"/>
        <v>0.69899399353509795</v>
      </c>
      <c r="Q67" s="88">
        <f t="shared" si="3"/>
        <v>0.67748132629706004</v>
      </c>
      <c r="R67" s="189"/>
      <c r="S67" s="110">
        <f t="shared" si="4"/>
        <v>0.46978243003216402</v>
      </c>
      <c r="T67" s="111">
        <f t="shared" si="5"/>
        <v>0.44404456930621</v>
      </c>
      <c r="U67" s="110">
        <f t="shared" si="6"/>
        <v>0.74194042740733002</v>
      </c>
      <c r="V67" s="111">
        <f t="shared" si="7"/>
        <v>0.71243926610839703</v>
      </c>
      <c r="W67" s="90">
        <v>0</v>
      </c>
    </row>
    <row r="68" spans="2:23">
      <c r="B68" s="23">
        <v>64</v>
      </c>
      <c r="C68" s="96" t="s">
        <v>52</v>
      </c>
      <c r="D68" s="167">
        <v>0.42006471480768398</v>
      </c>
      <c r="E68" s="116">
        <v>0.35368243455217502</v>
      </c>
      <c r="F68" s="116">
        <v>0.52887662192538698</v>
      </c>
      <c r="G68" s="116">
        <f>市区町村別_普及率!F69</f>
        <v>0.42275119642421699</v>
      </c>
      <c r="H68" s="167">
        <v>0.69718953639066605</v>
      </c>
      <c r="I68" s="116">
        <v>0.68421457055538903</v>
      </c>
      <c r="J68" s="168">
        <v>0.79598287788629996</v>
      </c>
      <c r="K68" s="119">
        <f>市区町村別_普及率!G69</f>
        <v>0.69953933473473429</v>
      </c>
      <c r="L68" s="70"/>
      <c r="M68" s="66" t="s">
        <v>52</v>
      </c>
      <c r="N68" s="184">
        <f t="shared" si="0"/>
        <v>0.42006471480768398</v>
      </c>
      <c r="O68" s="88">
        <f t="shared" si="1"/>
        <v>0.35368243455217502</v>
      </c>
      <c r="P68" s="163">
        <f t="shared" si="2"/>
        <v>0.69718953639066605</v>
      </c>
      <c r="Q68" s="88">
        <f t="shared" si="3"/>
        <v>0.68421457055538903</v>
      </c>
      <c r="R68" s="189"/>
      <c r="S68" s="110">
        <f t="shared" si="4"/>
        <v>0.46978243003216402</v>
      </c>
      <c r="T68" s="111">
        <f t="shared" si="5"/>
        <v>0.44404456930621</v>
      </c>
      <c r="U68" s="110">
        <f t="shared" si="6"/>
        <v>0.74194042740733002</v>
      </c>
      <c r="V68" s="111">
        <f t="shared" si="7"/>
        <v>0.71243926610839703</v>
      </c>
      <c r="W68" s="90">
        <v>0</v>
      </c>
    </row>
    <row r="69" spans="2:23">
      <c r="B69" s="23">
        <v>65</v>
      </c>
      <c r="C69" s="96" t="s">
        <v>12</v>
      </c>
      <c r="D69" s="167">
        <v>0.49642573689994701</v>
      </c>
      <c r="E69" s="116">
        <v>0.41692318046378002</v>
      </c>
      <c r="F69" s="116">
        <v>0.65232932883015304</v>
      </c>
      <c r="G69" s="116">
        <f>市区町村別_普及率!F70</f>
        <v>0.49531477863088363</v>
      </c>
      <c r="H69" s="167">
        <v>0.74868188309570805</v>
      </c>
      <c r="I69" s="116">
        <v>0.72585862557176895</v>
      </c>
      <c r="J69" s="168">
        <v>0.85951842925835897</v>
      </c>
      <c r="K69" s="119">
        <f>市区町村別_普及率!G70</f>
        <v>0.74974163236574054</v>
      </c>
      <c r="L69" s="70"/>
      <c r="M69" s="66" t="s">
        <v>12</v>
      </c>
      <c r="N69" s="184">
        <f t="shared" si="0"/>
        <v>0.49642573689994701</v>
      </c>
      <c r="O69" s="88">
        <f t="shared" si="1"/>
        <v>0.41692318046378002</v>
      </c>
      <c r="P69" s="163">
        <f t="shared" si="2"/>
        <v>0.74868188309570805</v>
      </c>
      <c r="Q69" s="88">
        <f t="shared" si="3"/>
        <v>0.72585862557176895</v>
      </c>
      <c r="R69" s="189"/>
      <c r="S69" s="110">
        <f t="shared" si="4"/>
        <v>0.46978243003216402</v>
      </c>
      <c r="T69" s="111">
        <f t="shared" si="5"/>
        <v>0.44404456930621</v>
      </c>
      <c r="U69" s="110">
        <f t="shared" si="6"/>
        <v>0.74194042740733002</v>
      </c>
      <c r="V69" s="111">
        <f t="shared" si="7"/>
        <v>0.71243926610839703</v>
      </c>
      <c r="W69" s="90">
        <v>0</v>
      </c>
    </row>
    <row r="70" spans="2:23">
      <c r="B70" s="23">
        <v>66</v>
      </c>
      <c r="C70" s="96" t="s">
        <v>6</v>
      </c>
      <c r="D70" s="169">
        <v>0.50369472628314704</v>
      </c>
      <c r="E70" s="117">
        <v>0.57572364812532095</v>
      </c>
      <c r="F70" s="117">
        <v>0.63545569658984002</v>
      </c>
      <c r="G70" s="117">
        <f>市区町村別_普及率!F71</f>
        <v>0.51297723559730324</v>
      </c>
      <c r="H70" s="169">
        <v>0.76020919400370002</v>
      </c>
      <c r="I70" s="117">
        <v>0.767347104608745</v>
      </c>
      <c r="J70" s="170">
        <v>0.77869907399586702</v>
      </c>
      <c r="K70" s="120">
        <f>市区町村別_普及率!G71</f>
        <v>0.76112412926901774</v>
      </c>
      <c r="L70" s="70"/>
      <c r="M70" s="66" t="s">
        <v>6</v>
      </c>
      <c r="N70" s="184">
        <f t="shared" ref="N70:N78" si="8">$D70</f>
        <v>0.50369472628314704</v>
      </c>
      <c r="O70" s="88">
        <f t="shared" ref="O70:O78" si="9">$E70</f>
        <v>0.57572364812532095</v>
      </c>
      <c r="P70" s="163">
        <f t="shared" ref="P70:P78" si="10">$H70</f>
        <v>0.76020919400370002</v>
      </c>
      <c r="Q70" s="88">
        <f t="shared" ref="Q70:Q78" si="11">$I70</f>
        <v>0.767347104608745</v>
      </c>
      <c r="R70" s="189"/>
      <c r="S70" s="110">
        <f t="shared" ref="S70:S78" si="12">$D$79</f>
        <v>0.46978243003216402</v>
      </c>
      <c r="T70" s="111">
        <f t="shared" ref="T70:T78" si="13">$E$79</f>
        <v>0.44404456930621</v>
      </c>
      <c r="U70" s="110">
        <f t="shared" ref="U70:U78" si="14">$H$79</f>
        <v>0.74194042740733002</v>
      </c>
      <c r="V70" s="111">
        <f t="shared" ref="V70:V78" si="15">$I$79</f>
        <v>0.71243926610839703</v>
      </c>
      <c r="W70" s="90">
        <v>0</v>
      </c>
    </row>
    <row r="71" spans="2:23">
      <c r="B71" s="23">
        <v>67</v>
      </c>
      <c r="C71" s="96" t="s">
        <v>7</v>
      </c>
      <c r="D71" s="167">
        <v>0.56083119444163299</v>
      </c>
      <c r="E71" s="116">
        <v>0.51230279185674199</v>
      </c>
      <c r="F71" s="116">
        <v>0.72696844030590102</v>
      </c>
      <c r="G71" s="116">
        <f>市区町村別_普及率!F72</f>
        <v>0.56731571861758923</v>
      </c>
      <c r="H71" s="167">
        <v>0.81405598106552401</v>
      </c>
      <c r="I71" s="116">
        <v>0.80464546530071002</v>
      </c>
      <c r="J71" s="168">
        <v>0.84571221371297001</v>
      </c>
      <c r="K71" s="119">
        <f>市区町村別_普及率!G72</f>
        <v>0.81468418099504603</v>
      </c>
      <c r="L71" s="70"/>
      <c r="M71" s="66" t="s">
        <v>7</v>
      </c>
      <c r="N71" s="184">
        <f t="shared" si="8"/>
        <v>0.56083119444163299</v>
      </c>
      <c r="O71" s="88">
        <f t="shared" si="9"/>
        <v>0.51230279185674199</v>
      </c>
      <c r="P71" s="163">
        <f t="shared" si="10"/>
        <v>0.81405598106552401</v>
      </c>
      <c r="Q71" s="88">
        <f t="shared" si="11"/>
        <v>0.80464546530071002</v>
      </c>
      <c r="R71" s="189"/>
      <c r="S71" s="110">
        <f t="shared" si="12"/>
        <v>0.46978243003216402</v>
      </c>
      <c r="T71" s="111">
        <f t="shared" si="13"/>
        <v>0.44404456930621</v>
      </c>
      <c r="U71" s="110">
        <f t="shared" si="14"/>
        <v>0.74194042740733002</v>
      </c>
      <c r="V71" s="111">
        <f t="shared" si="15"/>
        <v>0.71243926610839703</v>
      </c>
      <c r="W71" s="90">
        <v>0</v>
      </c>
    </row>
    <row r="72" spans="2:23">
      <c r="B72" s="23">
        <v>68</v>
      </c>
      <c r="C72" s="96" t="s">
        <v>53</v>
      </c>
      <c r="D72" s="167">
        <v>0.46541588318913901</v>
      </c>
      <c r="E72" s="116">
        <v>0.40745095432987299</v>
      </c>
      <c r="F72" s="116">
        <v>0.59213274889495404</v>
      </c>
      <c r="G72" s="116">
        <f>市区町村別_普及率!F73</f>
        <v>0.46822852301237877</v>
      </c>
      <c r="H72" s="167">
        <v>0.74711383135013498</v>
      </c>
      <c r="I72" s="116">
        <v>0.73842990498236905</v>
      </c>
      <c r="J72" s="168">
        <v>0.83871232511414995</v>
      </c>
      <c r="K72" s="119">
        <f>市区町村別_普及率!G73</f>
        <v>0.74909361532558827</v>
      </c>
      <c r="L72" s="70"/>
      <c r="M72" s="66" t="s">
        <v>53</v>
      </c>
      <c r="N72" s="184">
        <f t="shared" si="8"/>
        <v>0.46541588318913901</v>
      </c>
      <c r="O72" s="88">
        <f t="shared" si="9"/>
        <v>0.40745095432987299</v>
      </c>
      <c r="P72" s="163">
        <f t="shared" si="10"/>
        <v>0.74711383135013498</v>
      </c>
      <c r="Q72" s="88">
        <f t="shared" si="11"/>
        <v>0.73842990498236905</v>
      </c>
      <c r="R72" s="189"/>
      <c r="S72" s="110">
        <f t="shared" si="12"/>
        <v>0.46978243003216402</v>
      </c>
      <c r="T72" s="111">
        <f t="shared" si="13"/>
        <v>0.44404456930621</v>
      </c>
      <c r="U72" s="110">
        <f t="shared" si="14"/>
        <v>0.74194042740733002</v>
      </c>
      <c r="V72" s="111">
        <f t="shared" si="15"/>
        <v>0.71243926610839703</v>
      </c>
      <c r="W72" s="90">
        <v>0</v>
      </c>
    </row>
    <row r="73" spans="2:23">
      <c r="B73" s="23">
        <v>69</v>
      </c>
      <c r="C73" s="96" t="s">
        <v>54</v>
      </c>
      <c r="D73" s="167">
        <v>0.51157775231188696</v>
      </c>
      <c r="E73" s="116">
        <v>0.49713791018386599</v>
      </c>
      <c r="F73" s="116">
        <v>0.55779076458842602</v>
      </c>
      <c r="G73" s="116">
        <f>市区町村別_普及率!F74</f>
        <v>0.51299085879604123</v>
      </c>
      <c r="H73" s="167">
        <v>0.78775662356996601</v>
      </c>
      <c r="I73" s="116">
        <v>0.77046138535110897</v>
      </c>
      <c r="J73" s="168">
        <v>0.83367437859834503</v>
      </c>
      <c r="K73" s="119">
        <f>市区町村別_普及率!G74</f>
        <v>0.78814015470370868</v>
      </c>
      <c r="L73" s="70"/>
      <c r="M73" s="66" t="s">
        <v>54</v>
      </c>
      <c r="N73" s="184">
        <f t="shared" si="8"/>
        <v>0.51157775231188696</v>
      </c>
      <c r="O73" s="88">
        <f t="shared" si="9"/>
        <v>0.49713791018386599</v>
      </c>
      <c r="P73" s="163">
        <f t="shared" si="10"/>
        <v>0.78775662356996601</v>
      </c>
      <c r="Q73" s="88">
        <f t="shared" si="11"/>
        <v>0.77046138535110897</v>
      </c>
      <c r="R73" s="189"/>
      <c r="S73" s="110">
        <f t="shared" si="12"/>
        <v>0.46978243003216402</v>
      </c>
      <c r="T73" s="111">
        <f t="shared" si="13"/>
        <v>0.44404456930621</v>
      </c>
      <c r="U73" s="110">
        <f t="shared" si="14"/>
        <v>0.74194042740733002</v>
      </c>
      <c r="V73" s="111">
        <f t="shared" si="15"/>
        <v>0.71243926610839703</v>
      </c>
      <c r="W73" s="90">
        <v>0</v>
      </c>
    </row>
    <row r="74" spans="2:23">
      <c r="B74" s="23">
        <v>70</v>
      </c>
      <c r="C74" s="96" t="s">
        <v>55</v>
      </c>
      <c r="D74" s="167">
        <v>0.52207330704609201</v>
      </c>
      <c r="E74" s="116">
        <v>0.35303969772216298</v>
      </c>
      <c r="F74" s="116">
        <v>0.66079311927494</v>
      </c>
      <c r="G74" s="116">
        <f>市区町村別_普及率!F75</f>
        <v>0.51696157680932076</v>
      </c>
      <c r="H74" s="167">
        <v>0.77670654787075599</v>
      </c>
      <c r="I74" s="116">
        <v>0.69131419990660703</v>
      </c>
      <c r="J74" s="168">
        <v>0.83255581873553797</v>
      </c>
      <c r="K74" s="119">
        <f>市区町村別_普及率!G75</f>
        <v>0.77520554845770961</v>
      </c>
      <c r="L74" s="70"/>
      <c r="M74" s="66" t="s">
        <v>55</v>
      </c>
      <c r="N74" s="184">
        <f t="shared" si="8"/>
        <v>0.52207330704609201</v>
      </c>
      <c r="O74" s="88">
        <f t="shared" si="9"/>
        <v>0.35303969772216298</v>
      </c>
      <c r="P74" s="163">
        <f t="shared" si="10"/>
        <v>0.77670654787075599</v>
      </c>
      <c r="Q74" s="88">
        <f t="shared" si="11"/>
        <v>0.69131419990660703</v>
      </c>
      <c r="R74" s="189"/>
      <c r="S74" s="110">
        <f t="shared" si="12"/>
        <v>0.46978243003216402</v>
      </c>
      <c r="T74" s="111">
        <f t="shared" si="13"/>
        <v>0.44404456930621</v>
      </c>
      <c r="U74" s="110">
        <f t="shared" si="14"/>
        <v>0.74194042740733002</v>
      </c>
      <c r="V74" s="111">
        <f t="shared" si="15"/>
        <v>0.71243926610839703</v>
      </c>
      <c r="W74" s="90">
        <v>0</v>
      </c>
    </row>
    <row r="75" spans="2:23">
      <c r="B75" s="23">
        <v>71</v>
      </c>
      <c r="C75" s="96" t="s">
        <v>56</v>
      </c>
      <c r="D75" s="167">
        <v>0.54515662939741105</v>
      </c>
      <c r="E75" s="116">
        <v>0.55671928195237996</v>
      </c>
      <c r="F75" s="116">
        <v>0.57699549992454702</v>
      </c>
      <c r="G75" s="116">
        <f>市区町村別_普及率!F76</f>
        <v>0.54692771075727331</v>
      </c>
      <c r="H75" s="167">
        <v>0.772919203637913</v>
      </c>
      <c r="I75" s="116">
        <v>0.78079798295760405</v>
      </c>
      <c r="J75" s="168">
        <v>0.77307737961579603</v>
      </c>
      <c r="K75" s="119">
        <f>市区町村別_普及率!G76</f>
        <v>0.77315254028705049</v>
      </c>
      <c r="L75" s="70"/>
      <c r="M75" s="66" t="s">
        <v>56</v>
      </c>
      <c r="N75" s="184">
        <f t="shared" si="8"/>
        <v>0.54515662939741105</v>
      </c>
      <c r="O75" s="88">
        <f t="shared" si="9"/>
        <v>0.55671928195237996</v>
      </c>
      <c r="P75" s="163">
        <f t="shared" si="10"/>
        <v>0.772919203637913</v>
      </c>
      <c r="Q75" s="88">
        <f t="shared" si="11"/>
        <v>0.78079798295760405</v>
      </c>
      <c r="R75" s="189"/>
      <c r="S75" s="110">
        <f t="shared" si="12"/>
        <v>0.46978243003216402</v>
      </c>
      <c r="T75" s="111">
        <f t="shared" si="13"/>
        <v>0.44404456930621</v>
      </c>
      <c r="U75" s="110">
        <f t="shared" si="14"/>
        <v>0.74194042740733002</v>
      </c>
      <c r="V75" s="111">
        <f t="shared" si="15"/>
        <v>0.71243926610839703</v>
      </c>
      <c r="W75" s="90">
        <v>0</v>
      </c>
    </row>
    <row r="76" spans="2:23">
      <c r="B76" s="23">
        <v>72</v>
      </c>
      <c r="C76" s="96" t="s">
        <v>32</v>
      </c>
      <c r="D76" s="167">
        <v>0.420159561825936</v>
      </c>
      <c r="E76" s="116">
        <v>0.51670854239660202</v>
      </c>
      <c r="F76" s="116">
        <v>0.51016698989791298</v>
      </c>
      <c r="G76" s="116">
        <f>市区町村別_普及率!F77</f>
        <v>0.42904474475616544</v>
      </c>
      <c r="H76" s="167">
        <v>0.69057825723306598</v>
      </c>
      <c r="I76" s="116">
        <v>0.67782095470491799</v>
      </c>
      <c r="J76" s="168">
        <v>0.77280569657366305</v>
      </c>
      <c r="K76" s="119">
        <f>市区町村別_普及率!G77</f>
        <v>0.69204314844327863</v>
      </c>
      <c r="L76" s="70"/>
      <c r="M76" s="66" t="s">
        <v>32</v>
      </c>
      <c r="N76" s="184">
        <f t="shared" si="8"/>
        <v>0.420159561825936</v>
      </c>
      <c r="O76" s="88">
        <f t="shared" si="9"/>
        <v>0.51670854239660202</v>
      </c>
      <c r="P76" s="163">
        <f t="shared" si="10"/>
        <v>0.69057825723306598</v>
      </c>
      <c r="Q76" s="88">
        <f t="shared" si="11"/>
        <v>0.67782095470491799</v>
      </c>
      <c r="R76" s="189"/>
      <c r="S76" s="110">
        <f t="shared" si="12"/>
        <v>0.46978243003216402</v>
      </c>
      <c r="T76" s="111">
        <f t="shared" si="13"/>
        <v>0.44404456930621</v>
      </c>
      <c r="U76" s="110">
        <f t="shared" si="14"/>
        <v>0.74194042740733002</v>
      </c>
      <c r="V76" s="111">
        <f t="shared" si="15"/>
        <v>0.71243926610839703</v>
      </c>
      <c r="W76" s="90">
        <v>0</v>
      </c>
    </row>
    <row r="77" spans="2:23">
      <c r="B77" s="23">
        <v>73</v>
      </c>
      <c r="C77" s="96" t="s">
        <v>33</v>
      </c>
      <c r="D77" s="169">
        <v>0.43211382680072902</v>
      </c>
      <c r="E77" s="117">
        <v>0.46176623620906998</v>
      </c>
      <c r="F77" s="117">
        <v>0.61428701705495303</v>
      </c>
      <c r="G77" s="117">
        <f>市区町村別_普及率!F78</f>
        <v>0.44164883905843572</v>
      </c>
      <c r="H77" s="169">
        <v>0.707209238080306</v>
      </c>
      <c r="I77" s="117">
        <v>0.71997658412241405</v>
      </c>
      <c r="J77" s="170">
        <v>0.81166864718417497</v>
      </c>
      <c r="K77" s="120">
        <f>市区町村別_普及率!G78</f>
        <v>0.71085193199144892</v>
      </c>
      <c r="L77" s="70"/>
      <c r="M77" s="66" t="s">
        <v>33</v>
      </c>
      <c r="N77" s="184">
        <f t="shared" si="8"/>
        <v>0.43211382680072902</v>
      </c>
      <c r="O77" s="88">
        <f t="shared" si="9"/>
        <v>0.46176623620906998</v>
      </c>
      <c r="P77" s="163">
        <f t="shared" si="10"/>
        <v>0.707209238080306</v>
      </c>
      <c r="Q77" s="88">
        <f t="shared" si="11"/>
        <v>0.71997658412241405</v>
      </c>
      <c r="R77" s="189"/>
      <c r="S77" s="110">
        <f t="shared" si="12"/>
        <v>0.46978243003216402</v>
      </c>
      <c r="T77" s="111">
        <f t="shared" si="13"/>
        <v>0.44404456930621</v>
      </c>
      <c r="U77" s="110">
        <f t="shared" si="14"/>
        <v>0.74194042740733002</v>
      </c>
      <c r="V77" s="111">
        <f t="shared" si="15"/>
        <v>0.71243926610839703</v>
      </c>
      <c r="W77" s="90">
        <v>0</v>
      </c>
    </row>
    <row r="78" spans="2:23" ht="14.25" thickBot="1">
      <c r="B78" s="23">
        <v>74</v>
      </c>
      <c r="C78" s="96" t="s">
        <v>34</v>
      </c>
      <c r="D78" s="171">
        <v>0.34297576113267703</v>
      </c>
      <c r="E78" s="118">
        <v>0.32578425992858601</v>
      </c>
      <c r="F78" s="118">
        <v>0.50159176355605795</v>
      </c>
      <c r="G78" s="118">
        <f>市区町村別_普及率!F79</f>
        <v>0.34792262861243184</v>
      </c>
      <c r="H78" s="171">
        <v>0.61830728886721598</v>
      </c>
      <c r="I78" s="118">
        <v>0.62064542006242995</v>
      </c>
      <c r="J78" s="178">
        <v>0.63376385193430196</v>
      </c>
      <c r="K78" s="121">
        <f>市区町村別_普及率!G79</f>
        <v>0.61883572474799897</v>
      </c>
      <c r="L78" s="70"/>
      <c r="M78" s="66" t="s">
        <v>34</v>
      </c>
      <c r="N78" s="184">
        <f t="shared" si="8"/>
        <v>0.34297576113267703</v>
      </c>
      <c r="O78" s="88">
        <f t="shared" si="9"/>
        <v>0.32578425992858601</v>
      </c>
      <c r="P78" s="163">
        <f t="shared" si="10"/>
        <v>0.61830728886721598</v>
      </c>
      <c r="Q78" s="88">
        <f t="shared" si="11"/>
        <v>0.62064542006242995</v>
      </c>
      <c r="R78" s="189"/>
      <c r="S78" s="110">
        <f t="shared" si="12"/>
        <v>0.46978243003216402</v>
      </c>
      <c r="T78" s="111">
        <f t="shared" si="13"/>
        <v>0.44404456930621</v>
      </c>
      <c r="U78" s="110">
        <f t="shared" si="14"/>
        <v>0.74194042740733002</v>
      </c>
      <c r="V78" s="111">
        <f t="shared" si="15"/>
        <v>0.71243926610839703</v>
      </c>
      <c r="W78" s="90">
        <v>9999</v>
      </c>
    </row>
    <row r="79" spans="2:23" ht="14.25" thickTop="1">
      <c r="B79" s="248" t="s">
        <v>0</v>
      </c>
      <c r="C79" s="249"/>
      <c r="D79" s="37">
        <f>自己負担割合別普及率!C12</f>
        <v>0.46978243003216402</v>
      </c>
      <c r="E79" s="108">
        <f>自己負担割合別普及率!D12</f>
        <v>0.44404456930621</v>
      </c>
      <c r="F79" s="108">
        <f>自己負担割合別普及率!E12</f>
        <v>0.55686330675514295</v>
      </c>
      <c r="G79" s="108">
        <f>'普及率(金額)'!N14</f>
        <v>0.47237827412895655</v>
      </c>
      <c r="H79" s="37">
        <f>自己負担割合別普及率!G12</f>
        <v>0.74194042740733002</v>
      </c>
      <c r="I79" s="108">
        <f>自己負担割合別普及率!H12</f>
        <v>0.71243926610839703</v>
      </c>
      <c r="J79" s="126">
        <f>自己負担割合別普及率!I12</f>
        <v>0.80931352715152705</v>
      </c>
      <c r="K79" s="109">
        <f>'普及率(数量)'!N13</f>
        <v>0.74216227249659661</v>
      </c>
      <c r="L79" s="70"/>
      <c r="M79" s="70"/>
      <c r="N79" s="70"/>
      <c r="O79" s="70"/>
      <c r="P79" s="70"/>
      <c r="Q79" s="70"/>
      <c r="R79" s="70"/>
      <c r="S79" s="22"/>
      <c r="T79" s="22"/>
      <c r="U79" s="22"/>
      <c r="V79" s="22"/>
    </row>
    <row r="80" spans="2:23">
      <c r="D80" s="70"/>
      <c r="E80" s="70"/>
      <c r="F80" s="70"/>
      <c r="G80" s="70"/>
      <c r="H80" s="70"/>
      <c r="I80" s="70"/>
      <c r="J80" s="70"/>
      <c r="K80" s="70"/>
      <c r="L80" s="70"/>
      <c r="M80" s="70"/>
      <c r="N80" s="70"/>
      <c r="O80" s="70"/>
      <c r="P80" s="70"/>
      <c r="Q80" s="70"/>
      <c r="R80" s="70"/>
    </row>
    <row r="81" spans="4:18">
      <c r="D81" s="70"/>
      <c r="E81" s="70"/>
      <c r="F81" s="70"/>
      <c r="G81" s="70"/>
      <c r="H81" s="70"/>
      <c r="I81" s="70"/>
      <c r="J81" s="70"/>
      <c r="K81" s="70"/>
      <c r="L81" s="70"/>
      <c r="M81" s="70"/>
      <c r="N81" s="70"/>
      <c r="O81" s="70"/>
      <c r="P81" s="70"/>
      <c r="Q81" s="70"/>
      <c r="R81" s="70"/>
    </row>
    <row r="82" spans="4:18">
      <c r="D82" s="70"/>
      <c r="E82" s="70"/>
      <c r="F82" s="70"/>
      <c r="G82" s="70"/>
      <c r="H82" s="70"/>
      <c r="I82" s="70"/>
      <c r="J82" s="70"/>
      <c r="K82" s="70"/>
      <c r="L82" s="70"/>
      <c r="M82" s="70"/>
      <c r="N82" s="70"/>
      <c r="O82" s="70"/>
      <c r="P82" s="70"/>
      <c r="Q82" s="70"/>
      <c r="R82" s="70"/>
    </row>
    <row r="83" spans="4:18">
      <c r="D83" s="70"/>
      <c r="E83" s="70"/>
      <c r="F83" s="70"/>
      <c r="G83" s="70"/>
      <c r="H83" s="70"/>
      <c r="I83" s="70"/>
      <c r="J83" s="70"/>
      <c r="K83" s="70"/>
      <c r="L83" s="70"/>
      <c r="M83" s="70"/>
      <c r="N83" s="70"/>
      <c r="O83" s="70"/>
      <c r="P83" s="70"/>
      <c r="Q83" s="70"/>
      <c r="R83" s="70"/>
    </row>
    <row r="84" spans="4:18">
      <c r="D84" s="70"/>
      <c r="E84" s="70"/>
      <c r="F84" s="70"/>
      <c r="G84" s="70"/>
      <c r="H84" s="70"/>
      <c r="I84" s="70"/>
      <c r="J84" s="70"/>
      <c r="K84" s="70"/>
      <c r="L84" s="70"/>
      <c r="M84" s="70"/>
      <c r="N84" s="70"/>
      <c r="O84" s="70"/>
      <c r="P84" s="70"/>
      <c r="Q84" s="70"/>
      <c r="R84" s="70"/>
    </row>
  </sheetData>
  <mergeCells count="11">
    <mergeCell ref="M3:M4"/>
    <mergeCell ref="N3:O3"/>
    <mergeCell ref="P3:Q3"/>
    <mergeCell ref="W3:W4"/>
    <mergeCell ref="S3:T3"/>
    <mergeCell ref="U3:V3"/>
    <mergeCell ref="B79:C79"/>
    <mergeCell ref="B3:B4"/>
    <mergeCell ref="C3:C4"/>
    <mergeCell ref="D3:G3"/>
    <mergeCell ref="H3:K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EE7-6641-4D21-9217-5F62B42F2C5E}">
  <dimension ref="A1:K3"/>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1" ht="15.75" customHeight="1">
      <c r="A1" s="17" t="s">
        <v>165</v>
      </c>
    </row>
    <row r="2" spans="1:11" ht="15.75" customHeight="1">
      <c r="A2" s="17" t="s">
        <v>129</v>
      </c>
    </row>
    <row r="3" spans="1:11" ht="13.5" customHeight="1">
      <c r="A3" s="17" t="s">
        <v>167</v>
      </c>
      <c r="K3" s="17" t="s">
        <v>168</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AED0-DA92-4AC9-B1DA-56414546EB82}">
  <dimension ref="A1:K3"/>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1" ht="15.75" customHeight="1">
      <c r="A1" s="17" t="s">
        <v>163</v>
      </c>
    </row>
    <row r="2" spans="1:11" ht="15.75" customHeight="1">
      <c r="A2" s="17" t="s">
        <v>169</v>
      </c>
    </row>
    <row r="3" spans="1:11" ht="13.5" customHeight="1">
      <c r="A3" s="17" t="s">
        <v>167</v>
      </c>
      <c r="K3" s="17" t="s">
        <v>168</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showGridLines="0" zoomScaleNormal="100" zoomScaleSheetLayoutView="100" workbookViewId="0"/>
  </sheetViews>
  <sheetFormatPr defaultColWidth="7.625" defaultRowHeight="15.75" customHeight="1"/>
  <cols>
    <col min="1" max="1" width="4.625" style="24" customWidth="1"/>
    <col min="2" max="2" width="5.625" style="27" customWidth="1"/>
    <col min="3" max="6" width="12.625" style="24" customWidth="1"/>
    <col min="7" max="15" width="15.625" style="24" customWidth="1"/>
    <col min="16" max="16384" width="7.625" style="24"/>
  </cols>
  <sheetData>
    <row r="1" spans="1:15" s="4" customFormat="1" ht="15.75" customHeight="1">
      <c r="A1" s="2" t="s">
        <v>146</v>
      </c>
      <c r="C1" s="3"/>
    </row>
    <row r="2" spans="1:15" s="2" customFormat="1" ht="15.75" customHeight="1" thickBot="1">
      <c r="A2" s="2" t="s">
        <v>119</v>
      </c>
    </row>
    <row r="3" spans="1:15" ht="15.75" customHeight="1">
      <c r="B3" s="236"/>
      <c r="C3" s="237"/>
      <c r="D3" s="237"/>
      <c r="E3" s="237"/>
      <c r="F3" s="238"/>
      <c r="G3" s="224" t="s">
        <v>124</v>
      </c>
      <c r="H3" s="225"/>
      <c r="I3" s="225"/>
      <c r="J3" s="225"/>
      <c r="K3" s="225"/>
      <c r="L3" s="225"/>
      <c r="M3" s="226"/>
      <c r="N3" s="210" t="s">
        <v>81</v>
      </c>
      <c r="O3" s="211"/>
    </row>
    <row r="4" spans="1:15" ht="15.75" customHeight="1">
      <c r="B4" s="239"/>
      <c r="C4" s="240"/>
      <c r="D4" s="240"/>
      <c r="E4" s="240"/>
      <c r="F4" s="241"/>
      <c r="G4" s="93" t="s">
        <v>110</v>
      </c>
      <c r="H4" s="93" t="s">
        <v>111</v>
      </c>
      <c r="I4" s="93" t="s">
        <v>112</v>
      </c>
      <c r="J4" s="93" t="s">
        <v>113</v>
      </c>
      <c r="K4" s="93" t="s">
        <v>114</v>
      </c>
      <c r="L4" s="93" t="s">
        <v>115</v>
      </c>
      <c r="M4" s="93" t="s">
        <v>116</v>
      </c>
      <c r="N4" s="44" t="s">
        <v>82</v>
      </c>
      <c r="O4" s="94" t="s">
        <v>133</v>
      </c>
    </row>
    <row r="5" spans="1:15" ht="15.75" customHeight="1">
      <c r="B5" s="53" t="s">
        <v>67</v>
      </c>
      <c r="C5" s="242" t="s">
        <v>125</v>
      </c>
      <c r="D5" s="243"/>
      <c r="E5" s="243"/>
      <c r="F5" s="244"/>
      <c r="G5" s="127">
        <v>28325710.217859998</v>
      </c>
      <c r="H5" s="127">
        <v>82244872.801300004</v>
      </c>
      <c r="I5" s="127">
        <v>1698874286.5244801</v>
      </c>
      <c r="J5" s="127">
        <v>1880928696.0537</v>
      </c>
      <c r="K5" s="127">
        <v>1610674884.79284</v>
      </c>
      <c r="L5" s="127">
        <v>938339583.40082002</v>
      </c>
      <c r="M5" s="127">
        <v>423371455.80834001</v>
      </c>
      <c r="N5" s="128">
        <v>6662759489.5993404</v>
      </c>
      <c r="O5" s="46"/>
    </row>
    <row r="6" spans="1:15" ht="15.75" customHeight="1">
      <c r="B6" s="54" t="s">
        <v>68</v>
      </c>
      <c r="C6" s="245" t="s">
        <v>126</v>
      </c>
      <c r="D6" s="246"/>
      <c r="E6" s="246"/>
      <c r="F6" s="247"/>
      <c r="G6" s="129">
        <v>23680008.64886</v>
      </c>
      <c r="H6" s="129">
        <v>69031147.446500003</v>
      </c>
      <c r="I6" s="129">
        <v>1395966579.3127999</v>
      </c>
      <c r="J6" s="129">
        <v>1566756063.6811199</v>
      </c>
      <c r="K6" s="129">
        <v>1380176600.74528</v>
      </c>
      <c r="L6" s="129">
        <v>831976940.36045003</v>
      </c>
      <c r="M6" s="129">
        <v>388066437.25713998</v>
      </c>
      <c r="N6" s="130">
        <v>5655653777.4521503</v>
      </c>
      <c r="O6" s="131">
        <v>1</v>
      </c>
    </row>
    <row r="7" spans="1:15" ht="15.75" customHeight="1">
      <c r="B7" s="55" t="s">
        <v>69</v>
      </c>
      <c r="C7" s="227" t="s">
        <v>83</v>
      </c>
      <c r="D7" s="228"/>
      <c r="E7" s="228"/>
      <c r="F7" s="229"/>
      <c r="G7" s="129">
        <v>6412912.1161599997</v>
      </c>
      <c r="H7" s="129">
        <v>18685955.629149999</v>
      </c>
      <c r="I7" s="129">
        <v>634379966.98333001</v>
      </c>
      <c r="J7" s="129">
        <v>647306833.99374998</v>
      </c>
      <c r="K7" s="129">
        <v>465223678.9325</v>
      </c>
      <c r="L7" s="129">
        <v>208171322.85973999</v>
      </c>
      <c r="M7" s="129">
        <v>64969223.709710002</v>
      </c>
      <c r="N7" s="130">
        <v>2045149894.22434</v>
      </c>
      <c r="O7" s="131">
        <v>0.3616115792621365</v>
      </c>
    </row>
    <row r="8" spans="1:15" ht="15.75" customHeight="1">
      <c r="B8" s="56" t="s">
        <v>71</v>
      </c>
      <c r="C8" s="227" t="s">
        <v>84</v>
      </c>
      <c r="D8" s="228"/>
      <c r="E8" s="228"/>
      <c r="F8" s="229"/>
      <c r="G8" s="132">
        <v>17267096.532699998</v>
      </c>
      <c r="H8" s="132">
        <v>50345191.81735</v>
      </c>
      <c r="I8" s="132">
        <v>761586612.32947004</v>
      </c>
      <c r="J8" s="132">
        <v>919449229.68736994</v>
      </c>
      <c r="K8" s="132">
        <v>914952921.81278002</v>
      </c>
      <c r="L8" s="132">
        <v>623805617.50071001</v>
      </c>
      <c r="M8" s="132">
        <v>323097213.54742998</v>
      </c>
      <c r="N8" s="130">
        <v>3610503883.2278099</v>
      </c>
      <c r="O8" s="131">
        <v>0.63838842073786339</v>
      </c>
    </row>
    <row r="9" spans="1:15" ht="15.75" customHeight="1">
      <c r="B9" s="57" t="s">
        <v>73</v>
      </c>
      <c r="C9" s="227" t="s">
        <v>85</v>
      </c>
      <c r="D9" s="228"/>
      <c r="E9" s="228"/>
      <c r="F9" s="229"/>
      <c r="G9" s="132">
        <v>2530211.43322</v>
      </c>
      <c r="H9" s="132">
        <v>7143461.4527000003</v>
      </c>
      <c r="I9" s="132">
        <v>226505235.62738001</v>
      </c>
      <c r="J9" s="132">
        <v>237336093.65505001</v>
      </c>
      <c r="K9" s="132">
        <v>158925862.35014999</v>
      </c>
      <c r="L9" s="132">
        <v>62482450.473509997</v>
      </c>
      <c r="M9" s="132">
        <v>15590841.64487</v>
      </c>
      <c r="N9" s="133">
        <v>710514156.63688004</v>
      </c>
      <c r="O9" s="134">
        <v>0.12562900499134935</v>
      </c>
    </row>
    <row r="10" spans="1:15" ht="15.75" customHeight="1">
      <c r="B10" s="58" t="s">
        <v>75</v>
      </c>
      <c r="C10" s="230" t="s">
        <v>203</v>
      </c>
      <c r="D10" s="231"/>
      <c r="E10" s="231"/>
      <c r="F10" s="232"/>
      <c r="G10" s="135" t="s">
        <v>212</v>
      </c>
      <c r="H10" s="135" t="s">
        <v>212</v>
      </c>
      <c r="I10" s="135" t="s">
        <v>212</v>
      </c>
      <c r="J10" s="135" t="s">
        <v>212</v>
      </c>
      <c r="K10" s="135" t="s">
        <v>212</v>
      </c>
      <c r="L10" s="135" t="s">
        <v>212</v>
      </c>
      <c r="M10" s="135" t="s">
        <v>212</v>
      </c>
      <c r="N10" s="136" t="s">
        <v>212</v>
      </c>
      <c r="O10" s="137" t="s">
        <v>212</v>
      </c>
    </row>
    <row r="11" spans="1:15" ht="15.75" customHeight="1">
      <c r="B11" s="59" t="s">
        <v>76</v>
      </c>
      <c r="C11" s="233" t="s">
        <v>210</v>
      </c>
      <c r="D11" s="234"/>
      <c r="E11" s="234"/>
      <c r="F11" s="235"/>
      <c r="G11" s="138" t="s">
        <v>212</v>
      </c>
      <c r="H11" s="138" t="s">
        <v>212</v>
      </c>
      <c r="I11" s="138" t="s">
        <v>212</v>
      </c>
      <c r="J11" s="138" t="s">
        <v>212</v>
      </c>
      <c r="K11" s="138" t="s">
        <v>212</v>
      </c>
      <c r="L11" s="138" t="s">
        <v>212</v>
      </c>
      <c r="M11" s="138" t="s">
        <v>212</v>
      </c>
      <c r="N11" s="139" t="s">
        <v>212</v>
      </c>
      <c r="O11" s="140" t="s">
        <v>212</v>
      </c>
    </row>
    <row r="12" spans="1:15" ht="15.75" customHeight="1">
      <c r="B12" s="54" t="s">
        <v>77</v>
      </c>
      <c r="C12" s="227" t="s">
        <v>86</v>
      </c>
      <c r="D12" s="228"/>
      <c r="E12" s="228"/>
      <c r="F12" s="229"/>
      <c r="G12" s="141">
        <v>14736885.099479999</v>
      </c>
      <c r="H12" s="141">
        <v>43201730.364650004</v>
      </c>
      <c r="I12" s="141">
        <v>535081376.70209002</v>
      </c>
      <c r="J12" s="141">
        <v>682113136.03232002</v>
      </c>
      <c r="K12" s="141">
        <v>756027059.46263003</v>
      </c>
      <c r="L12" s="141">
        <v>561323167.02719998</v>
      </c>
      <c r="M12" s="141">
        <v>307506371.90256</v>
      </c>
      <c r="N12" s="144">
        <v>2899989726.59093</v>
      </c>
      <c r="O12" s="142">
        <v>0.51275941574651407</v>
      </c>
    </row>
    <row r="13" spans="1:15" ht="15.75" customHeight="1" thickBot="1">
      <c r="B13" s="57" t="s">
        <v>80</v>
      </c>
      <c r="C13" s="227" t="s">
        <v>127</v>
      </c>
      <c r="D13" s="228"/>
      <c r="E13" s="228"/>
      <c r="F13" s="229"/>
      <c r="G13" s="143">
        <v>0.71707743729030637</v>
      </c>
      <c r="H13" s="143">
        <v>0.72343698543163726</v>
      </c>
      <c r="I13" s="143">
        <v>0.73689263685740791</v>
      </c>
      <c r="J13" s="143">
        <v>0.73171537776734297</v>
      </c>
      <c r="K13" s="143">
        <v>0.74537213946588576</v>
      </c>
      <c r="L13" s="143">
        <v>0.76914251109820386</v>
      </c>
      <c r="M13" s="143">
        <v>0.80646935207602055</v>
      </c>
      <c r="N13" s="52">
        <v>0.74216227249659661</v>
      </c>
      <c r="O13" s="60"/>
    </row>
    <row r="14" spans="1:15" s="2" customFormat="1" ht="15.75" customHeight="1">
      <c r="B14" s="35" t="s">
        <v>181</v>
      </c>
      <c r="C14" s="6"/>
      <c r="D14" s="6"/>
      <c r="E14" s="6"/>
      <c r="F14" s="6"/>
      <c r="G14" s="6"/>
      <c r="H14" s="6"/>
      <c r="I14" s="6"/>
      <c r="J14" s="6"/>
      <c r="K14" s="6"/>
      <c r="L14" s="6"/>
      <c r="M14" s="6"/>
      <c r="N14" s="6"/>
      <c r="O14" s="6"/>
    </row>
    <row r="15" spans="1:15" s="2" customFormat="1" ht="15.75" customHeight="1">
      <c r="B15" s="39" t="s">
        <v>108</v>
      </c>
      <c r="C15" s="6"/>
      <c r="D15" s="6"/>
      <c r="E15" s="6"/>
      <c r="F15" s="6"/>
      <c r="G15" s="6"/>
      <c r="H15" s="6"/>
      <c r="I15" s="6"/>
      <c r="J15" s="6"/>
      <c r="K15" s="6"/>
      <c r="L15" s="6"/>
      <c r="M15" s="6"/>
      <c r="N15" s="6"/>
      <c r="O15" s="6"/>
    </row>
    <row r="16" spans="1:15" s="30" customFormat="1" ht="15.75" customHeight="1">
      <c r="B16" s="39" t="s">
        <v>148</v>
      </c>
    </row>
    <row r="17" spans="1:15" s="25" customFormat="1" ht="15.75" customHeight="1">
      <c r="B17" s="43" t="s">
        <v>123</v>
      </c>
    </row>
    <row r="18" spans="1:15" s="25" customFormat="1" ht="15.75" customHeight="1">
      <c r="B18" s="182" t="s">
        <v>208</v>
      </c>
    </row>
    <row r="19" spans="1:15" s="25" customFormat="1" ht="15.75" customHeight="1">
      <c r="B19" s="182" t="s">
        <v>209</v>
      </c>
    </row>
    <row r="20" spans="1:15" s="25" customFormat="1" ht="15.75" customHeight="1">
      <c r="B20" s="34"/>
      <c r="C20" s="31"/>
      <c r="D20" s="31"/>
      <c r="E20" s="31"/>
      <c r="F20" s="31"/>
      <c r="G20" s="31"/>
      <c r="H20" s="31"/>
      <c r="I20" s="31"/>
      <c r="J20" s="31"/>
      <c r="K20" s="31"/>
      <c r="L20" s="31"/>
      <c r="M20" s="31"/>
      <c r="N20" s="31"/>
      <c r="O20" s="32"/>
    </row>
    <row r="21" spans="1:15" s="4" customFormat="1" ht="15.75" customHeight="1">
      <c r="A21" s="2" t="s">
        <v>146</v>
      </c>
      <c r="C21" s="3"/>
    </row>
    <row r="22" spans="1:15" s="2" customFormat="1" ht="15.75" customHeight="1">
      <c r="A22" s="2" t="s">
        <v>119</v>
      </c>
    </row>
    <row r="23" spans="1:15" s="25" customFormat="1" ht="15.75" customHeight="1">
      <c r="B23" s="27"/>
      <c r="C23" s="24"/>
      <c r="D23" s="24"/>
      <c r="E23" s="24"/>
      <c r="F23" s="24"/>
      <c r="G23" s="24"/>
      <c r="H23" s="24"/>
      <c r="I23" s="24"/>
      <c r="J23" s="24"/>
      <c r="K23" s="24"/>
      <c r="L23" s="24"/>
      <c r="M23" s="24"/>
      <c r="N23" s="24"/>
      <c r="O23" s="24"/>
    </row>
    <row r="24" spans="1:15" s="25" customFormat="1" ht="15.75" customHeight="1">
      <c r="B24" s="27"/>
      <c r="C24" s="24"/>
      <c r="D24" s="24"/>
      <c r="E24" s="24"/>
      <c r="F24" s="24"/>
      <c r="G24" s="24"/>
      <c r="H24" s="24"/>
      <c r="I24" s="24"/>
      <c r="J24" s="24"/>
      <c r="K24" s="24"/>
      <c r="L24" s="24"/>
      <c r="M24" s="24"/>
      <c r="N24" s="24"/>
      <c r="O24" s="24"/>
    </row>
    <row r="25" spans="1:15" s="25" customFormat="1" ht="15.75" customHeight="1">
      <c r="B25" s="27"/>
      <c r="C25" s="24"/>
      <c r="D25" s="24"/>
      <c r="E25" s="24"/>
      <c r="F25" s="24"/>
      <c r="G25" s="24"/>
      <c r="H25" s="24"/>
      <c r="I25" s="24"/>
      <c r="J25" s="24"/>
      <c r="K25" s="24"/>
      <c r="L25" s="24"/>
      <c r="M25" s="24"/>
      <c r="N25" s="24"/>
      <c r="O25" s="24"/>
    </row>
    <row r="26" spans="1:15" s="25" customFormat="1" ht="15.75" customHeight="1">
      <c r="B26" s="27"/>
      <c r="C26" s="24"/>
      <c r="D26" s="24"/>
      <c r="E26" s="24"/>
      <c r="F26" s="24"/>
      <c r="G26" s="24"/>
      <c r="H26" s="24"/>
      <c r="I26" s="24"/>
      <c r="J26" s="24"/>
      <c r="K26" s="24"/>
      <c r="L26" s="24"/>
      <c r="M26" s="24"/>
      <c r="N26" s="24"/>
      <c r="O26" s="24"/>
    </row>
    <row r="27" spans="1:15" s="25" customFormat="1" ht="15.75" customHeight="1">
      <c r="B27" s="27"/>
      <c r="C27" s="24"/>
      <c r="D27" s="24"/>
      <c r="E27" s="24"/>
      <c r="F27" s="24"/>
      <c r="G27" s="24"/>
      <c r="H27" s="24"/>
      <c r="I27" s="24"/>
      <c r="J27" s="24"/>
      <c r="K27" s="24"/>
      <c r="L27" s="24"/>
      <c r="M27" s="24"/>
      <c r="N27" s="24"/>
      <c r="O27" s="24"/>
    </row>
    <row r="28" spans="1:15" s="25" customFormat="1" ht="15.75" customHeight="1">
      <c r="B28" s="27"/>
      <c r="C28" s="24"/>
      <c r="D28" s="24"/>
      <c r="E28" s="24"/>
      <c r="F28" s="24"/>
      <c r="G28" s="24"/>
      <c r="H28" s="24"/>
      <c r="I28" s="24"/>
      <c r="J28" s="24"/>
      <c r="K28" s="24"/>
      <c r="L28" s="24"/>
      <c r="M28" s="24"/>
      <c r="N28" s="24"/>
      <c r="O28" s="24"/>
    </row>
    <row r="29" spans="1:15" s="25" customFormat="1" ht="15.75" customHeight="1">
      <c r="B29" s="27"/>
      <c r="C29" s="24"/>
      <c r="D29" s="24"/>
      <c r="E29" s="24"/>
      <c r="F29" s="24"/>
      <c r="G29" s="24"/>
      <c r="H29" s="24"/>
      <c r="I29" s="24"/>
      <c r="J29" s="24"/>
      <c r="K29" s="24"/>
      <c r="L29" s="24"/>
      <c r="M29" s="24"/>
      <c r="N29" s="24"/>
      <c r="O29" s="24"/>
    </row>
    <row r="30" spans="1:15" s="25" customFormat="1" ht="15.75" customHeight="1">
      <c r="B30" s="27"/>
      <c r="C30" s="24"/>
      <c r="D30" s="24"/>
      <c r="E30" s="24"/>
      <c r="F30" s="24"/>
      <c r="G30" s="24"/>
      <c r="H30" s="24"/>
      <c r="I30" s="24"/>
      <c r="J30" s="24"/>
      <c r="K30" s="24"/>
      <c r="L30" s="24"/>
      <c r="M30" s="24"/>
      <c r="N30" s="24"/>
      <c r="O30" s="24"/>
    </row>
    <row r="32" spans="1:15" s="26" customFormat="1" ht="15.75" customHeight="1">
      <c r="B32" s="27"/>
      <c r="C32" s="24"/>
      <c r="D32" s="24"/>
      <c r="E32" s="24"/>
      <c r="F32" s="24"/>
      <c r="G32" s="24"/>
      <c r="H32" s="24"/>
      <c r="I32" s="24"/>
      <c r="J32" s="24"/>
      <c r="K32" s="24"/>
      <c r="L32" s="24"/>
      <c r="M32" s="24"/>
      <c r="N32" s="24"/>
      <c r="O32" s="24"/>
    </row>
    <row r="33" spans="2:15" s="25" customFormat="1" ht="15.75" customHeight="1">
      <c r="B33" s="27"/>
      <c r="C33" s="24"/>
      <c r="D33" s="24"/>
      <c r="E33" s="24"/>
      <c r="F33" s="24"/>
      <c r="G33" s="24"/>
      <c r="H33" s="24"/>
      <c r="I33" s="24"/>
      <c r="J33" s="24"/>
      <c r="K33" s="24"/>
      <c r="L33" s="24"/>
      <c r="M33" s="24"/>
      <c r="N33" s="24"/>
      <c r="O33" s="24"/>
    </row>
    <row r="34" spans="2:15" s="33" customFormat="1" ht="15.75" customHeight="1">
      <c r="B34" s="27"/>
      <c r="C34" s="24"/>
      <c r="D34" s="24"/>
      <c r="E34" s="24"/>
      <c r="F34" s="24"/>
      <c r="G34" s="24"/>
      <c r="H34" s="24"/>
      <c r="I34" s="24"/>
      <c r="J34" s="24"/>
      <c r="K34" s="24"/>
      <c r="L34" s="24"/>
      <c r="M34" s="24"/>
      <c r="N34" s="24"/>
      <c r="O34" s="24"/>
    </row>
    <row r="35" spans="2:15" s="33" customFormat="1" ht="15.75" customHeight="1">
      <c r="B35" s="27"/>
      <c r="C35" s="24"/>
      <c r="D35" s="24"/>
      <c r="E35" s="24"/>
      <c r="F35" s="24"/>
      <c r="G35" s="24"/>
      <c r="H35" s="24"/>
      <c r="I35" s="24"/>
      <c r="J35" s="24"/>
      <c r="K35" s="24"/>
      <c r="L35" s="24"/>
      <c r="M35" s="24"/>
      <c r="N35" s="24"/>
      <c r="O35" s="24"/>
    </row>
    <row r="36" spans="2:15" s="33" customFormat="1" ht="15.75" customHeight="1">
      <c r="B36" s="27"/>
      <c r="C36" s="24"/>
      <c r="D36" s="24"/>
      <c r="E36" s="24"/>
      <c r="F36" s="24"/>
      <c r="G36" s="24"/>
      <c r="H36" s="24"/>
      <c r="I36" s="24"/>
      <c r="J36" s="24"/>
      <c r="K36" s="24"/>
      <c r="L36" s="24"/>
      <c r="M36" s="24"/>
      <c r="N36" s="24"/>
      <c r="O36" s="24"/>
    </row>
    <row r="37" spans="2:15" s="33" customFormat="1" ht="15.75" customHeight="1">
      <c r="B37" s="27"/>
      <c r="C37" s="24"/>
      <c r="D37" s="24"/>
      <c r="E37" s="24"/>
      <c r="F37" s="24"/>
      <c r="G37" s="24"/>
      <c r="H37" s="24"/>
      <c r="I37" s="24"/>
      <c r="J37" s="24"/>
      <c r="K37" s="24"/>
      <c r="L37" s="24"/>
      <c r="M37" s="24"/>
      <c r="N37" s="24"/>
      <c r="O37" s="24"/>
    </row>
    <row r="45" spans="2:15" ht="15.75" customHeight="1">
      <c r="B45" s="5"/>
      <c r="C45" s="28"/>
      <c r="D45" s="28"/>
      <c r="E45" s="28"/>
      <c r="F45" s="28"/>
      <c r="G45" s="28"/>
      <c r="H45" s="28"/>
      <c r="I45" s="28"/>
      <c r="J45" s="28"/>
      <c r="K45" s="28"/>
      <c r="L45" s="28"/>
      <c r="M45" s="28"/>
      <c r="N45" s="28"/>
      <c r="O45" s="28"/>
    </row>
    <row r="46" spans="2:15" s="2" customFormat="1" ht="15.75" customHeight="1">
      <c r="B46" s="5"/>
      <c r="C46" s="6"/>
      <c r="D46" s="6"/>
      <c r="E46" s="6"/>
      <c r="F46" s="6"/>
      <c r="G46" s="6"/>
      <c r="H46" s="6"/>
      <c r="I46" s="6"/>
      <c r="J46" s="6"/>
      <c r="K46" s="6"/>
      <c r="L46" s="6"/>
      <c r="M46" s="6"/>
      <c r="N46" s="6"/>
      <c r="O46" s="6"/>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9" spans="2:15" s="2" customFormat="1" ht="15.75" customHeight="1">
      <c r="B59" s="35" t="s">
        <v>181</v>
      </c>
      <c r="C59" s="6"/>
      <c r="D59" s="6"/>
      <c r="E59" s="6"/>
      <c r="F59" s="6"/>
      <c r="G59" s="6"/>
      <c r="H59" s="6"/>
      <c r="I59" s="6"/>
      <c r="J59" s="6"/>
      <c r="K59" s="6"/>
      <c r="L59" s="6"/>
      <c r="M59" s="6"/>
      <c r="N59" s="6"/>
      <c r="O59" s="6"/>
    </row>
    <row r="60" spans="2:15" s="30" customFormat="1" ht="15.75" customHeight="1">
      <c r="B60" s="39" t="s">
        <v>108</v>
      </c>
    </row>
    <row r="61" spans="2:15" s="7" customFormat="1" ht="15.75" customHeight="1">
      <c r="B61" s="39" t="s">
        <v>148</v>
      </c>
      <c r="C61" s="6"/>
      <c r="D61" s="6"/>
      <c r="E61" s="6"/>
      <c r="F61" s="6"/>
      <c r="G61" s="6"/>
      <c r="H61" s="6"/>
      <c r="I61" s="6"/>
      <c r="J61" s="6"/>
      <c r="K61" s="6"/>
      <c r="L61" s="6"/>
      <c r="M61" s="6"/>
      <c r="N61" s="6"/>
      <c r="O61" s="6"/>
    </row>
    <row r="62" spans="2:15" ht="15.75" customHeight="1">
      <c r="B62" s="42" t="s">
        <v>87</v>
      </c>
      <c r="C62" s="29"/>
      <c r="D62" s="29"/>
      <c r="E62" s="29"/>
      <c r="F62" s="29"/>
      <c r="G62" s="29"/>
      <c r="H62" s="29"/>
      <c r="I62" s="29"/>
      <c r="J62" s="29"/>
      <c r="K62" s="29"/>
      <c r="L62" s="29"/>
      <c r="M62" s="29"/>
      <c r="N62" s="29"/>
      <c r="O62" s="29"/>
    </row>
  </sheetData>
  <mergeCells count="12">
    <mergeCell ref="C8:F8"/>
    <mergeCell ref="B3:F4"/>
    <mergeCell ref="N3:O3"/>
    <mergeCell ref="C5:F5"/>
    <mergeCell ref="C6:F6"/>
    <mergeCell ref="C7:F7"/>
    <mergeCell ref="G3:M3"/>
    <mergeCell ref="C9:F9"/>
    <mergeCell ref="C10:F10"/>
    <mergeCell ref="C11:F11"/>
    <mergeCell ref="C12:F12"/>
    <mergeCell ref="C13:F1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4BC01-2D37-413E-B9E9-BA9A83F40F9A}">
  <dimension ref="A1:R49"/>
  <sheetViews>
    <sheetView showGridLines="0" zoomScaleNormal="100" zoomScaleSheetLayoutView="100" workbookViewId="0"/>
  </sheetViews>
  <sheetFormatPr defaultColWidth="9" defaultRowHeight="13.5"/>
  <cols>
    <col min="1" max="1" width="4.625" style="100" customWidth="1"/>
    <col min="2" max="2" width="11.875" style="100" customWidth="1"/>
    <col min="3" max="14" width="8.875" style="100" customWidth="1"/>
    <col min="15" max="15" width="4.625" style="100" customWidth="1"/>
    <col min="16" max="17" width="9" style="100"/>
    <col min="18" max="18" width="14.75" style="100" customWidth="1"/>
    <col min="19" max="16384" width="9" style="100"/>
  </cols>
  <sheetData>
    <row r="1" spans="1:18" ht="15.75" customHeight="1">
      <c r="A1" s="100" t="s">
        <v>182</v>
      </c>
    </row>
    <row r="2" spans="1:18" ht="15.75" customHeight="1">
      <c r="A2" s="100" t="s">
        <v>119</v>
      </c>
    </row>
    <row r="3" spans="1:18" ht="21.6" customHeight="1">
      <c r="B3" s="262" t="s">
        <v>139</v>
      </c>
      <c r="C3" s="263" t="s">
        <v>173</v>
      </c>
      <c r="D3" s="264"/>
      <c r="E3" s="265"/>
      <c r="F3" s="265"/>
      <c r="G3" s="265"/>
      <c r="H3" s="266"/>
      <c r="I3" s="271" t="s">
        <v>174</v>
      </c>
      <c r="J3" s="271"/>
      <c r="K3" s="271"/>
      <c r="L3" s="271"/>
      <c r="M3" s="271"/>
      <c r="N3" s="272"/>
      <c r="R3" s="112" t="s">
        <v>144</v>
      </c>
    </row>
    <row r="4" spans="1:18" ht="18.95" customHeight="1">
      <c r="B4" s="262"/>
      <c r="C4" s="146" t="s">
        <v>183</v>
      </c>
      <c r="D4" s="147" t="s">
        <v>184</v>
      </c>
      <c r="E4" s="124" t="s">
        <v>185</v>
      </c>
      <c r="F4" s="124" t="s">
        <v>186</v>
      </c>
      <c r="G4" s="124" t="s">
        <v>177</v>
      </c>
      <c r="H4" s="104" t="s">
        <v>143</v>
      </c>
      <c r="I4" s="146" t="s">
        <v>183</v>
      </c>
      <c r="J4" s="147" t="s">
        <v>184</v>
      </c>
      <c r="K4" s="124" t="s">
        <v>185</v>
      </c>
      <c r="L4" s="124" t="s">
        <v>186</v>
      </c>
      <c r="M4" s="124" t="s">
        <v>177</v>
      </c>
      <c r="N4" s="104" t="s">
        <v>143</v>
      </c>
      <c r="R4" s="112" t="s">
        <v>217</v>
      </c>
    </row>
    <row r="5" spans="1:18" ht="30" customHeight="1">
      <c r="B5" s="101" t="s">
        <v>110</v>
      </c>
      <c r="C5" s="167">
        <v>0.38678573200864103</v>
      </c>
      <c r="D5" s="173">
        <v>0.36437239681979999</v>
      </c>
      <c r="E5" s="173">
        <v>0.40292282130294399</v>
      </c>
      <c r="F5" s="173">
        <v>0.42583744107729299</v>
      </c>
      <c r="G5" s="174">
        <v>0.468953169335727</v>
      </c>
      <c r="H5" s="175">
        <v>0.38970047259653201</v>
      </c>
      <c r="I5" s="167">
        <v>0.71232656426081298</v>
      </c>
      <c r="J5" s="173">
        <v>0.71715521728202603</v>
      </c>
      <c r="K5" s="173">
        <v>0.72037244098546305</v>
      </c>
      <c r="L5" s="173">
        <v>0.73260524587679798</v>
      </c>
      <c r="M5" s="174">
        <v>0.73403867405432999</v>
      </c>
      <c r="N5" s="175">
        <v>0.71707743729030604</v>
      </c>
      <c r="R5" s="112" t="s">
        <v>218</v>
      </c>
    </row>
    <row r="6" spans="1:18" ht="30" customHeight="1">
      <c r="B6" s="101" t="s">
        <v>111</v>
      </c>
      <c r="C6" s="167">
        <v>0.38358127422564797</v>
      </c>
      <c r="D6" s="173">
        <v>0.392283261278213</v>
      </c>
      <c r="E6" s="173">
        <v>0.38369479357639402</v>
      </c>
      <c r="F6" s="173">
        <v>0.37305089289818</v>
      </c>
      <c r="G6" s="174">
        <v>0.52102337092745299</v>
      </c>
      <c r="H6" s="175">
        <v>0.39268347092466999</v>
      </c>
      <c r="I6" s="167">
        <v>0.72054175889913896</v>
      </c>
      <c r="J6" s="173">
        <v>0.72984901246896206</v>
      </c>
      <c r="K6" s="173">
        <v>0.71765734756585098</v>
      </c>
      <c r="L6" s="173">
        <v>0.66300116556061806</v>
      </c>
      <c r="M6" s="174">
        <v>0.75992045833383703</v>
      </c>
      <c r="N6" s="175">
        <v>0.72343698543163704</v>
      </c>
    </row>
    <row r="7" spans="1:18" ht="30" customHeight="1">
      <c r="B7" s="101" t="s">
        <v>112</v>
      </c>
      <c r="C7" s="167">
        <v>0.44284672133797498</v>
      </c>
      <c r="D7" s="173">
        <v>0.45872115155094401</v>
      </c>
      <c r="E7" s="173">
        <v>0.46041122700662701</v>
      </c>
      <c r="F7" s="173">
        <v>0.43278135921577099</v>
      </c>
      <c r="G7" s="174">
        <v>0.52440145088652301</v>
      </c>
      <c r="H7" s="175">
        <v>0.45777746083579302</v>
      </c>
      <c r="I7" s="167">
        <v>0.73296654028078301</v>
      </c>
      <c r="J7" s="173">
        <v>0.74420728979294304</v>
      </c>
      <c r="K7" s="173">
        <v>0.73631634102471399</v>
      </c>
      <c r="L7" s="173">
        <v>0.70428769971107297</v>
      </c>
      <c r="M7" s="174">
        <v>0.79821830442665898</v>
      </c>
      <c r="N7" s="175">
        <v>0.73689263685740802</v>
      </c>
      <c r="R7" s="112"/>
    </row>
    <row r="8" spans="1:18" ht="30" customHeight="1">
      <c r="B8" s="101" t="s">
        <v>113</v>
      </c>
      <c r="C8" s="167">
        <v>0.45415149658071202</v>
      </c>
      <c r="D8" s="173">
        <v>0.46646030857562498</v>
      </c>
      <c r="E8" s="173">
        <v>0.46047038375889798</v>
      </c>
      <c r="F8" s="173">
        <v>0.438391498821526</v>
      </c>
      <c r="G8" s="174">
        <v>0.53509176959165705</v>
      </c>
      <c r="H8" s="175">
        <v>0.46268207330618299</v>
      </c>
      <c r="I8" s="167">
        <v>0.72719192022171197</v>
      </c>
      <c r="J8" s="173">
        <v>0.737485407433917</v>
      </c>
      <c r="K8" s="173">
        <v>0.72964072669725999</v>
      </c>
      <c r="L8" s="173">
        <v>0.70767489141275497</v>
      </c>
      <c r="M8" s="174">
        <v>0.79933282997958399</v>
      </c>
      <c r="N8" s="175">
        <v>0.73171537776734297</v>
      </c>
    </row>
    <row r="9" spans="1:18" ht="30" customHeight="1">
      <c r="B9" s="101" t="s">
        <v>114</v>
      </c>
      <c r="C9" s="167">
        <v>0.48186019219217402</v>
      </c>
      <c r="D9" s="173">
        <v>0.48920052459358798</v>
      </c>
      <c r="E9" s="173">
        <v>0.47926963702230602</v>
      </c>
      <c r="F9" s="173">
        <v>0.45534111650618297</v>
      </c>
      <c r="G9" s="174">
        <v>0.57115029061609601</v>
      </c>
      <c r="H9" s="175">
        <v>0.48632698570598498</v>
      </c>
      <c r="I9" s="167">
        <v>0.74739302675045904</v>
      </c>
      <c r="J9" s="173">
        <v>0.75086131019150304</v>
      </c>
      <c r="K9" s="173">
        <v>0.73799516397950504</v>
      </c>
      <c r="L9" s="173">
        <v>0.71701994325724405</v>
      </c>
      <c r="M9" s="174">
        <v>0.80971854269492205</v>
      </c>
      <c r="N9" s="175">
        <v>0.74537213946588599</v>
      </c>
    </row>
    <row r="10" spans="1:18" ht="30" customHeight="1">
      <c r="B10" s="101" t="s">
        <v>115</v>
      </c>
      <c r="C10" s="167">
        <v>0.52335390350615396</v>
      </c>
      <c r="D10" s="173">
        <v>0.51625493590411597</v>
      </c>
      <c r="E10" s="173">
        <v>0.50018698466406697</v>
      </c>
      <c r="F10" s="173">
        <v>0.48921930795316299</v>
      </c>
      <c r="G10" s="174">
        <v>0.60114348986570798</v>
      </c>
      <c r="H10" s="175">
        <v>0.51878400145502901</v>
      </c>
      <c r="I10" s="167">
        <v>0.77719774360988603</v>
      </c>
      <c r="J10" s="173">
        <v>0.77241759697059398</v>
      </c>
      <c r="K10" s="173">
        <v>0.753659025252848</v>
      </c>
      <c r="L10" s="173">
        <v>0.74264785689597801</v>
      </c>
      <c r="M10" s="174">
        <v>0.82285308194834295</v>
      </c>
      <c r="N10" s="175">
        <v>0.76914251109820297</v>
      </c>
    </row>
    <row r="11" spans="1:18" ht="30" customHeight="1" thickBot="1">
      <c r="B11" s="101" t="s">
        <v>116</v>
      </c>
      <c r="C11" s="169">
        <v>0.57452737885104299</v>
      </c>
      <c r="D11" s="173">
        <v>0.57186018043487397</v>
      </c>
      <c r="E11" s="173">
        <v>0.53406119164836696</v>
      </c>
      <c r="F11" s="173">
        <v>0.518349843235</v>
      </c>
      <c r="G11" s="174">
        <v>0.62534558683591701</v>
      </c>
      <c r="H11" s="175">
        <v>0.56804376335726703</v>
      </c>
      <c r="I11" s="169">
        <v>0.81668479966932295</v>
      </c>
      <c r="J11" s="173">
        <v>0.80708013608582696</v>
      </c>
      <c r="K11" s="173">
        <v>0.78337386576554602</v>
      </c>
      <c r="L11" s="173">
        <v>0.77664967851597499</v>
      </c>
      <c r="M11" s="174">
        <v>0.834644379317938</v>
      </c>
      <c r="N11" s="175">
        <v>0.806469352076021</v>
      </c>
    </row>
    <row r="12" spans="1:18" ht="30" customHeight="1" thickTop="1">
      <c r="B12" s="102" t="s">
        <v>140</v>
      </c>
      <c r="C12" s="176">
        <v>0.472286409193935</v>
      </c>
      <c r="D12" s="148">
        <v>0.47198773132448701</v>
      </c>
      <c r="E12" s="148">
        <v>0.46717671062980098</v>
      </c>
      <c r="F12" s="148">
        <v>0.44404456930621</v>
      </c>
      <c r="G12" s="148">
        <v>0.55686330675514295</v>
      </c>
      <c r="H12" s="148">
        <f>'普及率(金額)'!N14</f>
        <v>0.47237827412895655</v>
      </c>
      <c r="I12" s="176">
        <v>0.74634812568905595</v>
      </c>
      <c r="J12" s="148">
        <v>0.74670117191824004</v>
      </c>
      <c r="K12" s="148">
        <v>0.73650124366735503</v>
      </c>
      <c r="L12" s="148">
        <v>0.71243926610839703</v>
      </c>
      <c r="M12" s="148">
        <v>0.80931352715152705</v>
      </c>
      <c r="N12" s="105">
        <f>'普及率(数量)'!N13</f>
        <v>0.74216227249659661</v>
      </c>
    </row>
    <row r="13" spans="1:18" s="2" customFormat="1" ht="15.75" customHeight="1">
      <c r="B13" s="35" t="s">
        <v>181</v>
      </c>
      <c r="C13" s="6"/>
      <c r="D13" s="6"/>
      <c r="E13" s="6"/>
      <c r="F13" s="6"/>
      <c r="G13" s="6"/>
      <c r="H13" s="6"/>
      <c r="I13" s="6"/>
      <c r="J13" s="6"/>
      <c r="K13" s="6"/>
      <c r="L13" s="6"/>
      <c r="M13" s="6"/>
      <c r="N13" s="6"/>
      <c r="O13" s="6"/>
      <c r="P13" s="6"/>
      <c r="Q13" s="6"/>
      <c r="R13" s="100"/>
    </row>
    <row r="14" spans="1:18" s="2" customFormat="1" ht="15.75" customHeight="1">
      <c r="B14" s="39" t="s">
        <v>108</v>
      </c>
      <c r="C14" s="6"/>
      <c r="D14" s="6"/>
      <c r="E14" s="6"/>
      <c r="F14" s="6"/>
      <c r="G14" s="6"/>
      <c r="H14" s="6"/>
      <c r="I14" s="6"/>
      <c r="J14" s="6"/>
      <c r="K14" s="6"/>
      <c r="L14" s="6"/>
      <c r="M14" s="6"/>
      <c r="N14" s="6"/>
      <c r="O14" s="6"/>
      <c r="P14" s="6"/>
      <c r="Q14" s="6"/>
      <c r="R14" s="100"/>
    </row>
    <row r="15" spans="1:18" s="2" customFormat="1" ht="15.75" customHeight="1">
      <c r="B15" s="39" t="s">
        <v>148</v>
      </c>
      <c r="C15" s="6"/>
      <c r="D15" s="6"/>
      <c r="E15" s="6"/>
      <c r="F15" s="6"/>
      <c r="G15" s="6"/>
      <c r="H15" s="6"/>
      <c r="I15" s="6"/>
      <c r="J15" s="6"/>
      <c r="K15" s="6"/>
      <c r="L15" s="6"/>
      <c r="M15" s="6"/>
      <c r="N15" s="6"/>
      <c r="O15" s="6"/>
      <c r="P15" s="6"/>
      <c r="Q15" s="6"/>
      <c r="R15" s="100"/>
    </row>
    <row r="16" spans="1:18" s="7" customFormat="1" ht="15.75" customHeight="1">
      <c r="B16" s="42"/>
      <c r="C16" s="8"/>
      <c r="D16" s="8"/>
      <c r="E16" s="8"/>
      <c r="F16" s="8"/>
      <c r="G16" s="8"/>
      <c r="H16" s="8"/>
      <c r="I16" s="8"/>
      <c r="J16" s="8"/>
      <c r="K16" s="8"/>
      <c r="L16" s="8"/>
      <c r="M16" s="8"/>
      <c r="N16" s="8"/>
      <c r="O16" s="8"/>
      <c r="P16" s="8"/>
      <c r="Q16" s="8"/>
      <c r="R16" s="100"/>
    </row>
    <row r="17" spans="1:1" ht="15.75" customHeight="1">
      <c r="A17" s="100" t="s">
        <v>182</v>
      </c>
    </row>
    <row r="18" spans="1:1" ht="15.75" customHeight="1">
      <c r="A18" s="100" t="s">
        <v>119</v>
      </c>
    </row>
    <row r="36" spans="2:18">
      <c r="R36" s="6"/>
    </row>
    <row r="37" spans="2:18">
      <c r="R37" s="6"/>
    </row>
    <row r="38" spans="2:18">
      <c r="R38" s="6"/>
    </row>
    <row r="39" spans="2:18">
      <c r="R39" s="8"/>
    </row>
    <row r="47" spans="2:18" s="2" customFormat="1" ht="15.75" customHeight="1">
      <c r="B47" s="35" t="s">
        <v>181</v>
      </c>
      <c r="C47" s="6"/>
      <c r="D47" s="6"/>
      <c r="E47" s="6"/>
      <c r="F47" s="6"/>
      <c r="G47" s="6"/>
      <c r="H47" s="6"/>
      <c r="I47" s="6"/>
      <c r="J47" s="6"/>
      <c r="K47" s="6"/>
      <c r="L47" s="6"/>
      <c r="M47" s="6"/>
      <c r="N47" s="6"/>
      <c r="O47" s="6"/>
      <c r="P47" s="6"/>
      <c r="Q47" s="6"/>
      <c r="R47" s="100"/>
    </row>
    <row r="48" spans="2:18" s="2" customFormat="1" ht="15.75" customHeight="1">
      <c r="B48" s="39" t="s">
        <v>108</v>
      </c>
      <c r="C48" s="6"/>
      <c r="D48" s="6"/>
      <c r="E48" s="6"/>
      <c r="F48" s="6"/>
      <c r="G48" s="6"/>
      <c r="H48" s="6"/>
      <c r="I48" s="6"/>
      <c r="J48" s="6"/>
      <c r="K48" s="6"/>
      <c r="L48" s="6"/>
      <c r="M48" s="6"/>
      <c r="N48" s="6"/>
      <c r="O48" s="6"/>
      <c r="P48" s="6"/>
      <c r="Q48" s="6"/>
      <c r="R48" s="100"/>
    </row>
    <row r="49" spans="2:18" s="2" customFormat="1" ht="15.75" customHeight="1">
      <c r="B49" s="39"/>
      <c r="C49" s="6"/>
      <c r="D49" s="6"/>
      <c r="E49" s="6"/>
      <c r="F49" s="6"/>
      <c r="G49" s="6"/>
      <c r="H49" s="6"/>
      <c r="I49" s="6"/>
      <c r="J49" s="6"/>
      <c r="K49" s="6"/>
      <c r="L49" s="6"/>
      <c r="M49" s="6"/>
      <c r="N49" s="6"/>
      <c r="O49" s="6"/>
      <c r="P49" s="6"/>
      <c r="Q49" s="6"/>
      <c r="R49" s="100"/>
    </row>
  </sheetData>
  <mergeCells count="3">
    <mergeCell ref="B3:B4"/>
    <mergeCell ref="C3:H3"/>
    <mergeCell ref="I3:N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6FA7-2BE2-44BD-9E8B-E40CE05900D1}">
  <dimension ref="A1:AZ18"/>
  <sheetViews>
    <sheetView showGridLines="0" zoomScaleNormal="100" zoomScaleSheetLayoutView="100" workbookViewId="0"/>
  </sheetViews>
  <sheetFormatPr defaultColWidth="9" defaultRowHeight="13.5"/>
  <cols>
    <col min="1" max="1" width="4.625" style="18" customWidth="1"/>
    <col min="2" max="2" width="3.625" style="18" customWidth="1"/>
    <col min="3" max="3" width="11.625" style="18" customWidth="1"/>
    <col min="4" max="15" width="8.875" style="18" customWidth="1"/>
    <col min="16" max="16" width="9" style="18"/>
    <col min="17" max="17" width="14.875" style="18" customWidth="1"/>
    <col min="18" max="52" width="12.5" style="18" customWidth="1"/>
    <col min="53" max="16384" width="9" style="18"/>
  </cols>
  <sheetData>
    <row r="1" spans="1:52" ht="15.75" customHeight="1">
      <c r="A1" s="16" t="s">
        <v>187</v>
      </c>
    </row>
    <row r="2" spans="1:52" ht="15.75" customHeight="1">
      <c r="A2" s="16" t="s">
        <v>117</v>
      </c>
      <c r="Q2" s="1" t="s">
        <v>144</v>
      </c>
      <c r="R2" s="1"/>
    </row>
    <row r="3" spans="1:52" ht="16.5" customHeight="1">
      <c r="B3" s="258"/>
      <c r="C3" s="259" t="s">
        <v>88</v>
      </c>
      <c r="D3" s="263" t="s">
        <v>173</v>
      </c>
      <c r="E3" s="264"/>
      <c r="F3" s="265"/>
      <c r="G3" s="265"/>
      <c r="H3" s="265"/>
      <c r="I3" s="266"/>
      <c r="J3" s="270" t="s">
        <v>174</v>
      </c>
      <c r="K3" s="271"/>
      <c r="L3" s="271"/>
      <c r="M3" s="271"/>
      <c r="N3" s="271"/>
      <c r="O3" s="272"/>
      <c r="Q3" s="278"/>
      <c r="R3" s="279" t="s">
        <v>219</v>
      </c>
      <c r="S3" s="281"/>
      <c r="T3" s="281"/>
      <c r="U3" s="280"/>
      <c r="V3" s="279" t="s">
        <v>218</v>
      </c>
      <c r="W3" s="281"/>
      <c r="X3" s="281"/>
      <c r="Y3" s="280"/>
    </row>
    <row r="4" spans="1:52" ht="33" customHeight="1">
      <c r="B4" s="258"/>
      <c r="C4" s="259"/>
      <c r="D4" s="146" t="s">
        <v>183</v>
      </c>
      <c r="E4" s="147" t="s">
        <v>184</v>
      </c>
      <c r="F4" s="124" t="s">
        <v>185</v>
      </c>
      <c r="G4" s="124" t="s">
        <v>186</v>
      </c>
      <c r="H4" s="124" t="s">
        <v>177</v>
      </c>
      <c r="I4" s="104" t="s">
        <v>143</v>
      </c>
      <c r="J4" s="146" t="s">
        <v>183</v>
      </c>
      <c r="K4" s="147" t="s">
        <v>184</v>
      </c>
      <c r="L4" s="124" t="s">
        <v>185</v>
      </c>
      <c r="M4" s="124" t="s">
        <v>186</v>
      </c>
      <c r="N4" s="124" t="s">
        <v>177</v>
      </c>
      <c r="O4" s="104" t="s">
        <v>143</v>
      </c>
      <c r="Q4" s="278"/>
      <c r="R4" s="149" t="s">
        <v>183</v>
      </c>
      <c r="S4" s="150" t="s">
        <v>184</v>
      </c>
      <c r="T4" s="151" t="s">
        <v>185</v>
      </c>
      <c r="U4" s="151" t="s">
        <v>186</v>
      </c>
      <c r="V4" s="149" t="s">
        <v>183</v>
      </c>
      <c r="W4" s="150" t="s">
        <v>184</v>
      </c>
      <c r="X4" s="151" t="s">
        <v>185</v>
      </c>
      <c r="Y4" s="152" t="s">
        <v>186</v>
      </c>
    </row>
    <row r="5" spans="1:52">
      <c r="B5" s="23">
        <v>1</v>
      </c>
      <c r="C5" s="67" t="s">
        <v>1</v>
      </c>
      <c r="D5" s="167">
        <v>0.459619394338038</v>
      </c>
      <c r="E5" s="116">
        <v>0.45938533418181798</v>
      </c>
      <c r="F5" s="116">
        <v>0.46700000279255199</v>
      </c>
      <c r="G5" s="116">
        <v>0.439487661319093</v>
      </c>
      <c r="H5" s="116">
        <v>0.57567444801839696</v>
      </c>
      <c r="I5" s="116">
        <v>0.466452323194949</v>
      </c>
      <c r="J5" s="167">
        <v>0.73358214341698602</v>
      </c>
      <c r="K5" s="116">
        <v>0.73174976297174699</v>
      </c>
      <c r="L5" s="116">
        <v>0.72573207864077904</v>
      </c>
      <c r="M5" s="116">
        <v>0.699450943615609</v>
      </c>
      <c r="N5" s="168">
        <v>0.80371268424739395</v>
      </c>
      <c r="O5" s="119">
        <v>0.72879801519652199</v>
      </c>
      <c r="P5" s="70"/>
      <c r="Q5" s="66" t="s">
        <v>1</v>
      </c>
      <c r="R5" s="110">
        <f>$D5</f>
        <v>0.459619394338038</v>
      </c>
      <c r="S5" s="153">
        <f>$E5</f>
        <v>0.45938533418181798</v>
      </c>
      <c r="T5" s="154">
        <f>$F5</f>
        <v>0.46700000279255199</v>
      </c>
      <c r="U5" s="111">
        <f>$G5</f>
        <v>0.439487661319093</v>
      </c>
      <c r="V5" s="154">
        <f>$J5</f>
        <v>0.73358214341698602</v>
      </c>
      <c r="W5" s="154">
        <f>$K5</f>
        <v>0.73174976297174699</v>
      </c>
      <c r="X5" s="154">
        <f>$L5</f>
        <v>0.72573207864077904</v>
      </c>
      <c r="Y5" s="111">
        <f>$M5</f>
        <v>0.699450943615609</v>
      </c>
    </row>
    <row r="6" spans="1:52">
      <c r="B6" s="23">
        <v>2</v>
      </c>
      <c r="C6" s="67" t="s">
        <v>8</v>
      </c>
      <c r="D6" s="167">
        <v>0.50555936880579</v>
      </c>
      <c r="E6" s="116">
        <v>0.51644783520582105</v>
      </c>
      <c r="F6" s="116">
        <v>0.50362781957343195</v>
      </c>
      <c r="G6" s="116">
        <v>0.48635782197420802</v>
      </c>
      <c r="H6" s="116">
        <v>0.61091207882880705</v>
      </c>
      <c r="I6" s="116">
        <v>0.51074382734269497</v>
      </c>
      <c r="J6" s="167">
        <v>0.78200058600744304</v>
      </c>
      <c r="K6" s="116">
        <v>0.78754872128438203</v>
      </c>
      <c r="L6" s="116">
        <v>0.77315473598911799</v>
      </c>
      <c r="M6" s="116">
        <v>0.74326816712484101</v>
      </c>
      <c r="N6" s="168">
        <v>0.85047556274409597</v>
      </c>
      <c r="O6" s="119">
        <v>0.77823351754154702</v>
      </c>
      <c r="P6" s="70"/>
      <c r="Q6" s="66" t="s">
        <v>8</v>
      </c>
      <c r="R6" s="110">
        <f t="shared" ref="R6:R12" si="0">$D6</f>
        <v>0.50555936880579</v>
      </c>
      <c r="S6" s="153">
        <f t="shared" ref="S6:S12" si="1">$E6</f>
        <v>0.51644783520582105</v>
      </c>
      <c r="T6" s="154">
        <f t="shared" ref="T6:T12" si="2">$F6</f>
        <v>0.50362781957343195</v>
      </c>
      <c r="U6" s="111">
        <f t="shared" ref="U6:U12" si="3">$G6</f>
        <v>0.48635782197420802</v>
      </c>
      <c r="V6" s="154">
        <f t="shared" ref="V6:V12" si="4">$J6</f>
        <v>0.78200058600744304</v>
      </c>
      <c r="W6" s="154">
        <f t="shared" ref="W6:W12" si="5">$K6</f>
        <v>0.78754872128438203</v>
      </c>
      <c r="X6" s="154">
        <f t="shared" ref="X6:X12" si="6">$L6</f>
        <v>0.77315473598911799</v>
      </c>
      <c r="Y6" s="111">
        <f t="shared" ref="Y6:Y12" si="7">$M6</f>
        <v>0.74326816712484101</v>
      </c>
    </row>
    <row r="7" spans="1:52">
      <c r="B7" s="23">
        <v>3</v>
      </c>
      <c r="C7" s="68" t="s">
        <v>13</v>
      </c>
      <c r="D7" s="167">
        <v>0.47632418427414502</v>
      </c>
      <c r="E7" s="116">
        <v>0.48386383660647703</v>
      </c>
      <c r="F7" s="116">
        <v>0.478728713922773</v>
      </c>
      <c r="G7" s="116">
        <v>0.46408985749612403</v>
      </c>
      <c r="H7" s="116">
        <v>0.556964883297837</v>
      </c>
      <c r="I7" s="116">
        <v>0.48267240813596501</v>
      </c>
      <c r="J7" s="167">
        <v>0.75819057583220195</v>
      </c>
      <c r="K7" s="116">
        <v>0.75924738526268998</v>
      </c>
      <c r="L7" s="116">
        <v>0.75381965947797602</v>
      </c>
      <c r="M7" s="116">
        <v>0.72965985385571597</v>
      </c>
      <c r="N7" s="168">
        <v>0.82071711913779199</v>
      </c>
      <c r="O7" s="119">
        <v>0.75676594977242495</v>
      </c>
      <c r="P7" s="70"/>
      <c r="Q7" s="66" t="s">
        <v>13</v>
      </c>
      <c r="R7" s="110">
        <f t="shared" si="0"/>
        <v>0.47632418427414502</v>
      </c>
      <c r="S7" s="153">
        <f t="shared" si="1"/>
        <v>0.48386383660647703</v>
      </c>
      <c r="T7" s="154">
        <f t="shared" si="2"/>
        <v>0.478728713922773</v>
      </c>
      <c r="U7" s="111">
        <f t="shared" si="3"/>
        <v>0.46408985749612403</v>
      </c>
      <c r="V7" s="154">
        <f t="shared" si="4"/>
        <v>0.75819057583220195</v>
      </c>
      <c r="W7" s="154">
        <f t="shared" si="5"/>
        <v>0.75924738526268998</v>
      </c>
      <c r="X7" s="154">
        <f t="shared" si="6"/>
        <v>0.75381965947797602</v>
      </c>
      <c r="Y7" s="111">
        <f t="shared" si="7"/>
        <v>0.72965985385571597</v>
      </c>
    </row>
    <row r="8" spans="1:52">
      <c r="B8" s="23">
        <v>4</v>
      </c>
      <c r="C8" s="68" t="s">
        <v>21</v>
      </c>
      <c r="D8" s="167">
        <v>0.454652410354625</v>
      </c>
      <c r="E8" s="116">
        <v>0.45859879249286201</v>
      </c>
      <c r="F8" s="116">
        <v>0.44603185173062898</v>
      </c>
      <c r="G8" s="116">
        <v>0.42536767075216603</v>
      </c>
      <c r="H8" s="116">
        <v>0.51891410498326396</v>
      </c>
      <c r="I8" s="116">
        <v>0.45389607368704299</v>
      </c>
      <c r="J8" s="167">
        <v>0.73069955114004603</v>
      </c>
      <c r="K8" s="116">
        <v>0.73110424604371704</v>
      </c>
      <c r="L8" s="116">
        <v>0.72107161808081399</v>
      </c>
      <c r="M8" s="116">
        <v>0.69437243802045201</v>
      </c>
      <c r="N8" s="168">
        <v>0.80120765838139696</v>
      </c>
      <c r="O8" s="119">
        <v>0.72706088055252305</v>
      </c>
      <c r="P8" s="70"/>
      <c r="Q8" s="66" t="s">
        <v>21</v>
      </c>
      <c r="R8" s="110">
        <f t="shared" si="0"/>
        <v>0.454652410354625</v>
      </c>
      <c r="S8" s="153">
        <f t="shared" si="1"/>
        <v>0.45859879249286201</v>
      </c>
      <c r="T8" s="154">
        <f t="shared" si="2"/>
        <v>0.44603185173062898</v>
      </c>
      <c r="U8" s="111">
        <f t="shared" si="3"/>
        <v>0.42536767075216603</v>
      </c>
      <c r="V8" s="154">
        <f t="shared" si="4"/>
        <v>0.73069955114004603</v>
      </c>
      <c r="W8" s="154">
        <f t="shared" si="5"/>
        <v>0.73110424604371704</v>
      </c>
      <c r="X8" s="154">
        <f t="shared" si="6"/>
        <v>0.72107161808081399</v>
      </c>
      <c r="Y8" s="111">
        <f t="shared" si="7"/>
        <v>0.69437243802045201</v>
      </c>
    </row>
    <row r="9" spans="1:52">
      <c r="B9" s="23">
        <v>5</v>
      </c>
      <c r="C9" s="68" t="s">
        <v>25</v>
      </c>
      <c r="D9" s="167">
        <v>0.46753198099104798</v>
      </c>
      <c r="E9" s="116">
        <v>0.45660869658036601</v>
      </c>
      <c r="F9" s="116">
        <v>0.43679684134006003</v>
      </c>
      <c r="G9" s="116">
        <v>0.42601007338485503</v>
      </c>
      <c r="H9" s="116">
        <v>0.50950936177073602</v>
      </c>
      <c r="I9" s="116">
        <v>0.450229261940992</v>
      </c>
      <c r="J9" s="167">
        <v>0.73791693615908405</v>
      </c>
      <c r="K9" s="116">
        <v>0.73424416615450305</v>
      </c>
      <c r="L9" s="116">
        <v>0.714528270662661</v>
      </c>
      <c r="M9" s="116">
        <v>0.70703114406368295</v>
      </c>
      <c r="N9" s="168">
        <v>0.79362671632262904</v>
      </c>
      <c r="O9" s="119">
        <v>0.72600619751244899</v>
      </c>
      <c r="P9" s="70"/>
      <c r="Q9" s="66" t="s">
        <v>25</v>
      </c>
      <c r="R9" s="110">
        <f t="shared" si="0"/>
        <v>0.46753198099104798</v>
      </c>
      <c r="S9" s="153">
        <f t="shared" si="1"/>
        <v>0.45660869658036601</v>
      </c>
      <c r="T9" s="154">
        <f t="shared" si="2"/>
        <v>0.43679684134006003</v>
      </c>
      <c r="U9" s="111">
        <f t="shared" si="3"/>
        <v>0.42601007338485503</v>
      </c>
      <c r="V9" s="154">
        <f t="shared" si="4"/>
        <v>0.73791693615908405</v>
      </c>
      <c r="W9" s="154">
        <f t="shared" si="5"/>
        <v>0.73424416615450305</v>
      </c>
      <c r="X9" s="154">
        <f t="shared" si="6"/>
        <v>0.714528270662661</v>
      </c>
      <c r="Y9" s="111">
        <f t="shared" si="7"/>
        <v>0.70703114406368295</v>
      </c>
    </row>
    <row r="10" spans="1:52">
      <c r="B10" s="23">
        <v>6</v>
      </c>
      <c r="C10" s="68" t="s">
        <v>35</v>
      </c>
      <c r="D10" s="167">
        <v>0.49178815025644101</v>
      </c>
      <c r="E10" s="116">
        <v>0.48035454450645299</v>
      </c>
      <c r="F10" s="116">
        <v>0.47071870688589301</v>
      </c>
      <c r="G10" s="116">
        <v>0.45077569270020501</v>
      </c>
      <c r="H10" s="116">
        <v>0.55981881975658598</v>
      </c>
      <c r="I10" s="116">
        <v>0.480066327198025</v>
      </c>
      <c r="J10" s="167">
        <v>0.75470801647919905</v>
      </c>
      <c r="K10" s="116">
        <v>0.75210250756206798</v>
      </c>
      <c r="L10" s="116">
        <v>0.73790282896987203</v>
      </c>
      <c r="M10" s="116">
        <v>0.72138307349770203</v>
      </c>
      <c r="N10" s="168">
        <v>0.806524310703572</v>
      </c>
      <c r="O10" s="119">
        <v>0.74637431264536302</v>
      </c>
      <c r="P10" s="70"/>
      <c r="Q10" s="66" t="s">
        <v>35</v>
      </c>
      <c r="R10" s="110">
        <f t="shared" si="0"/>
        <v>0.49178815025644101</v>
      </c>
      <c r="S10" s="153">
        <f t="shared" si="1"/>
        <v>0.48035454450645299</v>
      </c>
      <c r="T10" s="154">
        <f t="shared" si="2"/>
        <v>0.47071870688589301</v>
      </c>
      <c r="U10" s="111">
        <f t="shared" si="3"/>
        <v>0.45077569270020501</v>
      </c>
      <c r="V10" s="154">
        <f t="shared" si="4"/>
        <v>0.75470801647919905</v>
      </c>
      <c r="W10" s="154">
        <f t="shared" si="5"/>
        <v>0.75210250756206798</v>
      </c>
      <c r="X10" s="154">
        <f t="shared" si="6"/>
        <v>0.73790282896987203</v>
      </c>
      <c r="Y10" s="111">
        <f t="shared" si="7"/>
        <v>0.72138307349770203</v>
      </c>
    </row>
    <row r="11" spans="1:52">
      <c r="B11" s="23">
        <v>7</v>
      </c>
      <c r="C11" s="68" t="s">
        <v>44</v>
      </c>
      <c r="D11" s="169">
        <v>0.45997705201113098</v>
      </c>
      <c r="E11" s="117">
        <v>0.44834159151717501</v>
      </c>
      <c r="F11" s="117">
        <v>0.45654547076757201</v>
      </c>
      <c r="G11" s="117">
        <v>0.43475631893594502</v>
      </c>
      <c r="H11" s="117">
        <v>0.53383856095461202</v>
      </c>
      <c r="I11" s="117">
        <v>0.457455308392129</v>
      </c>
      <c r="J11" s="169">
        <v>0.73675292086814503</v>
      </c>
      <c r="K11" s="117">
        <v>0.73190384083884497</v>
      </c>
      <c r="L11" s="117">
        <v>0.72326962919189097</v>
      </c>
      <c r="M11" s="117">
        <v>0.71489855026246896</v>
      </c>
      <c r="N11" s="170">
        <v>0.78855305849317103</v>
      </c>
      <c r="O11" s="120">
        <v>0.72992341484269296</v>
      </c>
      <c r="P11" s="70"/>
      <c r="Q11" s="66" t="s">
        <v>44</v>
      </c>
      <c r="R11" s="110">
        <f t="shared" si="0"/>
        <v>0.45997705201113098</v>
      </c>
      <c r="S11" s="153">
        <f t="shared" si="1"/>
        <v>0.44834159151717501</v>
      </c>
      <c r="T11" s="154">
        <f t="shared" si="2"/>
        <v>0.45654547076757201</v>
      </c>
      <c r="U11" s="111">
        <f t="shared" si="3"/>
        <v>0.43475631893594502</v>
      </c>
      <c r="V11" s="154">
        <f t="shared" si="4"/>
        <v>0.73675292086814503</v>
      </c>
      <c r="W11" s="154">
        <f t="shared" si="5"/>
        <v>0.73190384083884497</v>
      </c>
      <c r="X11" s="154">
        <f t="shared" si="6"/>
        <v>0.72326962919189097</v>
      </c>
      <c r="Y11" s="111">
        <f t="shared" si="7"/>
        <v>0.71489855026246896</v>
      </c>
    </row>
    <row r="12" spans="1:52" ht="14.25" thickBot="1">
      <c r="B12" s="23">
        <v>8</v>
      </c>
      <c r="C12" s="68" t="s">
        <v>57</v>
      </c>
      <c r="D12" s="171">
        <v>0.47217719521254797</v>
      </c>
      <c r="E12" s="118">
        <v>0.474032883519801</v>
      </c>
      <c r="F12" s="118">
        <v>0.468543292742652</v>
      </c>
      <c r="G12" s="118">
        <v>0.43373446465445897</v>
      </c>
      <c r="H12" s="118">
        <v>0.568248798102712</v>
      </c>
      <c r="I12" s="118">
        <v>0.47402137992939603</v>
      </c>
      <c r="J12" s="171">
        <v>0.74540159899964797</v>
      </c>
      <c r="K12" s="118">
        <v>0.74805098021490302</v>
      </c>
      <c r="L12" s="118">
        <v>0.73661864550983103</v>
      </c>
      <c r="M12" s="118">
        <v>0.70427912013591698</v>
      </c>
      <c r="N12" s="178">
        <v>0.80940791794405298</v>
      </c>
      <c r="O12" s="121">
        <v>0.74275204290468899</v>
      </c>
      <c r="P12" s="70"/>
      <c r="Q12" s="66" t="s">
        <v>57</v>
      </c>
      <c r="R12" s="110">
        <f t="shared" si="0"/>
        <v>0.47217719521254797</v>
      </c>
      <c r="S12" s="153">
        <f t="shared" si="1"/>
        <v>0.474032883519801</v>
      </c>
      <c r="T12" s="154">
        <f t="shared" si="2"/>
        <v>0.468543292742652</v>
      </c>
      <c r="U12" s="111">
        <f t="shared" si="3"/>
        <v>0.43373446465445897</v>
      </c>
      <c r="V12" s="154">
        <f t="shared" si="4"/>
        <v>0.74540159899964797</v>
      </c>
      <c r="W12" s="154">
        <f t="shared" si="5"/>
        <v>0.74805098021490302</v>
      </c>
      <c r="X12" s="154">
        <f t="shared" si="6"/>
        <v>0.73661864550983103</v>
      </c>
      <c r="Y12" s="111">
        <f t="shared" si="7"/>
        <v>0.70427912013591698</v>
      </c>
    </row>
    <row r="13" spans="1:52" ht="14.25" thickTop="1">
      <c r="B13" s="248" t="s">
        <v>0</v>
      </c>
      <c r="C13" s="249"/>
      <c r="D13" s="37">
        <f>所得区分別普及率!C12</f>
        <v>0.472286409193935</v>
      </c>
      <c r="E13" s="108">
        <f>所得区分別普及率!D12</f>
        <v>0.47198773132448701</v>
      </c>
      <c r="F13" s="108">
        <f>所得区分別普及率!E12</f>
        <v>0.46717671062980098</v>
      </c>
      <c r="G13" s="108">
        <f>所得区分別普及率!F12</f>
        <v>0.44404456930621</v>
      </c>
      <c r="H13" s="108">
        <f>所得区分別普及率!G12</f>
        <v>0.55686330675514295</v>
      </c>
      <c r="I13" s="108">
        <f>'普及率(金額)'!N14</f>
        <v>0.47237827412895655</v>
      </c>
      <c r="J13" s="37">
        <f>所得区分別普及率!I12</f>
        <v>0.74634812568905595</v>
      </c>
      <c r="K13" s="108">
        <f>所得区分別普及率!J12</f>
        <v>0.74670117191824004</v>
      </c>
      <c r="L13" s="108">
        <f>所得区分別普及率!K12</f>
        <v>0.73650124366735503</v>
      </c>
      <c r="M13" s="108">
        <f>所得区分別普及率!L12</f>
        <v>0.71243926610839703</v>
      </c>
      <c r="N13" s="126">
        <f>所得区分別普及率!M12</f>
        <v>0.80931352715152705</v>
      </c>
      <c r="O13" s="109">
        <f>'普及率(数量)'!N13</f>
        <v>0.74216227249659661</v>
      </c>
      <c r="P13" s="155"/>
      <c r="Q13" s="66" t="s">
        <v>162</v>
      </c>
      <c r="R13" s="110">
        <f>$D13</f>
        <v>0.472286409193935</v>
      </c>
      <c r="S13" s="153">
        <f>$E13</f>
        <v>0.47198773132448701</v>
      </c>
      <c r="T13" s="153">
        <f>$F13</f>
        <v>0.46717671062980098</v>
      </c>
      <c r="U13" s="111">
        <f>$G13</f>
        <v>0.44404456930621</v>
      </c>
      <c r="V13" s="154">
        <f>$J13</f>
        <v>0.74634812568905595</v>
      </c>
      <c r="W13" s="154">
        <f>$K13</f>
        <v>0.74670117191824004</v>
      </c>
      <c r="X13" s="154">
        <f>$L13</f>
        <v>0.73650124366735503</v>
      </c>
      <c r="Y13" s="111">
        <f>$M13</f>
        <v>0.71243926610839703</v>
      </c>
      <c r="Z13" s="19"/>
    </row>
    <row r="14" spans="1:52">
      <c r="D14" s="70"/>
      <c r="E14" s="70"/>
      <c r="F14" s="70"/>
      <c r="G14" s="70"/>
      <c r="H14" s="70"/>
      <c r="I14" s="70"/>
      <c r="J14" s="70"/>
      <c r="K14" s="70"/>
      <c r="L14" s="70"/>
      <c r="M14" s="70"/>
      <c r="N14" s="70"/>
      <c r="O14" s="70"/>
      <c r="P14" s="70"/>
      <c r="Q14" s="70"/>
    </row>
    <row r="15" spans="1:52">
      <c r="D15" s="70"/>
      <c r="E15" s="70"/>
      <c r="F15" s="70"/>
      <c r="G15" s="70"/>
      <c r="H15" s="70"/>
      <c r="I15" s="70"/>
      <c r="J15" s="70"/>
      <c r="K15" s="70"/>
      <c r="L15" s="70"/>
      <c r="M15" s="70"/>
      <c r="N15" s="70"/>
      <c r="O15" s="70"/>
      <c r="P15" s="70"/>
      <c r="Q15" s="1" t="s">
        <v>164</v>
      </c>
    </row>
    <row r="16" spans="1:52">
      <c r="D16" s="70"/>
      <c r="E16" s="70"/>
      <c r="F16" s="70"/>
      <c r="G16" s="70"/>
      <c r="H16" s="70"/>
      <c r="I16" s="70"/>
      <c r="J16" s="70"/>
      <c r="K16" s="70"/>
      <c r="L16" s="70"/>
      <c r="M16" s="70"/>
      <c r="N16" s="70"/>
      <c r="O16" s="70"/>
      <c r="P16" s="70"/>
      <c r="Q16" s="279" t="s">
        <v>1</v>
      </c>
      <c r="R16" s="281"/>
      <c r="S16" s="281"/>
      <c r="T16" s="280"/>
      <c r="U16" s="279" t="s">
        <v>8</v>
      </c>
      <c r="V16" s="281"/>
      <c r="W16" s="281"/>
      <c r="X16" s="280"/>
      <c r="Y16" s="279" t="s">
        <v>13</v>
      </c>
      <c r="Z16" s="281"/>
      <c r="AA16" s="281"/>
      <c r="AB16" s="280"/>
      <c r="AC16" s="279" t="s">
        <v>21</v>
      </c>
      <c r="AD16" s="281"/>
      <c r="AE16" s="281"/>
      <c r="AF16" s="280"/>
      <c r="AG16" s="279" t="s">
        <v>25</v>
      </c>
      <c r="AH16" s="281"/>
      <c r="AI16" s="281"/>
      <c r="AJ16" s="280"/>
      <c r="AK16" s="279" t="s">
        <v>35</v>
      </c>
      <c r="AL16" s="281"/>
      <c r="AM16" s="281"/>
      <c r="AN16" s="280"/>
      <c r="AO16" s="279" t="s">
        <v>44</v>
      </c>
      <c r="AP16" s="281"/>
      <c r="AQ16" s="281"/>
      <c r="AR16" s="280"/>
      <c r="AS16" s="279" t="s">
        <v>57</v>
      </c>
      <c r="AT16" s="281"/>
      <c r="AU16" s="281"/>
      <c r="AV16" s="280"/>
      <c r="AW16" s="279" t="s">
        <v>166</v>
      </c>
      <c r="AX16" s="281"/>
      <c r="AY16" s="281"/>
      <c r="AZ16" s="280"/>
    </row>
    <row r="17" spans="4:52">
      <c r="D17" s="70"/>
      <c r="E17" s="70"/>
      <c r="F17" s="70"/>
      <c r="G17" s="70"/>
      <c r="H17" s="70"/>
      <c r="I17" s="70"/>
      <c r="J17" s="70"/>
      <c r="K17" s="70"/>
      <c r="L17" s="70"/>
      <c r="M17" s="70"/>
      <c r="N17" s="70"/>
      <c r="O17" s="70"/>
      <c r="P17" s="70"/>
      <c r="Q17" s="114" t="s">
        <v>183</v>
      </c>
      <c r="R17" s="114" t="s">
        <v>184</v>
      </c>
      <c r="S17" s="114" t="s">
        <v>185</v>
      </c>
      <c r="T17" s="114" t="s">
        <v>186</v>
      </c>
      <c r="U17" s="114" t="s">
        <v>183</v>
      </c>
      <c r="V17" s="114" t="s">
        <v>184</v>
      </c>
      <c r="W17" s="114" t="s">
        <v>185</v>
      </c>
      <c r="X17" s="114" t="s">
        <v>186</v>
      </c>
      <c r="Y17" s="114" t="s">
        <v>183</v>
      </c>
      <c r="Z17" s="114" t="s">
        <v>184</v>
      </c>
      <c r="AA17" s="114" t="s">
        <v>185</v>
      </c>
      <c r="AB17" s="114" t="s">
        <v>186</v>
      </c>
      <c r="AC17" s="114" t="s">
        <v>183</v>
      </c>
      <c r="AD17" s="114" t="s">
        <v>184</v>
      </c>
      <c r="AE17" s="114" t="s">
        <v>185</v>
      </c>
      <c r="AF17" s="114" t="s">
        <v>186</v>
      </c>
      <c r="AG17" s="114" t="s">
        <v>183</v>
      </c>
      <c r="AH17" s="114" t="s">
        <v>184</v>
      </c>
      <c r="AI17" s="114" t="s">
        <v>185</v>
      </c>
      <c r="AJ17" s="114" t="s">
        <v>186</v>
      </c>
      <c r="AK17" s="114" t="s">
        <v>183</v>
      </c>
      <c r="AL17" s="114" t="s">
        <v>184</v>
      </c>
      <c r="AM17" s="114" t="s">
        <v>185</v>
      </c>
      <c r="AN17" s="114" t="s">
        <v>186</v>
      </c>
      <c r="AO17" s="114" t="s">
        <v>183</v>
      </c>
      <c r="AP17" s="114" t="s">
        <v>184</v>
      </c>
      <c r="AQ17" s="114" t="s">
        <v>185</v>
      </c>
      <c r="AR17" s="114" t="s">
        <v>186</v>
      </c>
      <c r="AS17" s="114" t="s">
        <v>183</v>
      </c>
      <c r="AT17" s="114" t="s">
        <v>184</v>
      </c>
      <c r="AU17" s="114" t="s">
        <v>185</v>
      </c>
      <c r="AV17" s="114" t="s">
        <v>186</v>
      </c>
      <c r="AW17" s="114" t="s">
        <v>183</v>
      </c>
      <c r="AX17" s="114" t="s">
        <v>184</v>
      </c>
      <c r="AY17" s="114" t="s">
        <v>185</v>
      </c>
      <c r="AZ17" s="114" t="s">
        <v>186</v>
      </c>
    </row>
    <row r="18" spans="4:52">
      <c r="D18" s="70"/>
      <c r="E18" s="70"/>
      <c r="F18" s="70"/>
      <c r="G18" s="70"/>
      <c r="H18" s="70"/>
      <c r="I18" s="70"/>
      <c r="J18" s="70"/>
      <c r="K18" s="70"/>
      <c r="L18" s="70"/>
      <c r="M18" s="70"/>
      <c r="N18" s="70"/>
      <c r="O18" s="70"/>
      <c r="P18" s="70"/>
      <c r="Q18" s="70"/>
    </row>
  </sheetData>
  <mergeCells count="17">
    <mergeCell ref="AG16:AJ16"/>
    <mergeCell ref="AK16:AN16"/>
    <mergeCell ref="AO16:AR16"/>
    <mergeCell ref="AS16:AV16"/>
    <mergeCell ref="AW16:AZ16"/>
    <mergeCell ref="AC16:AF16"/>
    <mergeCell ref="B3:B4"/>
    <mergeCell ref="C3:C4"/>
    <mergeCell ref="D3:I3"/>
    <mergeCell ref="J3:O3"/>
    <mergeCell ref="Q3:Q4"/>
    <mergeCell ref="R3:U3"/>
    <mergeCell ref="V3:Y3"/>
    <mergeCell ref="B13:C13"/>
    <mergeCell ref="Q16:T16"/>
    <mergeCell ref="U16:X16"/>
    <mergeCell ref="Y16:AB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72D9B-45DE-491F-BAB0-EF47E7D52F01}">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188</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CC61-F0A7-458A-9B9E-7E27D331B46B}">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189</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F154-2E40-4057-A8B8-777BCEBA1FF9}">
  <dimension ref="A1:AI84"/>
  <sheetViews>
    <sheetView showGridLines="0" zoomScaleNormal="100" zoomScaleSheetLayoutView="100" workbookViewId="0"/>
  </sheetViews>
  <sheetFormatPr defaultColWidth="9" defaultRowHeight="13.5"/>
  <cols>
    <col min="1" max="1" width="4.625" style="18" customWidth="1"/>
    <col min="2" max="2" width="3.625" style="18" customWidth="1"/>
    <col min="3" max="3" width="10.875" style="18" customWidth="1"/>
    <col min="4" max="15" width="8.875" style="18" customWidth="1"/>
    <col min="16" max="35" width="12.5" style="18" customWidth="1"/>
    <col min="36" max="36" width="12" style="18" customWidth="1"/>
    <col min="37" max="16384" width="9" style="18"/>
  </cols>
  <sheetData>
    <row r="1" spans="1:35" ht="15.75" customHeight="1">
      <c r="A1" s="16" t="s">
        <v>190</v>
      </c>
    </row>
    <row r="2" spans="1:35" ht="15.75" customHeight="1">
      <c r="A2" s="16" t="s">
        <v>201</v>
      </c>
      <c r="Q2" s="1" t="s">
        <v>144</v>
      </c>
    </row>
    <row r="3" spans="1:35" ht="16.5" customHeight="1">
      <c r="B3" s="258"/>
      <c r="C3" s="259" t="s">
        <v>180</v>
      </c>
      <c r="D3" s="270" t="s">
        <v>173</v>
      </c>
      <c r="E3" s="271"/>
      <c r="F3" s="271"/>
      <c r="G3" s="271"/>
      <c r="H3" s="271"/>
      <c r="I3" s="272"/>
      <c r="J3" s="270" t="s">
        <v>174</v>
      </c>
      <c r="K3" s="271"/>
      <c r="L3" s="271"/>
      <c r="M3" s="271"/>
      <c r="N3" s="271"/>
      <c r="O3" s="272"/>
      <c r="P3" s="156"/>
      <c r="Q3" s="282"/>
      <c r="R3" s="279" t="s">
        <v>217</v>
      </c>
      <c r="S3" s="281"/>
      <c r="T3" s="281"/>
      <c r="U3" s="280"/>
      <c r="V3" s="279" t="s">
        <v>218</v>
      </c>
      <c r="W3" s="281"/>
      <c r="X3" s="281"/>
      <c r="Y3" s="280"/>
      <c r="Z3" s="157"/>
      <c r="AA3" s="279" t="s">
        <v>191</v>
      </c>
      <c r="AB3" s="281"/>
      <c r="AC3" s="281"/>
      <c r="AD3" s="280"/>
      <c r="AE3" s="279" t="s">
        <v>192</v>
      </c>
      <c r="AF3" s="281"/>
      <c r="AG3" s="281"/>
      <c r="AH3" s="280"/>
      <c r="AI3" s="282"/>
    </row>
    <row r="4" spans="1:35" ht="33" customHeight="1">
      <c r="B4" s="258"/>
      <c r="C4" s="259"/>
      <c r="D4" s="146" t="s">
        <v>183</v>
      </c>
      <c r="E4" s="147" t="s">
        <v>184</v>
      </c>
      <c r="F4" s="124" t="s">
        <v>185</v>
      </c>
      <c r="G4" s="124" t="s">
        <v>186</v>
      </c>
      <c r="H4" s="124" t="s">
        <v>177</v>
      </c>
      <c r="I4" s="104" t="s">
        <v>143</v>
      </c>
      <c r="J4" s="146" t="s">
        <v>183</v>
      </c>
      <c r="K4" s="147" t="s">
        <v>184</v>
      </c>
      <c r="L4" s="124" t="s">
        <v>185</v>
      </c>
      <c r="M4" s="124" t="s">
        <v>186</v>
      </c>
      <c r="N4" s="124" t="s">
        <v>177</v>
      </c>
      <c r="O4" s="104" t="s">
        <v>143</v>
      </c>
      <c r="P4" s="156"/>
      <c r="Q4" s="283"/>
      <c r="R4" s="149" t="s">
        <v>183</v>
      </c>
      <c r="S4" s="150" t="s">
        <v>184</v>
      </c>
      <c r="T4" s="158" t="s">
        <v>185</v>
      </c>
      <c r="U4" s="151" t="s">
        <v>186</v>
      </c>
      <c r="V4" s="149" t="s">
        <v>183</v>
      </c>
      <c r="W4" s="150" t="s">
        <v>184</v>
      </c>
      <c r="X4" s="158" t="s">
        <v>185</v>
      </c>
      <c r="Y4" s="151" t="s">
        <v>186</v>
      </c>
      <c r="Z4" s="159"/>
      <c r="AA4" s="149" t="s">
        <v>183</v>
      </c>
      <c r="AB4" s="150" t="s">
        <v>184</v>
      </c>
      <c r="AC4" s="158" t="s">
        <v>185</v>
      </c>
      <c r="AD4" s="151" t="s">
        <v>186</v>
      </c>
      <c r="AE4" s="149" t="s">
        <v>183</v>
      </c>
      <c r="AF4" s="150" t="s">
        <v>184</v>
      </c>
      <c r="AG4" s="158" t="s">
        <v>185</v>
      </c>
      <c r="AH4" s="151" t="s">
        <v>186</v>
      </c>
      <c r="AI4" s="283"/>
    </row>
    <row r="5" spans="1:35">
      <c r="B5" s="23">
        <v>1</v>
      </c>
      <c r="C5" s="67" t="s">
        <v>58</v>
      </c>
      <c r="D5" s="167">
        <v>0.47217719521254797</v>
      </c>
      <c r="E5" s="116">
        <v>0.474032883519801</v>
      </c>
      <c r="F5" s="116">
        <v>0.468543292742652</v>
      </c>
      <c r="G5" s="116">
        <v>0.43373446465445897</v>
      </c>
      <c r="H5" s="116">
        <v>0.568248798102712</v>
      </c>
      <c r="I5" s="116">
        <v>0.47402137992939603</v>
      </c>
      <c r="J5" s="167">
        <v>0.74540159899964797</v>
      </c>
      <c r="K5" s="116">
        <v>0.74805098021490302</v>
      </c>
      <c r="L5" s="116">
        <v>0.73661864550983103</v>
      </c>
      <c r="M5" s="116">
        <v>0.70427912013591698</v>
      </c>
      <c r="N5" s="168">
        <v>0.80940791794405298</v>
      </c>
      <c r="O5" s="119">
        <v>0.74275204290468899</v>
      </c>
      <c r="P5" s="160"/>
      <c r="Q5" s="66" t="s">
        <v>58</v>
      </c>
      <c r="R5" s="161">
        <f>$D5</f>
        <v>0.47217719521254797</v>
      </c>
      <c r="S5" s="162">
        <f>$E5</f>
        <v>0.474032883519801</v>
      </c>
      <c r="T5" s="163">
        <f>$F5</f>
        <v>0.468543292742652</v>
      </c>
      <c r="U5" s="88">
        <f>$G5</f>
        <v>0.43373446465445897</v>
      </c>
      <c r="V5" s="161">
        <f>$J5</f>
        <v>0.74540159899964797</v>
      </c>
      <c r="W5" s="162">
        <f>$K5</f>
        <v>0.74805098021490302</v>
      </c>
      <c r="X5" s="163">
        <f>$L5</f>
        <v>0.73661864550983103</v>
      </c>
      <c r="Y5" s="164">
        <f>$M5</f>
        <v>0.70427912013591698</v>
      </c>
      <c r="Z5" s="165"/>
      <c r="AA5" s="154">
        <f>$D$79</f>
        <v>0.472286409193935</v>
      </c>
      <c r="AB5" s="154">
        <f>$E$79</f>
        <v>0.47198773132448701</v>
      </c>
      <c r="AC5" s="154">
        <f>$F$79</f>
        <v>0.46717671062980098</v>
      </c>
      <c r="AD5" s="154">
        <f>$G$79</f>
        <v>0.44404456930621</v>
      </c>
      <c r="AE5" s="110">
        <f>$J$79</f>
        <v>0.74634812568905595</v>
      </c>
      <c r="AF5" s="153">
        <f>$K$79</f>
        <v>0.74670117191824004</v>
      </c>
      <c r="AG5" s="153">
        <f>$L$79</f>
        <v>0.73650124366735503</v>
      </c>
      <c r="AH5" s="111">
        <f>$M$79</f>
        <v>0.71243926610839703</v>
      </c>
      <c r="AI5" s="90">
        <v>0</v>
      </c>
    </row>
    <row r="6" spans="1:35">
      <c r="B6" s="23">
        <v>2</v>
      </c>
      <c r="C6" s="67" t="s">
        <v>89</v>
      </c>
      <c r="D6" s="167">
        <v>0.49325542349694801</v>
      </c>
      <c r="E6" s="116">
        <v>0.48636981033416399</v>
      </c>
      <c r="F6" s="116">
        <v>0.49775393393917</v>
      </c>
      <c r="G6" s="116">
        <v>0.46141205876712699</v>
      </c>
      <c r="H6" s="116">
        <v>0.63406831362350602</v>
      </c>
      <c r="I6" s="116">
        <v>0.497840566444538</v>
      </c>
      <c r="J6" s="167">
        <v>0.75900252808560598</v>
      </c>
      <c r="K6" s="116">
        <v>0.74675839658139698</v>
      </c>
      <c r="L6" s="116">
        <v>0.74093407958345903</v>
      </c>
      <c r="M6" s="116">
        <v>0.69952494733890103</v>
      </c>
      <c r="N6" s="168">
        <v>0.83416818106609902</v>
      </c>
      <c r="O6" s="119">
        <v>0.74733199695670505</v>
      </c>
      <c r="P6" s="160"/>
      <c r="Q6" s="66" t="s">
        <v>89</v>
      </c>
      <c r="R6" s="161">
        <f>$D6</f>
        <v>0.49325542349694801</v>
      </c>
      <c r="S6" s="162">
        <f>$E6</f>
        <v>0.48636981033416399</v>
      </c>
      <c r="T6" s="163">
        <f>$F6</f>
        <v>0.49775393393917</v>
      </c>
      <c r="U6" s="88">
        <f>$G6</f>
        <v>0.46141205876712699</v>
      </c>
      <c r="V6" s="161">
        <f>$J6</f>
        <v>0.75900252808560598</v>
      </c>
      <c r="W6" s="162">
        <f>$K6</f>
        <v>0.74675839658139698</v>
      </c>
      <c r="X6" s="163">
        <f>$L6</f>
        <v>0.74093407958345903</v>
      </c>
      <c r="Y6" s="164">
        <f>$M6</f>
        <v>0.69952494733890103</v>
      </c>
      <c r="Z6" s="165"/>
      <c r="AA6" s="154">
        <f t="shared" ref="AA6:AA69" si="0">$D$79</f>
        <v>0.472286409193935</v>
      </c>
      <c r="AB6" s="154">
        <f t="shared" ref="AB6:AB69" si="1">$E$79</f>
        <v>0.47198773132448701</v>
      </c>
      <c r="AC6" s="154">
        <f t="shared" ref="AC6:AC69" si="2">$F$79</f>
        <v>0.46717671062980098</v>
      </c>
      <c r="AD6" s="154">
        <f t="shared" ref="AD6:AD69" si="3">$G$79</f>
        <v>0.44404456930621</v>
      </c>
      <c r="AE6" s="110">
        <f t="shared" ref="AE6:AE69" si="4">$J$79</f>
        <v>0.74634812568905595</v>
      </c>
      <c r="AF6" s="153">
        <f t="shared" ref="AF6:AF69" si="5">$K$79</f>
        <v>0.74670117191824004</v>
      </c>
      <c r="AG6" s="153">
        <f t="shared" ref="AG6:AG69" si="6">$L$79</f>
        <v>0.73650124366735503</v>
      </c>
      <c r="AH6" s="111">
        <f t="shared" ref="AH6:AH69" si="7">$M$79</f>
        <v>0.71243926610839703</v>
      </c>
      <c r="AI6" s="90">
        <v>0</v>
      </c>
    </row>
    <row r="7" spans="1:35">
      <c r="B7" s="23">
        <v>3</v>
      </c>
      <c r="C7" s="67" t="s">
        <v>90</v>
      </c>
      <c r="D7" s="167">
        <v>0.423412814036286</v>
      </c>
      <c r="E7" s="116">
        <v>0.42106047793929502</v>
      </c>
      <c r="F7" s="116">
        <v>0.41664087552562301</v>
      </c>
      <c r="G7" s="116">
        <v>0.42828159118200398</v>
      </c>
      <c r="H7" s="116">
        <v>0.42178543306495397</v>
      </c>
      <c r="I7" s="116">
        <v>0.42030523554316801</v>
      </c>
      <c r="J7" s="167">
        <v>0.72474894217224495</v>
      </c>
      <c r="K7" s="116">
        <v>0.72186326412577995</v>
      </c>
      <c r="L7" s="116">
        <v>0.71006321619105295</v>
      </c>
      <c r="M7" s="116">
        <v>0.71447872929300005</v>
      </c>
      <c r="N7" s="168">
        <v>0.75787730121242702</v>
      </c>
      <c r="O7" s="119">
        <v>0.71820880385701402</v>
      </c>
      <c r="P7" s="160"/>
      <c r="Q7" s="66" t="s">
        <v>90</v>
      </c>
      <c r="R7" s="161">
        <f t="shared" ref="R7:R69" si="8">$D7</f>
        <v>0.423412814036286</v>
      </c>
      <c r="S7" s="162">
        <f t="shared" ref="S7:S69" si="9">$E7</f>
        <v>0.42106047793929502</v>
      </c>
      <c r="T7" s="163">
        <f t="shared" ref="T7:T69" si="10">$F7</f>
        <v>0.41664087552562301</v>
      </c>
      <c r="U7" s="88">
        <f t="shared" ref="U7:U69" si="11">$G7</f>
        <v>0.42828159118200398</v>
      </c>
      <c r="V7" s="161">
        <f t="shared" ref="V7:V69" si="12">$J7</f>
        <v>0.72474894217224495</v>
      </c>
      <c r="W7" s="162">
        <f t="shared" ref="W7:W69" si="13">$K7</f>
        <v>0.72186326412577995</v>
      </c>
      <c r="X7" s="163">
        <f t="shared" ref="X7:X69" si="14">$L7</f>
        <v>0.71006321619105295</v>
      </c>
      <c r="Y7" s="164">
        <f t="shared" ref="Y7:Y69" si="15">$M7</f>
        <v>0.71447872929300005</v>
      </c>
      <c r="Z7" s="165"/>
      <c r="AA7" s="154">
        <f t="shared" si="0"/>
        <v>0.472286409193935</v>
      </c>
      <c r="AB7" s="154">
        <f t="shared" si="1"/>
        <v>0.47198773132448701</v>
      </c>
      <c r="AC7" s="154">
        <f t="shared" si="2"/>
        <v>0.46717671062980098</v>
      </c>
      <c r="AD7" s="154">
        <f t="shared" si="3"/>
        <v>0.44404456930621</v>
      </c>
      <c r="AE7" s="110">
        <f t="shared" si="4"/>
        <v>0.74634812568905595</v>
      </c>
      <c r="AF7" s="153">
        <f t="shared" si="5"/>
        <v>0.74670117191824004</v>
      </c>
      <c r="AG7" s="153">
        <f t="shared" si="6"/>
        <v>0.73650124366735503</v>
      </c>
      <c r="AH7" s="111">
        <f t="shared" si="7"/>
        <v>0.71243926610839703</v>
      </c>
      <c r="AI7" s="90">
        <v>0</v>
      </c>
    </row>
    <row r="8" spans="1:35">
      <c r="B8" s="23">
        <v>4</v>
      </c>
      <c r="C8" s="67" t="s">
        <v>91</v>
      </c>
      <c r="D8" s="167">
        <v>0.47343868072120099</v>
      </c>
      <c r="E8" s="116">
        <v>0.43020807828053997</v>
      </c>
      <c r="F8" s="116">
        <v>0.45556639893303502</v>
      </c>
      <c r="G8" s="116">
        <v>0.39214612883380801</v>
      </c>
      <c r="H8" s="116">
        <v>0.47386444624714003</v>
      </c>
      <c r="I8" s="116">
        <v>0.44971794196425702</v>
      </c>
      <c r="J8" s="167">
        <v>0.75474458066731198</v>
      </c>
      <c r="K8" s="116">
        <v>0.76197610365379997</v>
      </c>
      <c r="L8" s="116">
        <v>0.75546903392715503</v>
      </c>
      <c r="M8" s="116">
        <v>0.693416514657753</v>
      </c>
      <c r="N8" s="168">
        <v>0.81423029671922498</v>
      </c>
      <c r="O8" s="119">
        <v>0.75732685358821705</v>
      </c>
      <c r="P8" s="160"/>
      <c r="Q8" s="66" t="s">
        <v>91</v>
      </c>
      <c r="R8" s="161">
        <f t="shared" si="8"/>
        <v>0.47343868072120099</v>
      </c>
      <c r="S8" s="162">
        <f t="shared" si="9"/>
        <v>0.43020807828053997</v>
      </c>
      <c r="T8" s="163">
        <f t="shared" si="10"/>
        <v>0.45556639893303502</v>
      </c>
      <c r="U8" s="88">
        <f t="shared" si="11"/>
        <v>0.39214612883380801</v>
      </c>
      <c r="V8" s="161">
        <f t="shared" si="12"/>
        <v>0.75474458066731198</v>
      </c>
      <c r="W8" s="162">
        <f t="shared" si="13"/>
        <v>0.76197610365379997</v>
      </c>
      <c r="X8" s="163">
        <f t="shared" si="14"/>
        <v>0.75546903392715503</v>
      </c>
      <c r="Y8" s="164">
        <f t="shared" si="15"/>
        <v>0.693416514657753</v>
      </c>
      <c r="Z8" s="165"/>
      <c r="AA8" s="154">
        <f t="shared" si="0"/>
        <v>0.472286409193935</v>
      </c>
      <c r="AB8" s="154">
        <f t="shared" si="1"/>
        <v>0.47198773132448701</v>
      </c>
      <c r="AC8" s="154">
        <f t="shared" si="2"/>
        <v>0.46717671062980098</v>
      </c>
      <c r="AD8" s="154">
        <f t="shared" si="3"/>
        <v>0.44404456930621</v>
      </c>
      <c r="AE8" s="110">
        <f t="shared" si="4"/>
        <v>0.74634812568905595</v>
      </c>
      <c r="AF8" s="153">
        <f t="shared" si="5"/>
        <v>0.74670117191824004</v>
      </c>
      <c r="AG8" s="153">
        <f t="shared" si="6"/>
        <v>0.73650124366735503</v>
      </c>
      <c r="AH8" s="111">
        <f t="shared" si="7"/>
        <v>0.71243926610839703</v>
      </c>
      <c r="AI8" s="90">
        <v>0</v>
      </c>
    </row>
    <row r="9" spans="1:35">
      <c r="B9" s="23">
        <v>5</v>
      </c>
      <c r="C9" s="67" t="s">
        <v>92</v>
      </c>
      <c r="D9" s="167">
        <v>0.47449024997664901</v>
      </c>
      <c r="E9" s="116">
        <v>0.472673321513564</v>
      </c>
      <c r="F9" s="116">
        <v>0.463812614586877</v>
      </c>
      <c r="G9" s="116">
        <v>0.45668119183000999</v>
      </c>
      <c r="H9" s="116">
        <v>0.64404978729007001</v>
      </c>
      <c r="I9" s="116">
        <v>0.47400803570222</v>
      </c>
      <c r="J9" s="167">
        <v>0.73765586275315198</v>
      </c>
      <c r="K9" s="116">
        <v>0.74789904209263702</v>
      </c>
      <c r="L9" s="116">
        <v>0.74168656811336398</v>
      </c>
      <c r="M9" s="116">
        <v>0.71463171008816095</v>
      </c>
      <c r="N9" s="168">
        <v>0.82943674515573795</v>
      </c>
      <c r="O9" s="119">
        <v>0.741859924042648</v>
      </c>
      <c r="P9" s="160"/>
      <c r="Q9" s="66" t="s">
        <v>92</v>
      </c>
      <c r="R9" s="161">
        <f t="shared" si="8"/>
        <v>0.47449024997664901</v>
      </c>
      <c r="S9" s="162">
        <f t="shared" si="9"/>
        <v>0.472673321513564</v>
      </c>
      <c r="T9" s="163">
        <f t="shared" si="10"/>
        <v>0.463812614586877</v>
      </c>
      <c r="U9" s="88">
        <f t="shared" si="11"/>
        <v>0.45668119183000999</v>
      </c>
      <c r="V9" s="161">
        <f t="shared" si="12"/>
        <v>0.73765586275315198</v>
      </c>
      <c r="W9" s="162">
        <f t="shared" si="13"/>
        <v>0.74789904209263702</v>
      </c>
      <c r="X9" s="163">
        <f t="shared" si="14"/>
        <v>0.74168656811336398</v>
      </c>
      <c r="Y9" s="164">
        <f t="shared" si="15"/>
        <v>0.71463171008816095</v>
      </c>
      <c r="Z9" s="165"/>
      <c r="AA9" s="154">
        <f t="shared" si="0"/>
        <v>0.472286409193935</v>
      </c>
      <c r="AB9" s="154">
        <f t="shared" si="1"/>
        <v>0.47198773132448701</v>
      </c>
      <c r="AC9" s="154">
        <f t="shared" si="2"/>
        <v>0.46717671062980098</v>
      </c>
      <c r="AD9" s="154">
        <f t="shared" si="3"/>
        <v>0.44404456930621</v>
      </c>
      <c r="AE9" s="110">
        <f t="shared" si="4"/>
        <v>0.74634812568905595</v>
      </c>
      <c r="AF9" s="153">
        <f t="shared" si="5"/>
        <v>0.74670117191824004</v>
      </c>
      <c r="AG9" s="153">
        <f t="shared" si="6"/>
        <v>0.73650124366735503</v>
      </c>
      <c r="AH9" s="111">
        <f t="shared" si="7"/>
        <v>0.71243926610839703</v>
      </c>
      <c r="AI9" s="90">
        <v>0</v>
      </c>
    </row>
    <row r="10" spans="1:35">
      <c r="B10" s="23">
        <v>6</v>
      </c>
      <c r="C10" s="67" t="s">
        <v>93</v>
      </c>
      <c r="D10" s="167">
        <v>0.52067865002380598</v>
      </c>
      <c r="E10" s="116">
        <v>0.51994298663273997</v>
      </c>
      <c r="F10" s="116">
        <v>0.51655069796263398</v>
      </c>
      <c r="G10" s="116">
        <v>0.54307213987298397</v>
      </c>
      <c r="H10" s="116">
        <v>0.67964112343225602</v>
      </c>
      <c r="I10" s="116">
        <v>0.52761952002097701</v>
      </c>
      <c r="J10" s="167">
        <v>0.78218651061674505</v>
      </c>
      <c r="K10" s="116">
        <v>0.79010954047402904</v>
      </c>
      <c r="L10" s="116">
        <v>0.77904111030577805</v>
      </c>
      <c r="M10" s="116">
        <v>0.75825759674534998</v>
      </c>
      <c r="N10" s="168">
        <v>0.86324172842900504</v>
      </c>
      <c r="O10" s="119">
        <v>0.78495095005145399</v>
      </c>
      <c r="P10" s="160"/>
      <c r="Q10" s="66" t="s">
        <v>93</v>
      </c>
      <c r="R10" s="161">
        <f t="shared" si="8"/>
        <v>0.52067865002380598</v>
      </c>
      <c r="S10" s="162">
        <f t="shared" si="9"/>
        <v>0.51994298663273997</v>
      </c>
      <c r="T10" s="163">
        <f t="shared" si="10"/>
        <v>0.51655069796263398</v>
      </c>
      <c r="U10" s="88">
        <f t="shared" si="11"/>
        <v>0.54307213987298397</v>
      </c>
      <c r="V10" s="161">
        <f t="shared" si="12"/>
        <v>0.78218651061674505</v>
      </c>
      <c r="W10" s="162">
        <f t="shared" si="13"/>
        <v>0.79010954047402904</v>
      </c>
      <c r="X10" s="163">
        <f t="shared" si="14"/>
        <v>0.77904111030577805</v>
      </c>
      <c r="Y10" s="164">
        <f t="shared" si="15"/>
        <v>0.75825759674534998</v>
      </c>
      <c r="Z10" s="165"/>
      <c r="AA10" s="154">
        <f t="shared" si="0"/>
        <v>0.472286409193935</v>
      </c>
      <c r="AB10" s="154">
        <f t="shared" si="1"/>
        <v>0.47198773132448701</v>
      </c>
      <c r="AC10" s="154">
        <f t="shared" si="2"/>
        <v>0.46717671062980098</v>
      </c>
      <c r="AD10" s="154">
        <f t="shared" si="3"/>
        <v>0.44404456930621</v>
      </c>
      <c r="AE10" s="110">
        <f t="shared" si="4"/>
        <v>0.74634812568905595</v>
      </c>
      <c r="AF10" s="153">
        <f t="shared" si="5"/>
        <v>0.74670117191824004</v>
      </c>
      <c r="AG10" s="153">
        <f t="shared" si="6"/>
        <v>0.73650124366735503</v>
      </c>
      <c r="AH10" s="111">
        <f t="shared" si="7"/>
        <v>0.71243926610839703</v>
      </c>
      <c r="AI10" s="90">
        <v>0</v>
      </c>
    </row>
    <row r="11" spans="1:35">
      <c r="B11" s="23">
        <v>7</v>
      </c>
      <c r="C11" s="67" t="s">
        <v>94</v>
      </c>
      <c r="D11" s="169">
        <v>0.45115905521645</v>
      </c>
      <c r="E11" s="117">
        <v>0.44901723034994501</v>
      </c>
      <c r="F11" s="117">
        <v>0.42489195775426802</v>
      </c>
      <c r="G11" s="117">
        <v>0.45038986336964598</v>
      </c>
      <c r="H11" s="117">
        <v>0.51959471602276197</v>
      </c>
      <c r="I11" s="117">
        <v>0.44392812456884401</v>
      </c>
      <c r="J11" s="169">
        <v>0.74334328233550895</v>
      </c>
      <c r="K11" s="117">
        <v>0.75152484253498897</v>
      </c>
      <c r="L11" s="117">
        <v>0.71993793237081405</v>
      </c>
      <c r="M11" s="117">
        <v>0.73265621878131904</v>
      </c>
      <c r="N11" s="170">
        <v>0.81636158136661596</v>
      </c>
      <c r="O11" s="120">
        <v>0.73917633555055695</v>
      </c>
      <c r="P11" s="160"/>
      <c r="Q11" s="66" t="s">
        <v>94</v>
      </c>
      <c r="R11" s="161">
        <f t="shared" si="8"/>
        <v>0.45115905521645</v>
      </c>
      <c r="S11" s="162">
        <f t="shared" si="9"/>
        <v>0.44901723034994501</v>
      </c>
      <c r="T11" s="163">
        <f t="shared" si="10"/>
        <v>0.42489195775426802</v>
      </c>
      <c r="U11" s="88">
        <f t="shared" si="11"/>
        <v>0.45038986336964598</v>
      </c>
      <c r="V11" s="161">
        <f t="shared" si="12"/>
        <v>0.74334328233550895</v>
      </c>
      <c r="W11" s="162">
        <f t="shared" si="13"/>
        <v>0.75152484253498897</v>
      </c>
      <c r="X11" s="163">
        <f t="shared" si="14"/>
        <v>0.71993793237081405</v>
      </c>
      <c r="Y11" s="164">
        <f t="shared" si="15"/>
        <v>0.73265621878131904</v>
      </c>
      <c r="Z11" s="165"/>
      <c r="AA11" s="154">
        <f t="shared" si="0"/>
        <v>0.472286409193935</v>
      </c>
      <c r="AB11" s="154">
        <f t="shared" si="1"/>
        <v>0.47198773132448701</v>
      </c>
      <c r="AC11" s="154">
        <f t="shared" si="2"/>
        <v>0.46717671062980098</v>
      </c>
      <c r="AD11" s="154">
        <f t="shared" si="3"/>
        <v>0.44404456930621</v>
      </c>
      <c r="AE11" s="110">
        <f t="shared" si="4"/>
        <v>0.74634812568905595</v>
      </c>
      <c r="AF11" s="153">
        <f t="shared" si="5"/>
        <v>0.74670117191824004</v>
      </c>
      <c r="AG11" s="153">
        <f t="shared" si="6"/>
        <v>0.73650124366735503</v>
      </c>
      <c r="AH11" s="111">
        <f t="shared" si="7"/>
        <v>0.71243926610839703</v>
      </c>
      <c r="AI11" s="90">
        <v>0</v>
      </c>
    </row>
    <row r="12" spans="1:35">
      <c r="B12" s="23">
        <v>8</v>
      </c>
      <c r="C12" s="67" t="s">
        <v>59</v>
      </c>
      <c r="D12" s="167">
        <v>0.401778503689179</v>
      </c>
      <c r="E12" s="116">
        <v>0.39507713219478702</v>
      </c>
      <c r="F12" s="116">
        <v>0.394404733573195</v>
      </c>
      <c r="G12" s="116">
        <v>0.33190962980927502</v>
      </c>
      <c r="H12" s="116">
        <v>0.49762411784067401</v>
      </c>
      <c r="I12" s="116">
        <v>0.39341569366078499</v>
      </c>
      <c r="J12" s="167">
        <v>0.66927941514240896</v>
      </c>
      <c r="K12" s="116">
        <v>0.65729753624662202</v>
      </c>
      <c r="L12" s="116">
        <v>0.66477851274334798</v>
      </c>
      <c r="M12" s="116">
        <v>0.618125217484079</v>
      </c>
      <c r="N12" s="168">
        <v>0.721999106019106</v>
      </c>
      <c r="O12" s="119">
        <v>0.66015455733422101</v>
      </c>
      <c r="P12" s="160"/>
      <c r="Q12" s="66" t="s">
        <v>59</v>
      </c>
      <c r="R12" s="161">
        <f t="shared" si="8"/>
        <v>0.401778503689179</v>
      </c>
      <c r="S12" s="162">
        <f t="shared" si="9"/>
        <v>0.39507713219478702</v>
      </c>
      <c r="T12" s="163">
        <f t="shared" si="10"/>
        <v>0.394404733573195</v>
      </c>
      <c r="U12" s="88">
        <f t="shared" si="11"/>
        <v>0.33190962980927502</v>
      </c>
      <c r="V12" s="161">
        <f t="shared" si="12"/>
        <v>0.66927941514240896</v>
      </c>
      <c r="W12" s="162">
        <f t="shared" si="13"/>
        <v>0.65729753624662202</v>
      </c>
      <c r="X12" s="163">
        <f t="shared" si="14"/>
        <v>0.66477851274334798</v>
      </c>
      <c r="Y12" s="164">
        <f t="shared" si="15"/>
        <v>0.618125217484079</v>
      </c>
      <c r="Z12" s="165"/>
      <c r="AA12" s="154">
        <f t="shared" si="0"/>
        <v>0.472286409193935</v>
      </c>
      <c r="AB12" s="154">
        <f t="shared" si="1"/>
        <v>0.47198773132448701</v>
      </c>
      <c r="AC12" s="154">
        <f t="shared" si="2"/>
        <v>0.46717671062980098</v>
      </c>
      <c r="AD12" s="154">
        <f t="shared" si="3"/>
        <v>0.44404456930621</v>
      </c>
      <c r="AE12" s="110">
        <f t="shared" si="4"/>
        <v>0.74634812568905595</v>
      </c>
      <c r="AF12" s="153">
        <f t="shared" si="5"/>
        <v>0.74670117191824004</v>
      </c>
      <c r="AG12" s="153">
        <f t="shared" si="6"/>
        <v>0.73650124366735503</v>
      </c>
      <c r="AH12" s="111">
        <f t="shared" si="7"/>
        <v>0.71243926610839703</v>
      </c>
      <c r="AI12" s="90">
        <v>0</v>
      </c>
    </row>
    <row r="13" spans="1:35">
      <c r="B13" s="23">
        <v>9</v>
      </c>
      <c r="C13" s="67" t="s">
        <v>95</v>
      </c>
      <c r="D13" s="167">
        <v>0.48881734092417001</v>
      </c>
      <c r="E13" s="116">
        <v>0.48416818683684099</v>
      </c>
      <c r="F13" s="116">
        <v>0.48288720781809302</v>
      </c>
      <c r="G13" s="116">
        <v>0.38745505798533197</v>
      </c>
      <c r="H13" s="116">
        <v>0.59422954730023303</v>
      </c>
      <c r="I13" s="116">
        <v>0.48216114724266701</v>
      </c>
      <c r="J13" s="167">
        <v>0.76482592738890498</v>
      </c>
      <c r="K13" s="116">
        <v>0.75976558170375497</v>
      </c>
      <c r="L13" s="116">
        <v>0.73148095635621402</v>
      </c>
      <c r="M13" s="116">
        <v>0.69360107601200005</v>
      </c>
      <c r="N13" s="168">
        <v>0.82871889021122402</v>
      </c>
      <c r="O13" s="119">
        <v>0.74853401596634495</v>
      </c>
      <c r="P13" s="160"/>
      <c r="Q13" s="66" t="s">
        <v>95</v>
      </c>
      <c r="R13" s="161">
        <f t="shared" si="8"/>
        <v>0.48881734092417001</v>
      </c>
      <c r="S13" s="162">
        <f t="shared" si="9"/>
        <v>0.48416818683684099</v>
      </c>
      <c r="T13" s="163">
        <f t="shared" si="10"/>
        <v>0.48288720781809302</v>
      </c>
      <c r="U13" s="88">
        <f t="shared" si="11"/>
        <v>0.38745505798533197</v>
      </c>
      <c r="V13" s="161">
        <f t="shared" si="12"/>
        <v>0.76482592738890498</v>
      </c>
      <c r="W13" s="162">
        <f t="shared" si="13"/>
        <v>0.75976558170375497</v>
      </c>
      <c r="X13" s="163">
        <f t="shared" si="14"/>
        <v>0.73148095635621402</v>
      </c>
      <c r="Y13" s="164">
        <f t="shared" si="15"/>
        <v>0.69360107601200005</v>
      </c>
      <c r="Z13" s="165"/>
      <c r="AA13" s="154">
        <f t="shared" si="0"/>
        <v>0.472286409193935</v>
      </c>
      <c r="AB13" s="154">
        <f t="shared" si="1"/>
        <v>0.47198773132448701</v>
      </c>
      <c r="AC13" s="154">
        <f t="shared" si="2"/>
        <v>0.46717671062980098</v>
      </c>
      <c r="AD13" s="154">
        <f t="shared" si="3"/>
        <v>0.44404456930621</v>
      </c>
      <c r="AE13" s="110">
        <f t="shared" si="4"/>
        <v>0.74634812568905595</v>
      </c>
      <c r="AF13" s="153">
        <f t="shared" si="5"/>
        <v>0.74670117191824004</v>
      </c>
      <c r="AG13" s="153">
        <f t="shared" si="6"/>
        <v>0.73650124366735503</v>
      </c>
      <c r="AH13" s="111">
        <f t="shared" si="7"/>
        <v>0.71243926610839703</v>
      </c>
      <c r="AI13" s="90">
        <v>0</v>
      </c>
    </row>
    <row r="14" spans="1:35">
      <c r="B14" s="23">
        <v>10</v>
      </c>
      <c r="C14" s="67" t="s">
        <v>60</v>
      </c>
      <c r="D14" s="167">
        <v>0.53380917727887001</v>
      </c>
      <c r="E14" s="116">
        <v>0.56210919142476001</v>
      </c>
      <c r="F14" s="116">
        <v>0.54068270926337303</v>
      </c>
      <c r="G14" s="116">
        <v>0.55914094424260097</v>
      </c>
      <c r="H14" s="116">
        <v>0.60819061742577696</v>
      </c>
      <c r="I14" s="116">
        <v>0.55010263934683701</v>
      </c>
      <c r="J14" s="167">
        <v>0.821090684766835</v>
      </c>
      <c r="K14" s="116">
        <v>0.82210775465546304</v>
      </c>
      <c r="L14" s="116">
        <v>0.81423473892290599</v>
      </c>
      <c r="M14" s="116">
        <v>0.82393150371532498</v>
      </c>
      <c r="N14" s="168">
        <v>0.87368789998917595</v>
      </c>
      <c r="O14" s="119">
        <v>0.82025727931519099</v>
      </c>
      <c r="P14" s="160"/>
      <c r="Q14" s="66" t="s">
        <v>60</v>
      </c>
      <c r="R14" s="161">
        <f t="shared" si="8"/>
        <v>0.53380917727887001</v>
      </c>
      <c r="S14" s="162">
        <f t="shared" si="9"/>
        <v>0.56210919142476001</v>
      </c>
      <c r="T14" s="163">
        <f t="shared" si="10"/>
        <v>0.54068270926337303</v>
      </c>
      <c r="U14" s="88">
        <f t="shared" si="11"/>
        <v>0.55914094424260097</v>
      </c>
      <c r="V14" s="161">
        <f t="shared" si="12"/>
        <v>0.821090684766835</v>
      </c>
      <c r="W14" s="162">
        <f t="shared" si="13"/>
        <v>0.82210775465546304</v>
      </c>
      <c r="X14" s="163">
        <f t="shared" si="14"/>
        <v>0.81423473892290599</v>
      </c>
      <c r="Y14" s="164">
        <f t="shared" si="15"/>
        <v>0.82393150371532498</v>
      </c>
      <c r="Z14" s="165"/>
      <c r="AA14" s="154">
        <f t="shared" si="0"/>
        <v>0.472286409193935</v>
      </c>
      <c r="AB14" s="154">
        <f t="shared" si="1"/>
        <v>0.47198773132448701</v>
      </c>
      <c r="AC14" s="154">
        <f t="shared" si="2"/>
        <v>0.46717671062980098</v>
      </c>
      <c r="AD14" s="154">
        <f t="shared" si="3"/>
        <v>0.44404456930621</v>
      </c>
      <c r="AE14" s="110">
        <f t="shared" si="4"/>
        <v>0.74634812568905595</v>
      </c>
      <c r="AF14" s="153">
        <f t="shared" si="5"/>
        <v>0.74670117191824004</v>
      </c>
      <c r="AG14" s="153">
        <f t="shared" si="6"/>
        <v>0.73650124366735503</v>
      </c>
      <c r="AH14" s="111">
        <f t="shared" si="7"/>
        <v>0.71243926610839703</v>
      </c>
      <c r="AI14" s="90">
        <v>0</v>
      </c>
    </row>
    <row r="15" spans="1:35">
      <c r="B15" s="23">
        <v>11</v>
      </c>
      <c r="C15" s="67" t="s">
        <v>61</v>
      </c>
      <c r="D15" s="167">
        <v>0.53685052737071404</v>
      </c>
      <c r="E15" s="116">
        <v>0.53778717082772098</v>
      </c>
      <c r="F15" s="116">
        <v>0.52158939420837402</v>
      </c>
      <c r="G15" s="116">
        <v>0.48352485197148298</v>
      </c>
      <c r="H15" s="116">
        <v>0.62920002091336502</v>
      </c>
      <c r="I15" s="116">
        <v>0.533359959486707</v>
      </c>
      <c r="J15" s="167">
        <v>0.77515634493004604</v>
      </c>
      <c r="K15" s="116">
        <v>0.78328053100504902</v>
      </c>
      <c r="L15" s="116">
        <v>0.76905918885971802</v>
      </c>
      <c r="M15" s="116">
        <v>0.73445386575315197</v>
      </c>
      <c r="N15" s="168">
        <v>0.84661412178340001</v>
      </c>
      <c r="O15" s="119">
        <v>0.77590851484063805</v>
      </c>
      <c r="P15" s="160"/>
      <c r="Q15" s="66" t="s">
        <v>61</v>
      </c>
      <c r="R15" s="161">
        <f t="shared" si="8"/>
        <v>0.53685052737071404</v>
      </c>
      <c r="S15" s="162">
        <f t="shared" si="9"/>
        <v>0.53778717082772098</v>
      </c>
      <c r="T15" s="163">
        <f t="shared" si="10"/>
        <v>0.52158939420837402</v>
      </c>
      <c r="U15" s="88">
        <f t="shared" si="11"/>
        <v>0.48352485197148298</v>
      </c>
      <c r="V15" s="161">
        <f t="shared" si="12"/>
        <v>0.77515634493004604</v>
      </c>
      <c r="W15" s="162">
        <f t="shared" si="13"/>
        <v>0.78328053100504902</v>
      </c>
      <c r="X15" s="163">
        <f t="shared" si="14"/>
        <v>0.76905918885971802</v>
      </c>
      <c r="Y15" s="164">
        <f t="shared" si="15"/>
        <v>0.73445386575315197</v>
      </c>
      <c r="Z15" s="165"/>
      <c r="AA15" s="154">
        <f t="shared" si="0"/>
        <v>0.472286409193935</v>
      </c>
      <c r="AB15" s="154">
        <f t="shared" si="1"/>
        <v>0.47198773132448701</v>
      </c>
      <c r="AC15" s="154">
        <f t="shared" si="2"/>
        <v>0.46717671062980098</v>
      </c>
      <c r="AD15" s="154">
        <f t="shared" si="3"/>
        <v>0.44404456930621</v>
      </c>
      <c r="AE15" s="110">
        <f t="shared" si="4"/>
        <v>0.74634812568905595</v>
      </c>
      <c r="AF15" s="153">
        <f t="shared" si="5"/>
        <v>0.74670117191824004</v>
      </c>
      <c r="AG15" s="153">
        <f t="shared" si="6"/>
        <v>0.73650124366735503</v>
      </c>
      <c r="AH15" s="111">
        <f t="shared" si="7"/>
        <v>0.71243926610839703</v>
      </c>
      <c r="AI15" s="90">
        <v>0</v>
      </c>
    </row>
    <row r="16" spans="1:35">
      <c r="B16" s="23">
        <v>12</v>
      </c>
      <c r="C16" s="67" t="s">
        <v>96</v>
      </c>
      <c r="D16" s="167">
        <v>0.43385884414737302</v>
      </c>
      <c r="E16" s="116">
        <v>0.45453811540619399</v>
      </c>
      <c r="F16" s="116">
        <v>0.43242757998743397</v>
      </c>
      <c r="G16" s="116">
        <v>0.414605799493098</v>
      </c>
      <c r="H16" s="116">
        <v>0.48331548910838601</v>
      </c>
      <c r="I16" s="116">
        <v>0.44184176860265501</v>
      </c>
      <c r="J16" s="167">
        <v>0.70820263774723702</v>
      </c>
      <c r="K16" s="116">
        <v>0.71582728405267804</v>
      </c>
      <c r="L16" s="116">
        <v>0.69704535235048903</v>
      </c>
      <c r="M16" s="116">
        <v>0.67475115284819898</v>
      </c>
      <c r="N16" s="168">
        <v>0.80664153839066599</v>
      </c>
      <c r="O16" s="119">
        <v>0.70830980603612503</v>
      </c>
      <c r="P16" s="160"/>
      <c r="Q16" s="66" t="s">
        <v>96</v>
      </c>
      <c r="R16" s="161">
        <f t="shared" si="8"/>
        <v>0.43385884414737302</v>
      </c>
      <c r="S16" s="162">
        <f t="shared" si="9"/>
        <v>0.45453811540619399</v>
      </c>
      <c r="T16" s="163">
        <f t="shared" si="10"/>
        <v>0.43242757998743397</v>
      </c>
      <c r="U16" s="88">
        <f t="shared" si="11"/>
        <v>0.414605799493098</v>
      </c>
      <c r="V16" s="161">
        <f t="shared" si="12"/>
        <v>0.70820263774723702</v>
      </c>
      <c r="W16" s="162">
        <f t="shared" si="13"/>
        <v>0.71582728405267804</v>
      </c>
      <c r="X16" s="163">
        <f t="shared" si="14"/>
        <v>0.69704535235048903</v>
      </c>
      <c r="Y16" s="164">
        <f t="shared" si="15"/>
        <v>0.67475115284819898</v>
      </c>
      <c r="Z16" s="165"/>
      <c r="AA16" s="154">
        <f t="shared" si="0"/>
        <v>0.472286409193935</v>
      </c>
      <c r="AB16" s="154">
        <f t="shared" si="1"/>
        <v>0.47198773132448701</v>
      </c>
      <c r="AC16" s="154">
        <f t="shared" si="2"/>
        <v>0.46717671062980098</v>
      </c>
      <c r="AD16" s="154">
        <f t="shared" si="3"/>
        <v>0.44404456930621</v>
      </c>
      <c r="AE16" s="110">
        <f t="shared" si="4"/>
        <v>0.74634812568905595</v>
      </c>
      <c r="AF16" s="153">
        <f t="shared" si="5"/>
        <v>0.74670117191824004</v>
      </c>
      <c r="AG16" s="153">
        <f t="shared" si="6"/>
        <v>0.73650124366735503</v>
      </c>
      <c r="AH16" s="111">
        <f t="shared" si="7"/>
        <v>0.71243926610839703</v>
      </c>
      <c r="AI16" s="90">
        <v>0</v>
      </c>
    </row>
    <row r="17" spans="2:35">
      <c r="B17" s="23">
        <v>13</v>
      </c>
      <c r="C17" s="67" t="s">
        <v>97</v>
      </c>
      <c r="D17" s="169">
        <v>0.45683281769524198</v>
      </c>
      <c r="E17" s="117">
        <v>0.43745995500861001</v>
      </c>
      <c r="F17" s="117">
        <v>0.419544546501532</v>
      </c>
      <c r="G17" s="117">
        <v>0.41465587488905198</v>
      </c>
      <c r="H17" s="117">
        <v>0.51224579325892305</v>
      </c>
      <c r="I17" s="117">
        <v>0.43979805984496601</v>
      </c>
      <c r="J17" s="169">
        <v>0.73039408496541203</v>
      </c>
      <c r="K17" s="117">
        <v>0.72096245920811897</v>
      </c>
      <c r="L17" s="117">
        <v>0.70269073184198905</v>
      </c>
      <c r="M17" s="117">
        <v>0.67405864020013695</v>
      </c>
      <c r="N17" s="170">
        <v>0.79496396854937101</v>
      </c>
      <c r="O17" s="120">
        <v>0.71853142968454398</v>
      </c>
      <c r="P17" s="160"/>
      <c r="Q17" s="66" t="s">
        <v>97</v>
      </c>
      <c r="R17" s="161">
        <f t="shared" si="8"/>
        <v>0.45683281769524198</v>
      </c>
      <c r="S17" s="162">
        <f t="shared" si="9"/>
        <v>0.43745995500861001</v>
      </c>
      <c r="T17" s="163">
        <f t="shared" si="10"/>
        <v>0.419544546501532</v>
      </c>
      <c r="U17" s="88">
        <f t="shared" si="11"/>
        <v>0.41465587488905198</v>
      </c>
      <c r="V17" s="161">
        <f t="shared" si="12"/>
        <v>0.73039408496541203</v>
      </c>
      <c r="W17" s="162">
        <f t="shared" si="13"/>
        <v>0.72096245920811897</v>
      </c>
      <c r="X17" s="163">
        <f t="shared" si="14"/>
        <v>0.70269073184198905</v>
      </c>
      <c r="Y17" s="164">
        <f t="shared" si="15"/>
        <v>0.67405864020013695</v>
      </c>
      <c r="Z17" s="165"/>
      <c r="AA17" s="154">
        <f t="shared" si="0"/>
        <v>0.472286409193935</v>
      </c>
      <c r="AB17" s="154">
        <f t="shared" si="1"/>
        <v>0.47198773132448701</v>
      </c>
      <c r="AC17" s="154">
        <f t="shared" si="2"/>
        <v>0.46717671062980098</v>
      </c>
      <c r="AD17" s="154">
        <f t="shared" si="3"/>
        <v>0.44404456930621</v>
      </c>
      <c r="AE17" s="110">
        <f t="shared" si="4"/>
        <v>0.74634812568905595</v>
      </c>
      <c r="AF17" s="153">
        <f t="shared" si="5"/>
        <v>0.74670117191824004</v>
      </c>
      <c r="AG17" s="153">
        <f t="shared" si="6"/>
        <v>0.73650124366735503</v>
      </c>
      <c r="AH17" s="111">
        <f t="shared" si="7"/>
        <v>0.71243926610839703</v>
      </c>
      <c r="AI17" s="90">
        <v>0</v>
      </c>
    </row>
    <row r="18" spans="2:35">
      <c r="B18" s="23">
        <v>14</v>
      </c>
      <c r="C18" s="67" t="s">
        <v>98</v>
      </c>
      <c r="D18" s="167">
        <v>0.44750960584821697</v>
      </c>
      <c r="E18" s="116">
        <v>0.44858732581889899</v>
      </c>
      <c r="F18" s="116">
        <v>0.44726916182938398</v>
      </c>
      <c r="G18" s="116">
        <v>0.44110197709414101</v>
      </c>
      <c r="H18" s="116">
        <v>0.56594878970487295</v>
      </c>
      <c r="I18" s="116">
        <v>0.45315345844895899</v>
      </c>
      <c r="J18" s="167">
        <v>0.72615787529905695</v>
      </c>
      <c r="K18" s="116">
        <v>0.72902598482084102</v>
      </c>
      <c r="L18" s="116">
        <v>0.710297756814248</v>
      </c>
      <c r="M18" s="116">
        <v>0.70796637146183306</v>
      </c>
      <c r="N18" s="168">
        <v>0.78773335992361404</v>
      </c>
      <c r="O18" s="119">
        <v>0.72186447346272498</v>
      </c>
      <c r="P18" s="160"/>
      <c r="Q18" s="66" t="s">
        <v>98</v>
      </c>
      <c r="R18" s="161">
        <f t="shared" si="8"/>
        <v>0.44750960584821697</v>
      </c>
      <c r="S18" s="162">
        <f t="shared" si="9"/>
        <v>0.44858732581889899</v>
      </c>
      <c r="T18" s="163">
        <f t="shared" si="10"/>
        <v>0.44726916182938398</v>
      </c>
      <c r="U18" s="88">
        <f t="shared" si="11"/>
        <v>0.44110197709414101</v>
      </c>
      <c r="V18" s="161">
        <f t="shared" si="12"/>
        <v>0.72615787529905695</v>
      </c>
      <c r="W18" s="162">
        <f t="shared" si="13"/>
        <v>0.72902598482084102</v>
      </c>
      <c r="X18" s="163">
        <f t="shared" si="14"/>
        <v>0.710297756814248</v>
      </c>
      <c r="Y18" s="164">
        <f t="shared" si="15"/>
        <v>0.70796637146183306</v>
      </c>
      <c r="Z18" s="165"/>
      <c r="AA18" s="154">
        <f t="shared" si="0"/>
        <v>0.472286409193935</v>
      </c>
      <c r="AB18" s="154">
        <f t="shared" si="1"/>
        <v>0.47198773132448701</v>
      </c>
      <c r="AC18" s="154">
        <f t="shared" si="2"/>
        <v>0.46717671062980098</v>
      </c>
      <c r="AD18" s="154">
        <f t="shared" si="3"/>
        <v>0.44404456930621</v>
      </c>
      <c r="AE18" s="110">
        <f t="shared" si="4"/>
        <v>0.74634812568905595</v>
      </c>
      <c r="AF18" s="153">
        <f t="shared" si="5"/>
        <v>0.74670117191824004</v>
      </c>
      <c r="AG18" s="153">
        <f t="shared" si="6"/>
        <v>0.73650124366735503</v>
      </c>
      <c r="AH18" s="111">
        <f t="shared" si="7"/>
        <v>0.71243926610839703</v>
      </c>
      <c r="AI18" s="90">
        <v>0</v>
      </c>
    </row>
    <row r="19" spans="2:35">
      <c r="B19" s="23">
        <v>15</v>
      </c>
      <c r="C19" s="67" t="s">
        <v>99</v>
      </c>
      <c r="D19" s="167">
        <v>0.497916627456019</v>
      </c>
      <c r="E19" s="116">
        <v>0.50149546387772403</v>
      </c>
      <c r="F19" s="116">
        <v>0.49300544410646502</v>
      </c>
      <c r="G19" s="116">
        <v>0.465200768035407</v>
      </c>
      <c r="H19" s="116">
        <v>0.59599102059555198</v>
      </c>
      <c r="I19" s="116">
        <v>0.50107056281746398</v>
      </c>
      <c r="J19" s="167">
        <v>0.76218795456390998</v>
      </c>
      <c r="K19" s="116">
        <v>0.76270120891010296</v>
      </c>
      <c r="L19" s="116">
        <v>0.75496498897937303</v>
      </c>
      <c r="M19" s="116">
        <v>0.72903819712190698</v>
      </c>
      <c r="N19" s="168">
        <v>0.811590663381488</v>
      </c>
      <c r="O19" s="119">
        <v>0.75982873448666499</v>
      </c>
      <c r="P19" s="160"/>
      <c r="Q19" s="66" t="s">
        <v>99</v>
      </c>
      <c r="R19" s="161">
        <f t="shared" si="8"/>
        <v>0.497916627456019</v>
      </c>
      <c r="S19" s="162">
        <f t="shared" si="9"/>
        <v>0.50149546387772403</v>
      </c>
      <c r="T19" s="163">
        <f t="shared" si="10"/>
        <v>0.49300544410646502</v>
      </c>
      <c r="U19" s="88">
        <f t="shared" si="11"/>
        <v>0.465200768035407</v>
      </c>
      <c r="V19" s="161">
        <f t="shared" si="12"/>
        <v>0.76218795456390998</v>
      </c>
      <c r="W19" s="162">
        <f t="shared" si="13"/>
        <v>0.76270120891010296</v>
      </c>
      <c r="X19" s="163">
        <f t="shared" si="14"/>
        <v>0.75496498897937303</v>
      </c>
      <c r="Y19" s="164">
        <f t="shared" si="15"/>
        <v>0.72903819712190698</v>
      </c>
      <c r="Z19" s="165"/>
      <c r="AA19" s="154">
        <f t="shared" si="0"/>
        <v>0.472286409193935</v>
      </c>
      <c r="AB19" s="154">
        <f t="shared" si="1"/>
        <v>0.47198773132448701</v>
      </c>
      <c r="AC19" s="154">
        <f t="shared" si="2"/>
        <v>0.46717671062980098</v>
      </c>
      <c r="AD19" s="154">
        <f t="shared" si="3"/>
        <v>0.44404456930621</v>
      </c>
      <c r="AE19" s="110">
        <f t="shared" si="4"/>
        <v>0.74634812568905595</v>
      </c>
      <c r="AF19" s="153">
        <f t="shared" si="5"/>
        <v>0.74670117191824004</v>
      </c>
      <c r="AG19" s="153">
        <f t="shared" si="6"/>
        <v>0.73650124366735503</v>
      </c>
      <c r="AH19" s="111">
        <f t="shared" si="7"/>
        <v>0.71243926610839703</v>
      </c>
      <c r="AI19" s="90">
        <v>0</v>
      </c>
    </row>
    <row r="20" spans="2:35">
      <c r="B20" s="23">
        <v>16</v>
      </c>
      <c r="C20" s="67" t="s">
        <v>62</v>
      </c>
      <c r="D20" s="167">
        <v>0.37664292991695902</v>
      </c>
      <c r="E20" s="116">
        <v>0.38564499377974198</v>
      </c>
      <c r="F20" s="116">
        <v>0.37963941195629602</v>
      </c>
      <c r="G20" s="116">
        <v>0.35417797387963601</v>
      </c>
      <c r="H20" s="116">
        <v>0.52159265189969495</v>
      </c>
      <c r="I20" s="116">
        <v>0.38456968849698703</v>
      </c>
      <c r="J20" s="167">
        <v>0.64870082613842905</v>
      </c>
      <c r="K20" s="116">
        <v>0.64500643621051601</v>
      </c>
      <c r="L20" s="116">
        <v>0.64479373304749599</v>
      </c>
      <c r="M20" s="116">
        <v>0.60957530760706102</v>
      </c>
      <c r="N20" s="168">
        <v>0.72744809861848503</v>
      </c>
      <c r="O20" s="119">
        <v>0.64501863058812603</v>
      </c>
      <c r="P20" s="160"/>
      <c r="Q20" s="66" t="s">
        <v>62</v>
      </c>
      <c r="R20" s="161">
        <f t="shared" si="8"/>
        <v>0.37664292991695902</v>
      </c>
      <c r="S20" s="162">
        <f t="shared" si="9"/>
        <v>0.38564499377974198</v>
      </c>
      <c r="T20" s="163">
        <f t="shared" si="10"/>
        <v>0.37963941195629602</v>
      </c>
      <c r="U20" s="88">
        <f t="shared" si="11"/>
        <v>0.35417797387963601</v>
      </c>
      <c r="V20" s="161">
        <f t="shared" si="12"/>
        <v>0.64870082613842905</v>
      </c>
      <c r="W20" s="162">
        <f t="shared" si="13"/>
        <v>0.64500643621051601</v>
      </c>
      <c r="X20" s="163">
        <f t="shared" si="14"/>
        <v>0.64479373304749599</v>
      </c>
      <c r="Y20" s="164">
        <f t="shared" si="15"/>
        <v>0.60957530760706102</v>
      </c>
      <c r="Z20" s="165"/>
      <c r="AA20" s="154">
        <f t="shared" si="0"/>
        <v>0.472286409193935</v>
      </c>
      <c r="AB20" s="154">
        <f t="shared" si="1"/>
        <v>0.47198773132448701</v>
      </c>
      <c r="AC20" s="154">
        <f t="shared" si="2"/>
        <v>0.46717671062980098</v>
      </c>
      <c r="AD20" s="154">
        <f t="shared" si="3"/>
        <v>0.44404456930621</v>
      </c>
      <c r="AE20" s="110">
        <f t="shared" si="4"/>
        <v>0.74634812568905595</v>
      </c>
      <c r="AF20" s="153">
        <f t="shared" si="5"/>
        <v>0.74670117191824004</v>
      </c>
      <c r="AG20" s="153">
        <f t="shared" si="6"/>
        <v>0.73650124366735503</v>
      </c>
      <c r="AH20" s="111">
        <f t="shared" si="7"/>
        <v>0.71243926610839703</v>
      </c>
      <c r="AI20" s="90">
        <v>0</v>
      </c>
    </row>
    <row r="21" spans="2:35">
      <c r="B21" s="23">
        <v>17</v>
      </c>
      <c r="C21" s="67" t="s">
        <v>100</v>
      </c>
      <c r="D21" s="167">
        <v>0.45790558146272298</v>
      </c>
      <c r="E21" s="116">
        <v>0.46195768225251799</v>
      </c>
      <c r="F21" s="116">
        <v>0.46053779661421901</v>
      </c>
      <c r="G21" s="116">
        <v>0.44473335765778699</v>
      </c>
      <c r="H21" s="116">
        <v>0.58171493129693597</v>
      </c>
      <c r="I21" s="116">
        <v>0.46484006259110999</v>
      </c>
      <c r="J21" s="167">
        <v>0.72777867170228805</v>
      </c>
      <c r="K21" s="116">
        <v>0.72071832367333799</v>
      </c>
      <c r="L21" s="116">
        <v>0.71080556794907102</v>
      </c>
      <c r="M21" s="116">
        <v>0.69796896450358703</v>
      </c>
      <c r="N21" s="168">
        <v>0.81776025912453398</v>
      </c>
      <c r="O21" s="119">
        <v>0.72066648212100903</v>
      </c>
      <c r="P21" s="160"/>
      <c r="Q21" s="66" t="s">
        <v>100</v>
      </c>
      <c r="R21" s="161">
        <f t="shared" si="8"/>
        <v>0.45790558146272298</v>
      </c>
      <c r="S21" s="162">
        <f t="shared" si="9"/>
        <v>0.46195768225251799</v>
      </c>
      <c r="T21" s="163">
        <f t="shared" si="10"/>
        <v>0.46053779661421901</v>
      </c>
      <c r="U21" s="88">
        <f t="shared" si="11"/>
        <v>0.44473335765778699</v>
      </c>
      <c r="V21" s="161">
        <f t="shared" si="12"/>
        <v>0.72777867170228805</v>
      </c>
      <c r="W21" s="162">
        <f t="shared" si="13"/>
        <v>0.72071832367333799</v>
      </c>
      <c r="X21" s="163">
        <f t="shared" si="14"/>
        <v>0.71080556794907102</v>
      </c>
      <c r="Y21" s="164">
        <f t="shared" si="15"/>
        <v>0.69796896450358703</v>
      </c>
      <c r="Z21" s="165"/>
      <c r="AA21" s="154">
        <f t="shared" si="0"/>
        <v>0.472286409193935</v>
      </c>
      <c r="AB21" s="154">
        <f t="shared" si="1"/>
        <v>0.47198773132448701</v>
      </c>
      <c r="AC21" s="154">
        <f t="shared" si="2"/>
        <v>0.46717671062980098</v>
      </c>
      <c r="AD21" s="154">
        <f t="shared" si="3"/>
        <v>0.44404456930621</v>
      </c>
      <c r="AE21" s="110">
        <f t="shared" si="4"/>
        <v>0.74634812568905595</v>
      </c>
      <c r="AF21" s="153">
        <f t="shared" si="5"/>
        <v>0.74670117191824004</v>
      </c>
      <c r="AG21" s="153">
        <f t="shared" si="6"/>
        <v>0.73650124366735503</v>
      </c>
      <c r="AH21" s="111">
        <f t="shared" si="7"/>
        <v>0.71243926610839703</v>
      </c>
      <c r="AI21" s="90">
        <v>0</v>
      </c>
    </row>
    <row r="22" spans="2:35">
      <c r="B22" s="23">
        <v>18</v>
      </c>
      <c r="C22" s="67" t="s">
        <v>63</v>
      </c>
      <c r="D22" s="167">
        <v>0.46390671226501001</v>
      </c>
      <c r="E22" s="116">
        <v>0.45841290249230698</v>
      </c>
      <c r="F22" s="116">
        <v>0.436012141390826</v>
      </c>
      <c r="G22" s="116">
        <v>0.43172042517875298</v>
      </c>
      <c r="H22" s="116">
        <v>0.53021480273877997</v>
      </c>
      <c r="I22" s="116">
        <v>0.45322118704611097</v>
      </c>
      <c r="J22" s="167">
        <v>0.72567783686960097</v>
      </c>
      <c r="K22" s="116">
        <v>0.73669150328316901</v>
      </c>
      <c r="L22" s="116">
        <v>0.70955533330118004</v>
      </c>
      <c r="M22" s="116">
        <v>0.72912623776924401</v>
      </c>
      <c r="N22" s="168">
        <v>0.81058293028971495</v>
      </c>
      <c r="O22" s="119">
        <v>0.72573929938622705</v>
      </c>
      <c r="P22" s="160"/>
      <c r="Q22" s="66" t="s">
        <v>63</v>
      </c>
      <c r="R22" s="161">
        <f t="shared" si="8"/>
        <v>0.46390671226501001</v>
      </c>
      <c r="S22" s="162">
        <f t="shared" si="9"/>
        <v>0.45841290249230698</v>
      </c>
      <c r="T22" s="163">
        <f t="shared" si="10"/>
        <v>0.436012141390826</v>
      </c>
      <c r="U22" s="88">
        <f t="shared" si="11"/>
        <v>0.43172042517875298</v>
      </c>
      <c r="V22" s="161">
        <f t="shared" si="12"/>
        <v>0.72567783686960097</v>
      </c>
      <c r="W22" s="162">
        <f t="shared" si="13"/>
        <v>0.73669150328316901</v>
      </c>
      <c r="X22" s="163">
        <f t="shared" si="14"/>
        <v>0.70955533330118004</v>
      </c>
      <c r="Y22" s="164">
        <f t="shared" si="15"/>
        <v>0.72912623776924401</v>
      </c>
      <c r="Z22" s="165"/>
      <c r="AA22" s="154">
        <f t="shared" si="0"/>
        <v>0.472286409193935</v>
      </c>
      <c r="AB22" s="154">
        <f t="shared" si="1"/>
        <v>0.47198773132448701</v>
      </c>
      <c r="AC22" s="154">
        <f t="shared" si="2"/>
        <v>0.46717671062980098</v>
      </c>
      <c r="AD22" s="154">
        <f t="shared" si="3"/>
        <v>0.44404456930621</v>
      </c>
      <c r="AE22" s="110">
        <f t="shared" si="4"/>
        <v>0.74634812568905595</v>
      </c>
      <c r="AF22" s="153">
        <f t="shared" si="5"/>
        <v>0.74670117191824004</v>
      </c>
      <c r="AG22" s="153">
        <f t="shared" si="6"/>
        <v>0.73650124366735503</v>
      </c>
      <c r="AH22" s="111">
        <f t="shared" si="7"/>
        <v>0.71243926610839703</v>
      </c>
      <c r="AI22" s="90">
        <v>0</v>
      </c>
    </row>
    <row r="23" spans="2:35">
      <c r="B23" s="23">
        <v>19</v>
      </c>
      <c r="C23" s="67" t="s">
        <v>101</v>
      </c>
      <c r="D23" s="167">
        <v>0.48897286561977898</v>
      </c>
      <c r="E23" s="116">
        <v>0.51485092401677202</v>
      </c>
      <c r="F23" s="116">
        <v>0.47718903674257501</v>
      </c>
      <c r="G23" s="116">
        <v>0.46310054190522298</v>
      </c>
      <c r="H23" s="116">
        <v>0.62896404937565797</v>
      </c>
      <c r="I23" s="116">
        <v>0.49956158419911301</v>
      </c>
      <c r="J23" s="167">
        <v>0.76691726517229097</v>
      </c>
      <c r="K23" s="116">
        <v>0.77285417853793403</v>
      </c>
      <c r="L23" s="116">
        <v>0.75767482594124802</v>
      </c>
      <c r="M23" s="116">
        <v>0.73128353331639295</v>
      </c>
      <c r="N23" s="168">
        <v>0.81593790083657802</v>
      </c>
      <c r="O23" s="119">
        <v>0.76648824710972596</v>
      </c>
      <c r="P23" s="160"/>
      <c r="Q23" s="66" t="s">
        <v>101</v>
      </c>
      <c r="R23" s="161">
        <f t="shared" si="8"/>
        <v>0.48897286561977898</v>
      </c>
      <c r="S23" s="162">
        <f t="shared" si="9"/>
        <v>0.51485092401677202</v>
      </c>
      <c r="T23" s="163">
        <f t="shared" si="10"/>
        <v>0.47718903674257501</v>
      </c>
      <c r="U23" s="88">
        <f t="shared" si="11"/>
        <v>0.46310054190522298</v>
      </c>
      <c r="V23" s="161">
        <f t="shared" si="12"/>
        <v>0.76691726517229097</v>
      </c>
      <c r="W23" s="162">
        <f t="shared" si="13"/>
        <v>0.77285417853793403</v>
      </c>
      <c r="X23" s="163">
        <f t="shared" si="14"/>
        <v>0.75767482594124802</v>
      </c>
      <c r="Y23" s="164">
        <f t="shared" si="15"/>
        <v>0.73128353331639295</v>
      </c>
      <c r="Z23" s="165"/>
      <c r="AA23" s="154">
        <f t="shared" si="0"/>
        <v>0.472286409193935</v>
      </c>
      <c r="AB23" s="154">
        <f t="shared" si="1"/>
        <v>0.47198773132448701</v>
      </c>
      <c r="AC23" s="154">
        <f t="shared" si="2"/>
        <v>0.46717671062980098</v>
      </c>
      <c r="AD23" s="154">
        <f t="shared" si="3"/>
        <v>0.44404456930621</v>
      </c>
      <c r="AE23" s="110">
        <f t="shared" si="4"/>
        <v>0.74634812568905595</v>
      </c>
      <c r="AF23" s="153">
        <f t="shared" si="5"/>
        <v>0.74670117191824004</v>
      </c>
      <c r="AG23" s="153">
        <f t="shared" si="6"/>
        <v>0.73650124366735503</v>
      </c>
      <c r="AH23" s="111">
        <f t="shared" si="7"/>
        <v>0.71243926610839703</v>
      </c>
      <c r="AI23" s="90">
        <v>0</v>
      </c>
    </row>
    <row r="24" spans="2:35">
      <c r="B24" s="23">
        <v>20</v>
      </c>
      <c r="C24" s="67" t="s">
        <v>102</v>
      </c>
      <c r="D24" s="167">
        <v>0.516417497364699</v>
      </c>
      <c r="E24" s="116">
        <v>0.53015262064796798</v>
      </c>
      <c r="F24" s="116">
        <v>0.52317968029346196</v>
      </c>
      <c r="G24" s="116">
        <v>0.48900007680428997</v>
      </c>
      <c r="H24" s="116">
        <v>0.58307369697005695</v>
      </c>
      <c r="I24" s="116">
        <v>0.525046102866492</v>
      </c>
      <c r="J24" s="167">
        <v>0.78089302889849099</v>
      </c>
      <c r="K24" s="116">
        <v>0.78302990868261102</v>
      </c>
      <c r="L24" s="116">
        <v>0.77496440603582795</v>
      </c>
      <c r="M24" s="116">
        <v>0.77058980061488502</v>
      </c>
      <c r="N24" s="168">
        <v>0.81756170230742597</v>
      </c>
      <c r="O24" s="119">
        <v>0.77976143800651998</v>
      </c>
      <c r="P24" s="160"/>
      <c r="Q24" s="66" t="s">
        <v>102</v>
      </c>
      <c r="R24" s="161">
        <f t="shared" si="8"/>
        <v>0.516417497364699</v>
      </c>
      <c r="S24" s="162">
        <f t="shared" si="9"/>
        <v>0.53015262064796798</v>
      </c>
      <c r="T24" s="163">
        <f t="shared" si="10"/>
        <v>0.52317968029346196</v>
      </c>
      <c r="U24" s="88">
        <f t="shared" si="11"/>
        <v>0.48900007680428997</v>
      </c>
      <c r="V24" s="161">
        <f t="shared" si="12"/>
        <v>0.78089302889849099</v>
      </c>
      <c r="W24" s="162">
        <f t="shared" si="13"/>
        <v>0.78302990868261102</v>
      </c>
      <c r="X24" s="163">
        <f t="shared" si="14"/>
        <v>0.77496440603582795</v>
      </c>
      <c r="Y24" s="164">
        <f t="shared" si="15"/>
        <v>0.77058980061488502</v>
      </c>
      <c r="Z24" s="165"/>
      <c r="AA24" s="154">
        <f t="shared" si="0"/>
        <v>0.472286409193935</v>
      </c>
      <c r="AB24" s="154">
        <f t="shared" si="1"/>
        <v>0.47198773132448701</v>
      </c>
      <c r="AC24" s="154">
        <f t="shared" si="2"/>
        <v>0.46717671062980098</v>
      </c>
      <c r="AD24" s="154">
        <f t="shared" si="3"/>
        <v>0.44404456930621</v>
      </c>
      <c r="AE24" s="110">
        <f t="shared" si="4"/>
        <v>0.74634812568905595</v>
      </c>
      <c r="AF24" s="153">
        <f t="shared" si="5"/>
        <v>0.74670117191824004</v>
      </c>
      <c r="AG24" s="153">
        <f t="shared" si="6"/>
        <v>0.73650124366735503</v>
      </c>
      <c r="AH24" s="111">
        <f t="shared" si="7"/>
        <v>0.71243926610839703</v>
      </c>
      <c r="AI24" s="90">
        <v>0</v>
      </c>
    </row>
    <row r="25" spans="2:35">
      <c r="B25" s="23">
        <v>21</v>
      </c>
      <c r="C25" s="67" t="s">
        <v>103</v>
      </c>
      <c r="D25" s="167">
        <v>0.47952544060539698</v>
      </c>
      <c r="E25" s="116">
        <v>0.473828784247324</v>
      </c>
      <c r="F25" s="116">
        <v>0.49583147182169102</v>
      </c>
      <c r="G25" s="116">
        <v>0.47095352714387601</v>
      </c>
      <c r="H25" s="116">
        <v>0.58110207241336698</v>
      </c>
      <c r="I25" s="116">
        <v>0.48917218855285899</v>
      </c>
      <c r="J25" s="167">
        <v>0.75765095530863202</v>
      </c>
      <c r="K25" s="116">
        <v>0.75953506593482101</v>
      </c>
      <c r="L25" s="116">
        <v>0.74873444672684097</v>
      </c>
      <c r="M25" s="116">
        <v>0.72144184251848398</v>
      </c>
      <c r="N25" s="168">
        <v>0.80201574494015604</v>
      </c>
      <c r="O25" s="119">
        <v>0.75447874737288001</v>
      </c>
      <c r="P25" s="160"/>
      <c r="Q25" s="66" t="s">
        <v>103</v>
      </c>
      <c r="R25" s="161">
        <f t="shared" si="8"/>
        <v>0.47952544060539698</v>
      </c>
      <c r="S25" s="162">
        <f t="shared" si="9"/>
        <v>0.473828784247324</v>
      </c>
      <c r="T25" s="163">
        <f t="shared" si="10"/>
        <v>0.49583147182169102</v>
      </c>
      <c r="U25" s="88">
        <f t="shared" si="11"/>
        <v>0.47095352714387601</v>
      </c>
      <c r="V25" s="161">
        <f t="shared" si="12"/>
        <v>0.75765095530863202</v>
      </c>
      <c r="W25" s="162">
        <f t="shared" si="13"/>
        <v>0.75953506593482101</v>
      </c>
      <c r="X25" s="163">
        <f t="shared" si="14"/>
        <v>0.74873444672684097</v>
      </c>
      <c r="Y25" s="164">
        <f t="shared" si="15"/>
        <v>0.72144184251848398</v>
      </c>
      <c r="Z25" s="165"/>
      <c r="AA25" s="154">
        <f t="shared" si="0"/>
        <v>0.472286409193935</v>
      </c>
      <c r="AB25" s="154">
        <f t="shared" si="1"/>
        <v>0.47198773132448701</v>
      </c>
      <c r="AC25" s="154">
        <f t="shared" si="2"/>
        <v>0.46717671062980098</v>
      </c>
      <c r="AD25" s="154">
        <f t="shared" si="3"/>
        <v>0.44404456930621</v>
      </c>
      <c r="AE25" s="110">
        <f t="shared" si="4"/>
        <v>0.74634812568905595</v>
      </c>
      <c r="AF25" s="153">
        <f t="shared" si="5"/>
        <v>0.74670117191824004</v>
      </c>
      <c r="AG25" s="153">
        <f t="shared" si="6"/>
        <v>0.73650124366735503</v>
      </c>
      <c r="AH25" s="111">
        <f t="shared" si="7"/>
        <v>0.71243926610839703</v>
      </c>
      <c r="AI25" s="90">
        <v>0</v>
      </c>
    </row>
    <row r="26" spans="2:35">
      <c r="B26" s="23">
        <v>22</v>
      </c>
      <c r="C26" s="67" t="s">
        <v>64</v>
      </c>
      <c r="D26" s="169">
        <v>0.48069893670266101</v>
      </c>
      <c r="E26" s="117">
        <v>0.49047078485342499</v>
      </c>
      <c r="F26" s="117">
        <v>0.50010309715085999</v>
      </c>
      <c r="G26" s="117">
        <v>0.49044869467991098</v>
      </c>
      <c r="H26" s="117">
        <v>0.60790976984390199</v>
      </c>
      <c r="I26" s="117">
        <v>0.49748221817823102</v>
      </c>
      <c r="J26" s="169">
        <v>0.76456110514083098</v>
      </c>
      <c r="K26" s="117">
        <v>0.77206803815778402</v>
      </c>
      <c r="L26" s="117">
        <v>0.77527948832322702</v>
      </c>
      <c r="M26" s="117">
        <v>0.73682929417880705</v>
      </c>
      <c r="N26" s="170">
        <v>0.80945307329200999</v>
      </c>
      <c r="O26" s="120">
        <v>0.771510261361539</v>
      </c>
      <c r="P26" s="160"/>
      <c r="Q26" s="66" t="s">
        <v>64</v>
      </c>
      <c r="R26" s="161">
        <f t="shared" si="8"/>
        <v>0.48069893670266101</v>
      </c>
      <c r="S26" s="162">
        <f t="shared" si="9"/>
        <v>0.49047078485342499</v>
      </c>
      <c r="T26" s="163">
        <f t="shared" si="10"/>
        <v>0.50010309715085999</v>
      </c>
      <c r="U26" s="88">
        <f t="shared" si="11"/>
        <v>0.49044869467991098</v>
      </c>
      <c r="V26" s="161">
        <f t="shared" si="12"/>
        <v>0.76456110514083098</v>
      </c>
      <c r="W26" s="162">
        <f t="shared" si="13"/>
        <v>0.77206803815778402</v>
      </c>
      <c r="X26" s="163">
        <f t="shared" si="14"/>
        <v>0.77527948832322702</v>
      </c>
      <c r="Y26" s="164">
        <f t="shared" si="15"/>
        <v>0.73682929417880705</v>
      </c>
      <c r="Z26" s="165"/>
      <c r="AA26" s="154">
        <f t="shared" si="0"/>
        <v>0.472286409193935</v>
      </c>
      <c r="AB26" s="154">
        <f t="shared" si="1"/>
        <v>0.47198773132448701</v>
      </c>
      <c r="AC26" s="154">
        <f t="shared" si="2"/>
        <v>0.46717671062980098</v>
      </c>
      <c r="AD26" s="154">
        <f t="shared" si="3"/>
        <v>0.44404456930621</v>
      </c>
      <c r="AE26" s="110">
        <f t="shared" si="4"/>
        <v>0.74634812568905595</v>
      </c>
      <c r="AF26" s="153">
        <f t="shared" si="5"/>
        <v>0.74670117191824004</v>
      </c>
      <c r="AG26" s="153">
        <f t="shared" si="6"/>
        <v>0.73650124366735503</v>
      </c>
      <c r="AH26" s="111">
        <f t="shared" si="7"/>
        <v>0.71243926610839703</v>
      </c>
      <c r="AI26" s="90">
        <v>0</v>
      </c>
    </row>
    <row r="27" spans="2:35">
      <c r="B27" s="23">
        <v>23</v>
      </c>
      <c r="C27" s="67" t="s">
        <v>104</v>
      </c>
      <c r="D27" s="167">
        <v>0.47378477494461102</v>
      </c>
      <c r="E27" s="116">
        <v>0.46815565773525603</v>
      </c>
      <c r="F27" s="116">
        <v>0.47854387630943901</v>
      </c>
      <c r="G27" s="116">
        <v>0.43982884292087898</v>
      </c>
      <c r="H27" s="116">
        <v>0.55138909658714097</v>
      </c>
      <c r="I27" s="116">
        <v>0.47585725266177398</v>
      </c>
      <c r="J27" s="167">
        <v>0.74990066282958601</v>
      </c>
      <c r="K27" s="116">
        <v>0.74493280525202199</v>
      </c>
      <c r="L27" s="116">
        <v>0.74381714694287404</v>
      </c>
      <c r="M27" s="116">
        <v>0.71127096374382703</v>
      </c>
      <c r="N27" s="168">
        <v>0.80556220585778304</v>
      </c>
      <c r="O27" s="119">
        <v>0.74622463594597199</v>
      </c>
      <c r="P27" s="160"/>
      <c r="Q27" s="66" t="s">
        <v>104</v>
      </c>
      <c r="R27" s="161">
        <f t="shared" si="8"/>
        <v>0.47378477494461102</v>
      </c>
      <c r="S27" s="162">
        <f t="shared" si="9"/>
        <v>0.46815565773525603</v>
      </c>
      <c r="T27" s="163">
        <f t="shared" si="10"/>
        <v>0.47854387630943901</v>
      </c>
      <c r="U27" s="88">
        <f t="shared" si="11"/>
        <v>0.43982884292087898</v>
      </c>
      <c r="V27" s="161">
        <f t="shared" si="12"/>
        <v>0.74990066282958601</v>
      </c>
      <c r="W27" s="162">
        <f t="shared" si="13"/>
        <v>0.74493280525202199</v>
      </c>
      <c r="X27" s="163">
        <f t="shared" si="14"/>
        <v>0.74381714694287404</v>
      </c>
      <c r="Y27" s="164">
        <f t="shared" si="15"/>
        <v>0.71127096374382703</v>
      </c>
      <c r="Z27" s="165"/>
      <c r="AA27" s="154">
        <f t="shared" si="0"/>
        <v>0.472286409193935</v>
      </c>
      <c r="AB27" s="154">
        <f t="shared" si="1"/>
        <v>0.47198773132448701</v>
      </c>
      <c r="AC27" s="154">
        <f t="shared" si="2"/>
        <v>0.46717671062980098</v>
      </c>
      <c r="AD27" s="154">
        <f t="shared" si="3"/>
        <v>0.44404456930621</v>
      </c>
      <c r="AE27" s="110">
        <f t="shared" si="4"/>
        <v>0.74634812568905595</v>
      </c>
      <c r="AF27" s="153">
        <f t="shared" si="5"/>
        <v>0.74670117191824004</v>
      </c>
      <c r="AG27" s="153">
        <f t="shared" si="6"/>
        <v>0.73650124366735503</v>
      </c>
      <c r="AH27" s="111">
        <f t="shared" si="7"/>
        <v>0.71243926610839703</v>
      </c>
      <c r="AI27" s="90">
        <v>0</v>
      </c>
    </row>
    <row r="28" spans="2:35">
      <c r="B28" s="23">
        <v>24</v>
      </c>
      <c r="C28" s="67" t="s">
        <v>105</v>
      </c>
      <c r="D28" s="167">
        <v>0.438274365569779</v>
      </c>
      <c r="E28" s="116">
        <v>0.428201310404768</v>
      </c>
      <c r="F28" s="116">
        <v>0.450202509160263</v>
      </c>
      <c r="G28" s="116">
        <v>0.39212684104854001</v>
      </c>
      <c r="H28" s="116">
        <v>0.62711001620887796</v>
      </c>
      <c r="I28" s="116">
        <v>0.44654333864746998</v>
      </c>
      <c r="J28" s="167">
        <v>0.71297289690936905</v>
      </c>
      <c r="K28" s="116">
        <v>0.70725738771014302</v>
      </c>
      <c r="L28" s="116">
        <v>0.70166027926264296</v>
      </c>
      <c r="M28" s="116">
        <v>0.66079921057387303</v>
      </c>
      <c r="N28" s="168">
        <v>0.79726604671657597</v>
      </c>
      <c r="O28" s="119">
        <v>0.70551307522895601</v>
      </c>
      <c r="P28" s="160"/>
      <c r="Q28" s="66" t="s">
        <v>105</v>
      </c>
      <c r="R28" s="161">
        <f t="shared" si="8"/>
        <v>0.438274365569779</v>
      </c>
      <c r="S28" s="162">
        <f t="shared" si="9"/>
        <v>0.428201310404768</v>
      </c>
      <c r="T28" s="163">
        <f t="shared" si="10"/>
        <v>0.450202509160263</v>
      </c>
      <c r="U28" s="88">
        <f t="shared" si="11"/>
        <v>0.39212684104854001</v>
      </c>
      <c r="V28" s="161">
        <f t="shared" si="12"/>
        <v>0.71297289690936905</v>
      </c>
      <c r="W28" s="162">
        <f t="shared" si="13"/>
        <v>0.70725738771014302</v>
      </c>
      <c r="X28" s="163">
        <f t="shared" si="14"/>
        <v>0.70166027926264296</v>
      </c>
      <c r="Y28" s="164">
        <f t="shared" si="15"/>
        <v>0.66079921057387303</v>
      </c>
      <c r="Z28" s="165"/>
      <c r="AA28" s="154">
        <f t="shared" si="0"/>
        <v>0.472286409193935</v>
      </c>
      <c r="AB28" s="154">
        <f t="shared" si="1"/>
        <v>0.47198773132448701</v>
      </c>
      <c r="AC28" s="154">
        <f t="shared" si="2"/>
        <v>0.46717671062980098</v>
      </c>
      <c r="AD28" s="154">
        <f t="shared" si="3"/>
        <v>0.44404456930621</v>
      </c>
      <c r="AE28" s="110">
        <f t="shared" si="4"/>
        <v>0.74634812568905595</v>
      </c>
      <c r="AF28" s="153">
        <f t="shared" si="5"/>
        <v>0.74670117191824004</v>
      </c>
      <c r="AG28" s="153">
        <f t="shared" si="6"/>
        <v>0.73650124366735503</v>
      </c>
      <c r="AH28" s="111">
        <f t="shared" si="7"/>
        <v>0.71243926610839703</v>
      </c>
      <c r="AI28" s="90">
        <v>0</v>
      </c>
    </row>
    <row r="29" spans="2:35">
      <c r="B29" s="23">
        <v>25</v>
      </c>
      <c r="C29" s="67" t="s">
        <v>106</v>
      </c>
      <c r="D29" s="167">
        <v>0.46327556846227202</v>
      </c>
      <c r="E29" s="116">
        <v>0.46149382884103402</v>
      </c>
      <c r="F29" s="116">
        <v>0.44028639268567299</v>
      </c>
      <c r="G29" s="116">
        <v>0.39359116693951202</v>
      </c>
      <c r="H29" s="116">
        <v>0.53081934803845399</v>
      </c>
      <c r="I29" s="116">
        <v>0.44666288018807498</v>
      </c>
      <c r="J29" s="167">
        <v>0.73948158222934401</v>
      </c>
      <c r="K29" s="116">
        <v>0.74263622528709805</v>
      </c>
      <c r="L29" s="116">
        <v>0.73127447276407398</v>
      </c>
      <c r="M29" s="116">
        <v>0.69259517046334396</v>
      </c>
      <c r="N29" s="168">
        <v>0.76737791139852796</v>
      </c>
      <c r="O29" s="119">
        <v>0.73135413554343598</v>
      </c>
      <c r="P29" s="160"/>
      <c r="Q29" s="66" t="s">
        <v>106</v>
      </c>
      <c r="R29" s="161">
        <f t="shared" si="8"/>
        <v>0.46327556846227202</v>
      </c>
      <c r="S29" s="162">
        <f t="shared" si="9"/>
        <v>0.46149382884103402</v>
      </c>
      <c r="T29" s="163">
        <f t="shared" si="10"/>
        <v>0.44028639268567299</v>
      </c>
      <c r="U29" s="88">
        <f t="shared" si="11"/>
        <v>0.39359116693951202</v>
      </c>
      <c r="V29" s="161">
        <f t="shared" si="12"/>
        <v>0.73948158222934401</v>
      </c>
      <c r="W29" s="162">
        <f t="shared" si="13"/>
        <v>0.74263622528709805</v>
      </c>
      <c r="X29" s="163">
        <f t="shared" si="14"/>
        <v>0.73127447276407398</v>
      </c>
      <c r="Y29" s="164">
        <f t="shared" si="15"/>
        <v>0.69259517046334396</v>
      </c>
      <c r="Z29" s="165"/>
      <c r="AA29" s="154">
        <f t="shared" si="0"/>
        <v>0.472286409193935</v>
      </c>
      <c r="AB29" s="154">
        <f t="shared" si="1"/>
        <v>0.47198773132448701</v>
      </c>
      <c r="AC29" s="154">
        <f t="shared" si="2"/>
        <v>0.46717671062980098</v>
      </c>
      <c r="AD29" s="154">
        <f t="shared" si="3"/>
        <v>0.44404456930621</v>
      </c>
      <c r="AE29" s="110">
        <f t="shared" si="4"/>
        <v>0.74634812568905595</v>
      </c>
      <c r="AF29" s="153">
        <f t="shared" si="5"/>
        <v>0.74670117191824004</v>
      </c>
      <c r="AG29" s="153">
        <f t="shared" si="6"/>
        <v>0.73650124366735503</v>
      </c>
      <c r="AH29" s="111">
        <f t="shared" si="7"/>
        <v>0.71243926610839703</v>
      </c>
      <c r="AI29" s="90">
        <v>0</v>
      </c>
    </row>
    <row r="30" spans="2:35">
      <c r="B30" s="23">
        <v>26</v>
      </c>
      <c r="C30" s="67" t="s">
        <v>36</v>
      </c>
      <c r="D30" s="167">
        <v>0.49178815025644101</v>
      </c>
      <c r="E30" s="116">
        <v>0.48035454450645299</v>
      </c>
      <c r="F30" s="116">
        <v>0.47071870688589301</v>
      </c>
      <c r="G30" s="116">
        <v>0.45077569270020501</v>
      </c>
      <c r="H30" s="116">
        <v>0.55981881975658598</v>
      </c>
      <c r="I30" s="116">
        <v>0.480066327198025</v>
      </c>
      <c r="J30" s="167">
        <v>0.75470801647919905</v>
      </c>
      <c r="K30" s="116">
        <v>0.75210250756206798</v>
      </c>
      <c r="L30" s="116">
        <v>0.73790282896987203</v>
      </c>
      <c r="M30" s="116">
        <v>0.72138307349770203</v>
      </c>
      <c r="N30" s="168">
        <v>0.806524310703572</v>
      </c>
      <c r="O30" s="119">
        <v>0.74637431264536302</v>
      </c>
      <c r="P30" s="160"/>
      <c r="Q30" s="66" t="s">
        <v>36</v>
      </c>
      <c r="R30" s="161">
        <f t="shared" si="8"/>
        <v>0.49178815025644101</v>
      </c>
      <c r="S30" s="162">
        <f t="shared" si="9"/>
        <v>0.48035454450645299</v>
      </c>
      <c r="T30" s="163">
        <f t="shared" si="10"/>
        <v>0.47071870688589301</v>
      </c>
      <c r="U30" s="88">
        <f t="shared" si="11"/>
        <v>0.45077569270020501</v>
      </c>
      <c r="V30" s="161">
        <f t="shared" si="12"/>
        <v>0.75470801647919905</v>
      </c>
      <c r="W30" s="162">
        <f t="shared" si="13"/>
        <v>0.75210250756206798</v>
      </c>
      <c r="X30" s="163">
        <f t="shared" si="14"/>
        <v>0.73790282896987203</v>
      </c>
      <c r="Y30" s="164">
        <f t="shared" si="15"/>
        <v>0.72138307349770203</v>
      </c>
      <c r="Z30" s="165"/>
      <c r="AA30" s="154">
        <f t="shared" si="0"/>
        <v>0.472286409193935</v>
      </c>
      <c r="AB30" s="154">
        <f t="shared" si="1"/>
        <v>0.47198773132448701</v>
      </c>
      <c r="AC30" s="154">
        <f t="shared" si="2"/>
        <v>0.46717671062980098</v>
      </c>
      <c r="AD30" s="154">
        <f t="shared" si="3"/>
        <v>0.44404456930621</v>
      </c>
      <c r="AE30" s="110">
        <f t="shared" si="4"/>
        <v>0.74634812568905595</v>
      </c>
      <c r="AF30" s="153">
        <f t="shared" si="5"/>
        <v>0.74670117191824004</v>
      </c>
      <c r="AG30" s="153">
        <f t="shared" si="6"/>
        <v>0.73650124366735503</v>
      </c>
      <c r="AH30" s="111">
        <f t="shared" si="7"/>
        <v>0.71243926610839703</v>
      </c>
      <c r="AI30" s="90">
        <v>0</v>
      </c>
    </row>
    <row r="31" spans="2:35">
      <c r="B31" s="23">
        <v>27</v>
      </c>
      <c r="C31" s="67" t="s">
        <v>37</v>
      </c>
      <c r="D31" s="167">
        <v>0.51092798610874601</v>
      </c>
      <c r="E31" s="116">
        <v>0.50831355722495997</v>
      </c>
      <c r="F31" s="116">
        <v>0.52441654070202404</v>
      </c>
      <c r="G31" s="116">
        <v>0.48627456691851101</v>
      </c>
      <c r="H31" s="116">
        <v>0.60023958140484002</v>
      </c>
      <c r="I31" s="116">
        <v>0.51742532715871803</v>
      </c>
      <c r="J31" s="167">
        <v>0.78154871435694095</v>
      </c>
      <c r="K31" s="116">
        <v>0.77843568259879503</v>
      </c>
      <c r="L31" s="116">
        <v>0.76823504799811104</v>
      </c>
      <c r="M31" s="116">
        <v>0.73545875465204702</v>
      </c>
      <c r="N31" s="168">
        <v>0.83447200510282304</v>
      </c>
      <c r="O31" s="119">
        <v>0.77442253564390795</v>
      </c>
      <c r="P31" s="160"/>
      <c r="Q31" s="66" t="s">
        <v>37</v>
      </c>
      <c r="R31" s="161">
        <f t="shared" si="8"/>
        <v>0.51092798610874601</v>
      </c>
      <c r="S31" s="162">
        <f t="shared" si="9"/>
        <v>0.50831355722495997</v>
      </c>
      <c r="T31" s="163">
        <f t="shared" si="10"/>
        <v>0.52441654070202404</v>
      </c>
      <c r="U31" s="88">
        <f t="shared" si="11"/>
        <v>0.48627456691851101</v>
      </c>
      <c r="V31" s="161">
        <f t="shared" si="12"/>
        <v>0.78154871435694095</v>
      </c>
      <c r="W31" s="162">
        <f t="shared" si="13"/>
        <v>0.77843568259879503</v>
      </c>
      <c r="X31" s="163">
        <f t="shared" si="14"/>
        <v>0.76823504799811104</v>
      </c>
      <c r="Y31" s="164">
        <f t="shared" si="15"/>
        <v>0.73545875465204702</v>
      </c>
      <c r="Z31" s="165"/>
      <c r="AA31" s="154">
        <f t="shared" si="0"/>
        <v>0.472286409193935</v>
      </c>
      <c r="AB31" s="154">
        <f t="shared" si="1"/>
        <v>0.47198773132448701</v>
      </c>
      <c r="AC31" s="154">
        <f t="shared" si="2"/>
        <v>0.46717671062980098</v>
      </c>
      <c r="AD31" s="154">
        <f t="shared" si="3"/>
        <v>0.44404456930621</v>
      </c>
      <c r="AE31" s="110">
        <f t="shared" si="4"/>
        <v>0.74634812568905595</v>
      </c>
      <c r="AF31" s="153">
        <f t="shared" si="5"/>
        <v>0.74670117191824004</v>
      </c>
      <c r="AG31" s="153">
        <f t="shared" si="6"/>
        <v>0.73650124366735503</v>
      </c>
      <c r="AH31" s="111">
        <f t="shared" si="7"/>
        <v>0.71243926610839703</v>
      </c>
      <c r="AI31" s="90">
        <v>0</v>
      </c>
    </row>
    <row r="32" spans="2:35">
      <c r="B32" s="23">
        <v>28</v>
      </c>
      <c r="C32" s="67" t="s">
        <v>38</v>
      </c>
      <c r="D32" s="169">
        <v>0.50126746937862898</v>
      </c>
      <c r="E32" s="117">
        <v>0.48712676859076798</v>
      </c>
      <c r="F32" s="117">
        <v>0.46525620767044601</v>
      </c>
      <c r="G32" s="117">
        <v>0.41199475571858901</v>
      </c>
      <c r="H32" s="117">
        <v>0.56668734723078995</v>
      </c>
      <c r="I32" s="117">
        <v>0.47987812799857799</v>
      </c>
      <c r="J32" s="169">
        <v>0.74100635869993103</v>
      </c>
      <c r="K32" s="117">
        <v>0.75712681973893003</v>
      </c>
      <c r="L32" s="117">
        <v>0.72856301282083302</v>
      </c>
      <c r="M32" s="117">
        <v>0.71904758016630699</v>
      </c>
      <c r="N32" s="170">
        <v>0.81334269255663905</v>
      </c>
      <c r="O32" s="120">
        <v>0.74135937563362297</v>
      </c>
      <c r="P32" s="160"/>
      <c r="Q32" s="66" t="s">
        <v>38</v>
      </c>
      <c r="R32" s="161">
        <f t="shared" si="8"/>
        <v>0.50126746937862898</v>
      </c>
      <c r="S32" s="162">
        <f t="shared" si="9"/>
        <v>0.48712676859076798</v>
      </c>
      <c r="T32" s="163">
        <f t="shared" si="10"/>
        <v>0.46525620767044601</v>
      </c>
      <c r="U32" s="88">
        <f t="shared" si="11"/>
        <v>0.41199475571858901</v>
      </c>
      <c r="V32" s="161">
        <f t="shared" si="12"/>
        <v>0.74100635869993103</v>
      </c>
      <c r="W32" s="162">
        <f t="shared" si="13"/>
        <v>0.75712681973893003</v>
      </c>
      <c r="X32" s="163">
        <f t="shared" si="14"/>
        <v>0.72856301282083302</v>
      </c>
      <c r="Y32" s="164">
        <f t="shared" si="15"/>
        <v>0.71904758016630699</v>
      </c>
      <c r="Z32" s="165"/>
      <c r="AA32" s="154">
        <f t="shared" si="0"/>
        <v>0.472286409193935</v>
      </c>
      <c r="AB32" s="154">
        <f t="shared" si="1"/>
        <v>0.47198773132448701</v>
      </c>
      <c r="AC32" s="154">
        <f t="shared" si="2"/>
        <v>0.46717671062980098</v>
      </c>
      <c r="AD32" s="154">
        <f t="shared" si="3"/>
        <v>0.44404456930621</v>
      </c>
      <c r="AE32" s="110">
        <f t="shared" si="4"/>
        <v>0.74634812568905595</v>
      </c>
      <c r="AF32" s="153">
        <f t="shared" si="5"/>
        <v>0.74670117191824004</v>
      </c>
      <c r="AG32" s="153">
        <f t="shared" si="6"/>
        <v>0.73650124366735503</v>
      </c>
      <c r="AH32" s="111">
        <f t="shared" si="7"/>
        <v>0.71243926610839703</v>
      </c>
      <c r="AI32" s="90">
        <v>0</v>
      </c>
    </row>
    <row r="33" spans="2:35">
      <c r="B33" s="23">
        <v>29</v>
      </c>
      <c r="C33" s="67" t="s">
        <v>39</v>
      </c>
      <c r="D33" s="167">
        <v>0.48259147932101099</v>
      </c>
      <c r="E33" s="116">
        <v>0.50374632834155497</v>
      </c>
      <c r="F33" s="116">
        <v>0.44932576669569602</v>
      </c>
      <c r="G33" s="116">
        <v>0.46305652098626099</v>
      </c>
      <c r="H33" s="116">
        <v>0.57475343756120401</v>
      </c>
      <c r="I33" s="116">
        <v>0.47531521018696599</v>
      </c>
      <c r="J33" s="167">
        <v>0.75571044729771097</v>
      </c>
      <c r="K33" s="116">
        <v>0.755035679977203</v>
      </c>
      <c r="L33" s="116">
        <v>0.73643153430170705</v>
      </c>
      <c r="M33" s="116">
        <v>0.72159252480267899</v>
      </c>
      <c r="N33" s="168">
        <v>0.80365676171092304</v>
      </c>
      <c r="O33" s="119">
        <v>0.74655548116925396</v>
      </c>
      <c r="P33" s="160"/>
      <c r="Q33" s="66" t="s">
        <v>39</v>
      </c>
      <c r="R33" s="161">
        <f t="shared" si="8"/>
        <v>0.48259147932101099</v>
      </c>
      <c r="S33" s="162">
        <f t="shared" si="9"/>
        <v>0.50374632834155497</v>
      </c>
      <c r="T33" s="163">
        <f t="shared" si="10"/>
        <v>0.44932576669569602</v>
      </c>
      <c r="U33" s="88">
        <f t="shared" si="11"/>
        <v>0.46305652098626099</v>
      </c>
      <c r="V33" s="161">
        <f t="shared" si="12"/>
        <v>0.75571044729771097</v>
      </c>
      <c r="W33" s="162">
        <f t="shared" si="13"/>
        <v>0.755035679977203</v>
      </c>
      <c r="X33" s="163">
        <f t="shared" si="14"/>
        <v>0.73643153430170705</v>
      </c>
      <c r="Y33" s="164">
        <f t="shared" si="15"/>
        <v>0.72159252480267899</v>
      </c>
      <c r="Z33" s="165"/>
      <c r="AA33" s="154">
        <f t="shared" si="0"/>
        <v>0.472286409193935</v>
      </c>
      <c r="AB33" s="154">
        <f t="shared" si="1"/>
        <v>0.47198773132448701</v>
      </c>
      <c r="AC33" s="154">
        <f t="shared" si="2"/>
        <v>0.46717671062980098</v>
      </c>
      <c r="AD33" s="154">
        <f t="shared" si="3"/>
        <v>0.44404456930621</v>
      </c>
      <c r="AE33" s="110">
        <f t="shared" si="4"/>
        <v>0.74634812568905595</v>
      </c>
      <c r="AF33" s="153">
        <f t="shared" si="5"/>
        <v>0.74670117191824004</v>
      </c>
      <c r="AG33" s="153">
        <f t="shared" si="6"/>
        <v>0.73650124366735503</v>
      </c>
      <c r="AH33" s="111">
        <f t="shared" si="7"/>
        <v>0.71243926610839703</v>
      </c>
      <c r="AI33" s="90">
        <v>0</v>
      </c>
    </row>
    <row r="34" spans="2:35">
      <c r="B34" s="23">
        <v>30</v>
      </c>
      <c r="C34" s="67" t="s">
        <v>40</v>
      </c>
      <c r="D34" s="167">
        <v>0.515736061998191</v>
      </c>
      <c r="E34" s="116">
        <v>0.48151409695762298</v>
      </c>
      <c r="F34" s="116">
        <v>0.504446610608416</v>
      </c>
      <c r="G34" s="116">
        <v>0.465863746369367</v>
      </c>
      <c r="H34" s="116">
        <v>0.603571354067026</v>
      </c>
      <c r="I34" s="116">
        <v>0.50250448056785701</v>
      </c>
      <c r="J34" s="167">
        <v>0.76614718460304698</v>
      </c>
      <c r="K34" s="116">
        <v>0.75703313136792005</v>
      </c>
      <c r="L34" s="116">
        <v>0.75655841422074799</v>
      </c>
      <c r="M34" s="116">
        <v>0.72055469611021905</v>
      </c>
      <c r="N34" s="168">
        <v>0.82660187269270002</v>
      </c>
      <c r="O34" s="119">
        <v>0.75879233216859698</v>
      </c>
      <c r="P34" s="160"/>
      <c r="Q34" s="66" t="s">
        <v>40</v>
      </c>
      <c r="R34" s="161">
        <f t="shared" si="8"/>
        <v>0.515736061998191</v>
      </c>
      <c r="S34" s="162">
        <f t="shared" si="9"/>
        <v>0.48151409695762298</v>
      </c>
      <c r="T34" s="163">
        <f t="shared" si="10"/>
        <v>0.504446610608416</v>
      </c>
      <c r="U34" s="88">
        <f t="shared" si="11"/>
        <v>0.465863746369367</v>
      </c>
      <c r="V34" s="161">
        <f t="shared" si="12"/>
        <v>0.76614718460304698</v>
      </c>
      <c r="W34" s="162">
        <f t="shared" si="13"/>
        <v>0.75703313136792005</v>
      </c>
      <c r="X34" s="163">
        <f t="shared" si="14"/>
        <v>0.75655841422074799</v>
      </c>
      <c r="Y34" s="164">
        <f t="shared" si="15"/>
        <v>0.72055469611021905</v>
      </c>
      <c r="Z34" s="165"/>
      <c r="AA34" s="154">
        <f t="shared" si="0"/>
        <v>0.472286409193935</v>
      </c>
      <c r="AB34" s="154">
        <f t="shared" si="1"/>
        <v>0.47198773132448701</v>
      </c>
      <c r="AC34" s="154">
        <f t="shared" si="2"/>
        <v>0.46717671062980098</v>
      </c>
      <c r="AD34" s="154">
        <f t="shared" si="3"/>
        <v>0.44404456930621</v>
      </c>
      <c r="AE34" s="110">
        <f t="shared" si="4"/>
        <v>0.74634812568905595</v>
      </c>
      <c r="AF34" s="153">
        <f t="shared" si="5"/>
        <v>0.74670117191824004</v>
      </c>
      <c r="AG34" s="153">
        <f t="shared" si="6"/>
        <v>0.73650124366735503</v>
      </c>
      <c r="AH34" s="111">
        <f t="shared" si="7"/>
        <v>0.71243926610839703</v>
      </c>
      <c r="AI34" s="90">
        <v>0</v>
      </c>
    </row>
    <row r="35" spans="2:35">
      <c r="B35" s="23">
        <v>31</v>
      </c>
      <c r="C35" s="67" t="s">
        <v>41</v>
      </c>
      <c r="D35" s="167">
        <v>0.45621839267474501</v>
      </c>
      <c r="E35" s="116">
        <v>0.42953633370405597</v>
      </c>
      <c r="F35" s="116">
        <v>0.43002448203083998</v>
      </c>
      <c r="G35" s="116">
        <v>0.43771935696118802</v>
      </c>
      <c r="H35" s="116">
        <v>0.51982598223378795</v>
      </c>
      <c r="I35" s="116">
        <v>0.43806842829539</v>
      </c>
      <c r="J35" s="167">
        <v>0.73394845141199105</v>
      </c>
      <c r="K35" s="116">
        <v>0.73016230156637196</v>
      </c>
      <c r="L35" s="116">
        <v>0.71415381643276199</v>
      </c>
      <c r="M35" s="116">
        <v>0.70671509544664701</v>
      </c>
      <c r="N35" s="168">
        <v>0.76356105578356304</v>
      </c>
      <c r="O35" s="119">
        <v>0.72270552146480604</v>
      </c>
      <c r="P35" s="160"/>
      <c r="Q35" s="66" t="s">
        <v>41</v>
      </c>
      <c r="R35" s="161">
        <f t="shared" si="8"/>
        <v>0.45621839267474501</v>
      </c>
      <c r="S35" s="162">
        <f t="shared" si="9"/>
        <v>0.42953633370405597</v>
      </c>
      <c r="T35" s="163">
        <f t="shared" si="10"/>
        <v>0.43002448203083998</v>
      </c>
      <c r="U35" s="88">
        <f t="shared" si="11"/>
        <v>0.43771935696118802</v>
      </c>
      <c r="V35" s="161">
        <f t="shared" si="12"/>
        <v>0.73394845141199105</v>
      </c>
      <c r="W35" s="162">
        <f t="shared" si="13"/>
        <v>0.73016230156637196</v>
      </c>
      <c r="X35" s="163">
        <f t="shared" si="14"/>
        <v>0.71415381643276199</v>
      </c>
      <c r="Y35" s="164">
        <f t="shared" si="15"/>
        <v>0.70671509544664701</v>
      </c>
      <c r="Z35" s="165"/>
      <c r="AA35" s="154">
        <f t="shared" si="0"/>
        <v>0.472286409193935</v>
      </c>
      <c r="AB35" s="154">
        <f t="shared" si="1"/>
        <v>0.47198773132448701</v>
      </c>
      <c r="AC35" s="154">
        <f t="shared" si="2"/>
        <v>0.46717671062980098</v>
      </c>
      <c r="AD35" s="154">
        <f t="shared" si="3"/>
        <v>0.44404456930621</v>
      </c>
      <c r="AE35" s="110">
        <f t="shared" si="4"/>
        <v>0.74634812568905595</v>
      </c>
      <c r="AF35" s="153">
        <f t="shared" si="5"/>
        <v>0.74670117191824004</v>
      </c>
      <c r="AG35" s="153">
        <f t="shared" si="6"/>
        <v>0.73650124366735503</v>
      </c>
      <c r="AH35" s="111">
        <f t="shared" si="7"/>
        <v>0.71243926610839703</v>
      </c>
      <c r="AI35" s="90">
        <v>0</v>
      </c>
    </row>
    <row r="36" spans="2:35">
      <c r="B36" s="23">
        <v>32</v>
      </c>
      <c r="C36" s="67" t="s">
        <v>42</v>
      </c>
      <c r="D36" s="167">
        <v>0.48082212575447802</v>
      </c>
      <c r="E36" s="116">
        <v>0.48298002354594399</v>
      </c>
      <c r="F36" s="116">
        <v>0.47319923204890602</v>
      </c>
      <c r="G36" s="116">
        <v>0.44957890597202299</v>
      </c>
      <c r="H36" s="116">
        <v>0.52192259371219696</v>
      </c>
      <c r="I36" s="116">
        <v>0.47835112382880701</v>
      </c>
      <c r="J36" s="167">
        <v>0.74031204030683295</v>
      </c>
      <c r="K36" s="116">
        <v>0.73652185529842695</v>
      </c>
      <c r="L36" s="116">
        <v>0.72916936275373401</v>
      </c>
      <c r="M36" s="116">
        <v>0.73072420470905497</v>
      </c>
      <c r="N36" s="168">
        <v>0.79821393890575798</v>
      </c>
      <c r="O36" s="119">
        <v>0.735824593224362</v>
      </c>
      <c r="P36" s="160"/>
      <c r="Q36" s="66" t="s">
        <v>42</v>
      </c>
      <c r="R36" s="161">
        <f t="shared" si="8"/>
        <v>0.48082212575447802</v>
      </c>
      <c r="S36" s="162">
        <f t="shared" si="9"/>
        <v>0.48298002354594399</v>
      </c>
      <c r="T36" s="163">
        <f t="shared" si="10"/>
        <v>0.47319923204890602</v>
      </c>
      <c r="U36" s="88">
        <f t="shared" si="11"/>
        <v>0.44957890597202299</v>
      </c>
      <c r="V36" s="161">
        <f t="shared" si="12"/>
        <v>0.74031204030683295</v>
      </c>
      <c r="W36" s="162">
        <f t="shared" si="13"/>
        <v>0.73652185529842695</v>
      </c>
      <c r="X36" s="163">
        <f t="shared" si="14"/>
        <v>0.72916936275373401</v>
      </c>
      <c r="Y36" s="164">
        <f t="shared" si="15"/>
        <v>0.73072420470905497</v>
      </c>
      <c r="Z36" s="165"/>
      <c r="AA36" s="154">
        <f t="shared" si="0"/>
        <v>0.472286409193935</v>
      </c>
      <c r="AB36" s="154">
        <f t="shared" si="1"/>
        <v>0.47198773132448701</v>
      </c>
      <c r="AC36" s="154">
        <f t="shared" si="2"/>
        <v>0.46717671062980098</v>
      </c>
      <c r="AD36" s="154">
        <f t="shared" si="3"/>
        <v>0.44404456930621</v>
      </c>
      <c r="AE36" s="110">
        <f t="shared" si="4"/>
        <v>0.74634812568905595</v>
      </c>
      <c r="AF36" s="153">
        <f t="shared" si="5"/>
        <v>0.74670117191824004</v>
      </c>
      <c r="AG36" s="153">
        <f t="shared" si="6"/>
        <v>0.73650124366735503</v>
      </c>
      <c r="AH36" s="111">
        <f t="shared" si="7"/>
        <v>0.71243926610839703</v>
      </c>
      <c r="AI36" s="90">
        <v>0</v>
      </c>
    </row>
    <row r="37" spans="2:35">
      <c r="B37" s="23">
        <v>33</v>
      </c>
      <c r="C37" s="67" t="s">
        <v>43</v>
      </c>
      <c r="D37" s="167">
        <v>0.50112743279854899</v>
      </c>
      <c r="E37" s="116">
        <v>0.49935480308377</v>
      </c>
      <c r="F37" s="116">
        <v>0.45675515141749001</v>
      </c>
      <c r="G37" s="116">
        <v>0.422677023208827</v>
      </c>
      <c r="H37" s="116">
        <v>0.52583997301441299</v>
      </c>
      <c r="I37" s="116">
        <v>0.47591579163003001</v>
      </c>
      <c r="J37" s="167">
        <v>0.76872497981400301</v>
      </c>
      <c r="K37" s="116">
        <v>0.75309775199682805</v>
      </c>
      <c r="L37" s="116">
        <v>0.74280789011880399</v>
      </c>
      <c r="M37" s="116">
        <v>0.71666646436724002</v>
      </c>
      <c r="N37" s="168">
        <v>0.79713956807870401</v>
      </c>
      <c r="O37" s="119">
        <v>0.75040127381483901</v>
      </c>
      <c r="P37" s="160"/>
      <c r="Q37" s="66" t="s">
        <v>43</v>
      </c>
      <c r="R37" s="161">
        <f t="shared" si="8"/>
        <v>0.50112743279854899</v>
      </c>
      <c r="S37" s="162">
        <f t="shared" si="9"/>
        <v>0.49935480308377</v>
      </c>
      <c r="T37" s="163">
        <f t="shared" si="10"/>
        <v>0.45675515141749001</v>
      </c>
      <c r="U37" s="88">
        <f t="shared" si="11"/>
        <v>0.422677023208827</v>
      </c>
      <c r="V37" s="161">
        <f t="shared" si="12"/>
        <v>0.76872497981400301</v>
      </c>
      <c r="W37" s="162">
        <f t="shared" si="13"/>
        <v>0.75309775199682805</v>
      </c>
      <c r="X37" s="163">
        <f t="shared" si="14"/>
        <v>0.74280789011880399</v>
      </c>
      <c r="Y37" s="164">
        <f t="shared" si="15"/>
        <v>0.71666646436724002</v>
      </c>
      <c r="Z37" s="165"/>
      <c r="AA37" s="154">
        <f t="shared" si="0"/>
        <v>0.472286409193935</v>
      </c>
      <c r="AB37" s="154">
        <f t="shared" si="1"/>
        <v>0.47198773132448701</v>
      </c>
      <c r="AC37" s="154">
        <f t="shared" si="2"/>
        <v>0.46717671062980098</v>
      </c>
      <c r="AD37" s="154">
        <f t="shared" si="3"/>
        <v>0.44404456930621</v>
      </c>
      <c r="AE37" s="110">
        <f t="shared" si="4"/>
        <v>0.74634812568905595</v>
      </c>
      <c r="AF37" s="153">
        <f t="shared" si="5"/>
        <v>0.74670117191824004</v>
      </c>
      <c r="AG37" s="153">
        <f t="shared" si="6"/>
        <v>0.73650124366735503</v>
      </c>
      <c r="AH37" s="111">
        <f t="shared" si="7"/>
        <v>0.71243926610839703</v>
      </c>
      <c r="AI37" s="90">
        <v>0</v>
      </c>
    </row>
    <row r="38" spans="2:35">
      <c r="B38" s="23">
        <v>34</v>
      </c>
      <c r="C38" s="67" t="s">
        <v>45</v>
      </c>
      <c r="D38" s="169">
        <v>0.45971915383605</v>
      </c>
      <c r="E38" s="117">
        <v>0.44447586271667799</v>
      </c>
      <c r="F38" s="117">
        <v>0.45513236996314099</v>
      </c>
      <c r="G38" s="117">
        <v>0.45765669236157802</v>
      </c>
      <c r="H38" s="117">
        <v>0.52141312283002805</v>
      </c>
      <c r="I38" s="117">
        <v>0.45606700547555801</v>
      </c>
      <c r="J38" s="169">
        <v>0.725734261109375</v>
      </c>
      <c r="K38" s="117">
        <v>0.72895953746148301</v>
      </c>
      <c r="L38" s="117">
        <v>0.72469610258016404</v>
      </c>
      <c r="M38" s="117">
        <v>0.71217331658803096</v>
      </c>
      <c r="N38" s="170">
        <v>0.76949768977115596</v>
      </c>
      <c r="O38" s="120">
        <v>0.72689519194365704</v>
      </c>
      <c r="P38" s="160"/>
      <c r="Q38" s="66" t="s">
        <v>45</v>
      </c>
      <c r="R38" s="161">
        <f t="shared" si="8"/>
        <v>0.45971915383605</v>
      </c>
      <c r="S38" s="162">
        <f t="shared" si="9"/>
        <v>0.44447586271667799</v>
      </c>
      <c r="T38" s="163">
        <f t="shared" si="10"/>
        <v>0.45513236996314099</v>
      </c>
      <c r="U38" s="88">
        <f t="shared" si="11"/>
        <v>0.45765669236157802</v>
      </c>
      <c r="V38" s="161">
        <f t="shared" si="12"/>
        <v>0.725734261109375</v>
      </c>
      <c r="W38" s="162">
        <f t="shared" si="13"/>
        <v>0.72895953746148301</v>
      </c>
      <c r="X38" s="163">
        <f t="shared" si="14"/>
        <v>0.72469610258016404</v>
      </c>
      <c r="Y38" s="164">
        <f t="shared" si="15"/>
        <v>0.71217331658803096</v>
      </c>
      <c r="Z38" s="165"/>
      <c r="AA38" s="154">
        <f t="shared" si="0"/>
        <v>0.472286409193935</v>
      </c>
      <c r="AB38" s="154">
        <f t="shared" si="1"/>
        <v>0.47198773132448701</v>
      </c>
      <c r="AC38" s="154">
        <f t="shared" si="2"/>
        <v>0.46717671062980098</v>
      </c>
      <c r="AD38" s="154">
        <f t="shared" si="3"/>
        <v>0.44404456930621</v>
      </c>
      <c r="AE38" s="110">
        <f t="shared" si="4"/>
        <v>0.74634812568905595</v>
      </c>
      <c r="AF38" s="153">
        <f t="shared" si="5"/>
        <v>0.74670117191824004</v>
      </c>
      <c r="AG38" s="153">
        <f t="shared" si="6"/>
        <v>0.73650124366735503</v>
      </c>
      <c r="AH38" s="111">
        <f t="shared" si="7"/>
        <v>0.71243926610839703</v>
      </c>
      <c r="AI38" s="90">
        <v>0</v>
      </c>
    </row>
    <row r="39" spans="2:35">
      <c r="B39" s="23">
        <v>35</v>
      </c>
      <c r="C39" s="67" t="s">
        <v>2</v>
      </c>
      <c r="D39" s="167">
        <v>0.45692486933748</v>
      </c>
      <c r="E39" s="116">
        <v>0.45743693103745797</v>
      </c>
      <c r="F39" s="116">
        <v>0.46603176302524202</v>
      </c>
      <c r="G39" s="116">
        <v>0.43004402712169598</v>
      </c>
      <c r="H39" s="116">
        <v>0.54755243249791896</v>
      </c>
      <c r="I39" s="116">
        <v>0.46267828779659897</v>
      </c>
      <c r="J39" s="167">
        <v>0.72733435250668199</v>
      </c>
      <c r="K39" s="116">
        <v>0.72924728439948105</v>
      </c>
      <c r="L39" s="116">
        <v>0.72027371670603701</v>
      </c>
      <c r="M39" s="116">
        <v>0.68710245194881903</v>
      </c>
      <c r="N39" s="168">
        <v>0.79254108448900595</v>
      </c>
      <c r="O39" s="119">
        <v>0.72322793304481403</v>
      </c>
      <c r="P39" s="160"/>
      <c r="Q39" s="66" t="s">
        <v>2</v>
      </c>
      <c r="R39" s="161">
        <f t="shared" si="8"/>
        <v>0.45692486933748</v>
      </c>
      <c r="S39" s="162">
        <f t="shared" si="9"/>
        <v>0.45743693103745797</v>
      </c>
      <c r="T39" s="163">
        <f t="shared" si="10"/>
        <v>0.46603176302524202</v>
      </c>
      <c r="U39" s="88">
        <f t="shared" si="11"/>
        <v>0.43004402712169598</v>
      </c>
      <c r="V39" s="161">
        <f t="shared" si="12"/>
        <v>0.72733435250668199</v>
      </c>
      <c r="W39" s="162">
        <f t="shared" si="13"/>
        <v>0.72924728439948105</v>
      </c>
      <c r="X39" s="163">
        <f t="shared" si="14"/>
        <v>0.72027371670603701</v>
      </c>
      <c r="Y39" s="164">
        <f t="shared" si="15"/>
        <v>0.68710245194881903</v>
      </c>
      <c r="Z39" s="165"/>
      <c r="AA39" s="154">
        <f t="shared" si="0"/>
        <v>0.472286409193935</v>
      </c>
      <c r="AB39" s="154">
        <f t="shared" si="1"/>
        <v>0.47198773132448701</v>
      </c>
      <c r="AC39" s="154">
        <f t="shared" si="2"/>
        <v>0.46717671062980098</v>
      </c>
      <c r="AD39" s="154">
        <f t="shared" si="3"/>
        <v>0.44404456930621</v>
      </c>
      <c r="AE39" s="110">
        <f t="shared" si="4"/>
        <v>0.74634812568905595</v>
      </c>
      <c r="AF39" s="153">
        <f t="shared" si="5"/>
        <v>0.74670117191824004</v>
      </c>
      <c r="AG39" s="153">
        <f t="shared" si="6"/>
        <v>0.73650124366735503</v>
      </c>
      <c r="AH39" s="111">
        <f t="shared" si="7"/>
        <v>0.71243926610839703</v>
      </c>
      <c r="AI39" s="90">
        <v>0</v>
      </c>
    </row>
    <row r="40" spans="2:35">
      <c r="B40" s="23">
        <v>36</v>
      </c>
      <c r="C40" s="67" t="s">
        <v>3</v>
      </c>
      <c r="D40" s="167">
        <v>0.47093973259850302</v>
      </c>
      <c r="E40" s="116">
        <v>0.45943482591677398</v>
      </c>
      <c r="F40" s="116">
        <v>0.45723444095307803</v>
      </c>
      <c r="G40" s="116">
        <v>0.455588200640479</v>
      </c>
      <c r="H40" s="116">
        <v>0.613208769939531</v>
      </c>
      <c r="I40" s="116">
        <v>0.46705939108605099</v>
      </c>
      <c r="J40" s="167">
        <v>0.73639515127252397</v>
      </c>
      <c r="K40" s="116">
        <v>0.72557745780193394</v>
      </c>
      <c r="L40" s="116">
        <v>0.72214380875652895</v>
      </c>
      <c r="M40" s="116">
        <v>0.71408986544041797</v>
      </c>
      <c r="N40" s="168">
        <v>0.83363118629196598</v>
      </c>
      <c r="O40" s="119">
        <v>0.72845798095764203</v>
      </c>
      <c r="P40" s="160"/>
      <c r="Q40" s="66" t="s">
        <v>3</v>
      </c>
      <c r="R40" s="161">
        <f t="shared" si="8"/>
        <v>0.47093973259850302</v>
      </c>
      <c r="S40" s="162">
        <f t="shared" si="9"/>
        <v>0.45943482591677398</v>
      </c>
      <c r="T40" s="163">
        <f t="shared" si="10"/>
        <v>0.45723444095307803</v>
      </c>
      <c r="U40" s="88">
        <f t="shared" si="11"/>
        <v>0.455588200640479</v>
      </c>
      <c r="V40" s="161">
        <f t="shared" si="12"/>
        <v>0.73639515127252397</v>
      </c>
      <c r="W40" s="162">
        <f t="shared" si="13"/>
        <v>0.72557745780193394</v>
      </c>
      <c r="X40" s="163">
        <f t="shared" si="14"/>
        <v>0.72214380875652895</v>
      </c>
      <c r="Y40" s="164">
        <f t="shared" si="15"/>
        <v>0.71408986544041797</v>
      </c>
      <c r="Z40" s="165"/>
      <c r="AA40" s="154">
        <f t="shared" si="0"/>
        <v>0.472286409193935</v>
      </c>
      <c r="AB40" s="154">
        <f t="shared" si="1"/>
        <v>0.47198773132448701</v>
      </c>
      <c r="AC40" s="154">
        <f t="shared" si="2"/>
        <v>0.46717671062980098</v>
      </c>
      <c r="AD40" s="154">
        <f t="shared" si="3"/>
        <v>0.44404456930621</v>
      </c>
      <c r="AE40" s="110">
        <f t="shared" si="4"/>
        <v>0.74634812568905595</v>
      </c>
      <c r="AF40" s="153">
        <f t="shared" si="5"/>
        <v>0.74670117191824004</v>
      </c>
      <c r="AG40" s="153">
        <f t="shared" si="6"/>
        <v>0.73650124366735503</v>
      </c>
      <c r="AH40" s="111">
        <f t="shared" si="7"/>
        <v>0.71243926610839703</v>
      </c>
      <c r="AI40" s="90">
        <v>0</v>
      </c>
    </row>
    <row r="41" spans="2:35">
      <c r="B41" s="23">
        <v>37</v>
      </c>
      <c r="C41" s="67" t="s">
        <v>4</v>
      </c>
      <c r="D41" s="167">
        <v>0.45051118235603599</v>
      </c>
      <c r="E41" s="116">
        <v>0.45408809966833302</v>
      </c>
      <c r="F41" s="116">
        <v>0.46164273901997399</v>
      </c>
      <c r="G41" s="116">
        <v>0.43607849669072102</v>
      </c>
      <c r="H41" s="116">
        <v>0.59253635540558802</v>
      </c>
      <c r="I41" s="116">
        <v>0.46174881788358002</v>
      </c>
      <c r="J41" s="167">
        <v>0.73504673824794298</v>
      </c>
      <c r="K41" s="116">
        <v>0.73271031559025102</v>
      </c>
      <c r="L41" s="116">
        <v>0.72530720272706395</v>
      </c>
      <c r="M41" s="116">
        <v>0.70210755042860595</v>
      </c>
      <c r="N41" s="168">
        <v>0.81210585168021299</v>
      </c>
      <c r="O41" s="119">
        <v>0.72983874242890301</v>
      </c>
      <c r="P41" s="160"/>
      <c r="Q41" s="66" t="s">
        <v>4</v>
      </c>
      <c r="R41" s="161">
        <f t="shared" si="8"/>
        <v>0.45051118235603599</v>
      </c>
      <c r="S41" s="162">
        <f t="shared" si="9"/>
        <v>0.45408809966833302</v>
      </c>
      <c r="T41" s="163">
        <f t="shared" si="10"/>
        <v>0.46164273901997399</v>
      </c>
      <c r="U41" s="88">
        <f t="shared" si="11"/>
        <v>0.43607849669072102</v>
      </c>
      <c r="V41" s="161">
        <f t="shared" si="12"/>
        <v>0.73504673824794298</v>
      </c>
      <c r="W41" s="162">
        <f t="shared" si="13"/>
        <v>0.73271031559025102</v>
      </c>
      <c r="X41" s="163">
        <f t="shared" si="14"/>
        <v>0.72530720272706395</v>
      </c>
      <c r="Y41" s="164">
        <f t="shared" si="15"/>
        <v>0.70210755042860595</v>
      </c>
      <c r="Z41" s="165"/>
      <c r="AA41" s="154">
        <f t="shared" si="0"/>
        <v>0.472286409193935</v>
      </c>
      <c r="AB41" s="154">
        <f t="shared" si="1"/>
        <v>0.47198773132448701</v>
      </c>
      <c r="AC41" s="154">
        <f t="shared" si="2"/>
        <v>0.46717671062980098</v>
      </c>
      <c r="AD41" s="154">
        <f t="shared" si="3"/>
        <v>0.44404456930621</v>
      </c>
      <c r="AE41" s="110">
        <f t="shared" si="4"/>
        <v>0.74634812568905595</v>
      </c>
      <c r="AF41" s="153">
        <f t="shared" si="5"/>
        <v>0.74670117191824004</v>
      </c>
      <c r="AG41" s="153">
        <f t="shared" si="6"/>
        <v>0.73650124366735503</v>
      </c>
      <c r="AH41" s="111">
        <f t="shared" si="7"/>
        <v>0.71243926610839703</v>
      </c>
      <c r="AI41" s="90">
        <v>0</v>
      </c>
    </row>
    <row r="42" spans="2:35">
      <c r="B42" s="23">
        <v>38</v>
      </c>
      <c r="C42" s="96" t="s">
        <v>46</v>
      </c>
      <c r="D42" s="167">
        <v>0.46558975567296501</v>
      </c>
      <c r="E42" s="116">
        <v>0.44254093983801701</v>
      </c>
      <c r="F42" s="116">
        <v>0.45130755063630401</v>
      </c>
      <c r="G42" s="116">
        <v>0.43806467120938503</v>
      </c>
      <c r="H42" s="116">
        <v>0.569384097244788</v>
      </c>
      <c r="I42" s="116">
        <v>0.45544610543709202</v>
      </c>
      <c r="J42" s="167">
        <v>0.74194772962689703</v>
      </c>
      <c r="K42" s="116">
        <v>0.74495334977294903</v>
      </c>
      <c r="L42" s="116">
        <v>0.723639989664142</v>
      </c>
      <c r="M42" s="116">
        <v>0.73251533594641804</v>
      </c>
      <c r="N42" s="168">
        <v>0.81149721179270595</v>
      </c>
      <c r="O42" s="119">
        <v>0.73692925121840902</v>
      </c>
      <c r="P42" s="160"/>
      <c r="Q42" s="66" t="s">
        <v>46</v>
      </c>
      <c r="R42" s="161">
        <f t="shared" si="8"/>
        <v>0.46558975567296501</v>
      </c>
      <c r="S42" s="162">
        <f t="shared" si="9"/>
        <v>0.44254093983801701</v>
      </c>
      <c r="T42" s="163">
        <f t="shared" si="10"/>
        <v>0.45130755063630401</v>
      </c>
      <c r="U42" s="88">
        <f t="shared" si="11"/>
        <v>0.43806467120938503</v>
      </c>
      <c r="V42" s="161">
        <f t="shared" si="12"/>
        <v>0.74194772962689703</v>
      </c>
      <c r="W42" s="162">
        <f t="shared" si="13"/>
        <v>0.74495334977294903</v>
      </c>
      <c r="X42" s="163">
        <f t="shared" si="14"/>
        <v>0.723639989664142</v>
      </c>
      <c r="Y42" s="164">
        <f t="shared" si="15"/>
        <v>0.73251533594641804</v>
      </c>
      <c r="Z42" s="165"/>
      <c r="AA42" s="154">
        <f t="shared" si="0"/>
        <v>0.472286409193935</v>
      </c>
      <c r="AB42" s="154">
        <f t="shared" si="1"/>
        <v>0.47198773132448701</v>
      </c>
      <c r="AC42" s="154">
        <f t="shared" si="2"/>
        <v>0.46717671062980098</v>
      </c>
      <c r="AD42" s="154">
        <f t="shared" si="3"/>
        <v>0.44404456930621</v>
      </c>
      <c r="AE42" s="110">
        <f t="shared" si="4"/>
        <v>0.74634812568905595</v>
      </c>
      <c r="AF42" s="153">
        <f t="shared" si="5"/>
        <v>0.74670117191824004</v>
      </c>
      <c r="AG42" s="153">
        <f t="shared" si="6"/>
        <v>0.73650124366735503</v>
      </c>
      <c r="AH42" s="111">
        <f t="shared" si="7"/>
        <v>0.71243926610839703</v>
      </c>
      <c r="AI42" s="90">
        <v>0</v>
      </c>
    </row>
    <row r="43" spans="2:35">
      <c r="B43" s="23">
        <v>39</v>
      </c>
      <c r="C43" s="96" t="s">
        <v>9</v>
      </c>
      <c r="D43" s="167">
        <v>0.51410015039922197</v>
      </c>
      <c r="E43" s="116">
        <v>0.52518359159481098</v>
      </c>
      <c r="F43" s="116">
        <v>0.51922317629352299</v>
      </c>
      <c r="G43" s="116">
        <v>0.48906473095062902</v>
      </c>
      <c r="H43" s="116">
        <v>0.62117746059185897</v>
      </c>
      <c r="I43" s="116">
        <v>0.52238229877823805</v>
      </c>
      <c r="J43" s="167">
        <v>0.79512778684263996</v>
      </c>
      <c r="K43" s="116">
        <v>0.79847041857472201</v>
      </c>
      <c r="L43" s="116">
        <v>0.78924418105757999</v>
      </c>
      <c r="M43" s="116">
        <v>0.75916628266369701</v>
      </c>
      <c r="N43" s="168">
        <v>0.85841010586105204</v>
      </c>
      <c r="O43" s="119">
        <v>0.79251554895863197</v>
      </c>
      <c r="P43" s="160"/>
      <c r="Q43" s="66" t="s">
        <v>9</v>
      </c>
      <c r="R43" s="161">
        <f t="shared" si="8"/>
        <v>0.51410015039922197</v>
      </c>
      <c r="S43" s="162">
        <f t="shared" si="9"/>
        <v>0.52518359159481098</v>
      </c>
      <c r="T43" s="163">
        <f t="shared" si="10"/>
        <v>0.51922317629352299</v>
      </c>
      <c r="U43" s="88">
        <f t="shared" si="11"/>
        <v>0.48906473095062902</v>
      </c>
      <c r="V43" s="161">
        <f t="shared" si="12"/>
        <v>0.79512778684263996</v>
      </c>
      <c r="W43" s="162">
        <f t="shared" si="13"/>
        <v>0.79847041857472201</v>
      </c>
      <c r="X43" s="163">
        <f t="shared" si="14"/>
        <v>0.78924418105757999</v>
      </c>
      <c r="Y43" s="164">
        <f t="shared" si="15"/>
        <v>0.75916628266369701</v>
      </c>
      <c r="Z43" s="165"/>
      <c r="AA43" s="154">
        <f t="shared" si="0"/>
        <v>0.472286409193935</v>
      </c>
      <c r="AB43" s="154">
        <f t="shared" si="1"/>
        <v>0.47198773132448701</v>
      </c>
      <c r="AC43" s="154">
        <f t="shared" si="2"/>
        <v>0.46717671062980098</v>
      </c>
      <c r="AD43" s="154">
        <f t="shared" si="3"/>
        <v>0.44404456930621</v>
      </c>
      <c r="AE43" s="110">
        <f t="shared" si="4"/>
        <v>0.74634812568905595</v>
      </c>
      <c r="AF43" s="153">
        <f t="shared" si="5"/>
        <v>0.74670117191824004</v>
      </c>
      <c r="AG43" s="153">
        <f t="shared" si="6"/>
        <v>0.73650124366735503</v>
      </c>
      <c r="AH43" s="111">
        <f t="shared" si="7"/>
        <v>0.71243926610839703</v>
      </c>
      <c r="AI43" s="90">
        <v>0</v>
      </c>
    </row>
    <row r="44" spans="2:35">
      <c r="B44" s="23">
        <v>40</v>
      </c>
      <c r="C44" s="96" t="s">
        <v>47</v>
      </c>
      <c r="D44" s="169">
        <v>0.41992661607626602</v>
      </c>
      <c r="E44" s="117">
        <v>0.44776592679073601</v>
      </c>
      <c r="F44" s="117">
        <v>0.44143883499624298</v>
      </c>
      <c r="G44" s="117">
        <v>0.42140593164768497</v>
      </c>
      <c r="H44" s="117">
        <v>0.49152936031012701</v>
      </c>
      <c r="I44" s="117">
        <v>0.44054307618578697</v>
      </c>
      <c r="J44" s="169">
        <v>0.72071778219866001</v>
      </c>
      <c r="K44" s="117">
        <v>0.73032982764471999</v>
      </c>
      <c r="L44" s="117">
        <v>0.72124162540566195</v>
      </c>
      <c r="M44" s="117">
        <v>0.707338569390077</v>
      </c>
      <c r="N44" s="170">
        <v>0.76976714830438897</v>
      </c>
      <c r="O44" s="120">
        <v>0.72475001800345495</v>
      </c>
      <c r="P44" s="160"/>
      <c r="Q44" s="66" t="s">
        <v>47</v>
      </c>
      <c r="R44" s="161">
        <f t="shared" si="8"/>
        <v>0.41992661607626602</v>
      </c>
      <c r="S44" s="162">
        <f t="shared" si="9"/>
        <v>0.44776592679073601</v>
      </c>
      <c r="T44" s="163">
        <f t="shared" si="10"/>
        <v>0.44143883499624298</v>
      </c>
      <c r="U44" s="88">
        <f t="shared" si="11"/>
        <v>0.42140593164768497</v>
      </c>
      <c r="V44" s="161">
        <f t="shared" si="12"/>
        <v>0.72071778219866001</v>
      </c>
      <c r="W44" s="162">
        <f t="shared" si="13"/>
        <v>0.73032982764471999</v>
      </c>
      <c r="X44" s="163">
        <f t="shared" si="14"/>
        <v>0.72124162540566195</v>
      </c>
      <c r="Y44" s="164">
        <f t="shared" si="15"/>
        <v>0.707338569390077</v>
      </c>
      <c r="Z44" s="165"/>
      <c r="AA44" s="154">
        <f t="shared" si="0"/>
        <v>0.472286409193935</v>
      </c>
      <c r="AB44" s="154">
        <f t="shared" si="1"/>
        <v>0.47198773132448701</v>
      </c>
      <c r="AC44" s="154">
        <f t="shared" si="2"/>
        <v>0.46717671062980098</v>
      </c>
      <c r="AD44" s="154">
        <f t="shared" si="3"/>
        <v>0.44404456930621</v>
      </c>
      <c r="AE44" s="110">
        <f t="shared" si="4"/>
        <v>0.74634812568905595</v>
      </c>
      <c r="AF44" s="153">
        <f t="shared" si="5"/>
        <v>0.74670117191824004</v>
      </c>
      <c r="AG44" s="153">
        <f t="shared" si="6"/>
        <v>0.73650124366735503</v>
      </c>
      <c r="AH44" s="111">
        <f t="shared" si="7"/>
        <v>0.71243926610839703</v>
      </c>
      <c r="AI44" s="90">
        <v>0</v>
      </c>
    </row>
    <row r="45" spans="2:35">
      <c r="B45" s="23">
        <v>41</v>
      </c>
      <c r="C45" s="96" t="s">
        <v>14</v>
      </c>
      <c r="D45" s="167">
        <v>0.47084761782547802</v>
      </c>
      <c r="E45" s="116">
        <v>0.47170378350425402</v>
      </c>
      <c r="F45" s="116">
        <v>0.47625727477060498</v>
      </c>
      <c r="G45" s="116">
        <v>0.42402339119816002</v>
      </c>
      <c r="H45" s="116">
        <v>0.63873288345032297</v>
      </c>
      <c r="I45" s="116">
        <v>0.47899756241150299</v>
      </c>
      <c r="J45" s="167">
        <v>0.74903190129083896</v>
      </c>
      <c r="K45" s="116">
        <v>0.746422874715851</v>
      </c>
      <c r="L45" s="116">
        <v>0.74097723984738195</v>
      </c>
      <c r="M45" s="116">
        <v>0.71818925396231803</v>
      </c>
      <c r="N45" s="168">
        <v>0.83182434732407096</v>
      </c>
      <c r="O45" s="119">
        <v>0.74627172647624795</v>
      </c>
      <c r="P45" s="160"/>
      <c r="Q45" s="66" t="s">
        <v>14</v>
      </c>
      <c r="R45" s="161">
        <f t="shared" si="8"/>
        <v>0.47084761782547802</v>
      </c>
      <c r="S45" s="162">
        <f t="shared" si="9"/>
        <v>0.47170378350425402</v>
      </c>
      <c r="T45" s="163">
        <f t="shared" si="10"/>
        <v>0.47625727477060498</v>
      </c>
      <c r="U45" s="88">
        <f t="shared" si="11"/>
        <v>0.42402339119816002</v>
      </c>
      <c r="V45" s="161">
        <f t="shared" si="12"/>
        <v>0.74903190129083896</v>
      </c>
      <c r="W45" s="162">
        <f t="shared" si="13"/>
        <v>0.746422874715851</v>
      </c>
      <c r="X45" s="163">
        <f t="shared" si="14"/>
        <v>0.74097723984738195</v>
      </c>
      <c r="Y45" s="164">
        <f t="shared" si="15"/>
        <v>0.71818925396231803</v>
      </c>
      <c r="Z45" s="165"/>
      <c r="AA45" s="154">
        <f t="shared" si="0"/>
        <v>0.472286409193935</v>
      </c>
      <c r="AB45" s="154">
        <f t="shared" si="1"/>
        <v>0.47198773132448701</v>
      </c>
      <c r="AC45" s="154">
        <f t="shared" si="2"/>
        <v>0.46717671062980098</v>
      </c>
      <c r="AD45" s="154">
        <f t="shared" si="3"/>
        <v>0.44404456930621</v>
      </c>
      <c r="AE45" s="110">
        <f t="shared" si="4"/>
        <v>0.74634812568905595</v>
      </c>
      <c r="AF45" s="153">
        <f t="shared" si="5"/>
        <v>0.74670117191824004</v>
      </c>
      <c r="AG45" s="153">
        <f t="shared" si="6"/>
        <v>0.73650124366735503</v>
      </c>
      <c r="AH45" s="111">
        <f t="shared" si="7"/>
        <v>0.71243926610839703</v>
      </c>
      <c r="AI45" s="90">
        <v>0</v>
      </c>
    </row>
    <row r="46" spans="2:35">
      <c r="B46" s="23">
        <v>42</v>
      </c>
      <c r="C46" s="96" t="s">
        <v>15</v>
      </c>
      <c r="D46" s="167">
        <v>0.47821259280593498</v>
      </c>
      <c r="E46" s="116">
        <v>0.48689474606677402</v>
      </c>
      <c r="F46" s="116">
        <v>0.48222675695440298</v>
      </c>
      <c r="G46" s="116">
        <v>0.48379618411381098</v>
      </c>
      <c r="H46" s="116">
        <v>0.57588238161854099</v>
      </c>
      <c r="I46" s="116">
        <v>0.48691719662562399</v>
      </c>
      <c r="J46" s="167">
        <v>0.76638918288765701</v>
      </c>
      <c r="K46" s="116">
        <v>0.77308970433380297</v>
      </c>
      <c r="L46" s="116">
        <v>0.76942891639315203</v>
      </c>
      <c r="M46" s="116">
        <v>0.74436415615201501</v>
      </c>
      <c r="N46" s="168">
        <v>0.83169371428747596</v>
      </c>
      <c r="O46" s="119">
        <v>0.76986943409970798</v>
      </c>
      <c r="P46" s="160"/>
      <c r="Q46" s="66" t="s">
        <v>15</v>
      </c>
      <c r="R46" s="161">
        <f t="shared" si="8"/>
        <v>0.47821259280593498</v>
      </c>
      <c r="S46" s="162">
        <f t="shared" si="9"/>
        <v>0.48689474606677402</v>
      </c>
      <c r="T46" s="163">
        <f t="shared" si="10"/>
        <v>0.48222675695440298</v>
      </c>
      <c r="U46" s="88">
        <f t="shared" si="11"/>
        <v>0.48379618411381098</v>
      </c>
      <c r="V46" s="161">
        <f t="shared" si="12"/>
        <v>0.76638918288765701</v>
      </c>
      <c r="W46" s="162">
        <f t="shared" si="13"/>
        <v>0.77308970433380297</v>
      </c>
      <c r="X46" s="163">
        <f t="shared" si="14"/>
        <v>0.76942891639315203</v>
      </c>
      <c r="Y46" s="164">
        <f t="shared" si="15"/>
        <v>0.74436415615201501</v>
      </c>
      <c r="Z46" s="165"/>
      <c r="AA46" s="154">
        <f t="shared" si="0"/>
        <v>0.472286409193935</v>
      </c>
      <c r="AB46" s="154">
        <f t="shared" si="1"/>
        <v>0.47198773132448701</v>
      </c>
      <c r="AC46" s="154">
        <f t="shared" si="2"/>
        <v>0.46717671062980098</v>
      </c>
      <c r="AD46" s="154">
        <f t="shared" si="3"/>
        <v>0.44404456930621</v>
      </c>
      <c r="AE46" s="110">
        <f t="shared" si="4"/>
        <v>0.74634812568905595</v>
      </c>
      <c r="AF46" s="153">
        <f t="shared" si="5"/>
        <v>0.74670117191824004</v>
      </c>
      <c r="AG46" s="153">
        <f t="shared" si="6"/>
        <v>0.73650124366735503</v>
      </c>
      <c r="AH46" s="111">
        <f t="shared" si="7"/>
        <v>0.71243926610839703</v>
      </c>
      <c r="AI46" s="90">
        <v>0</v>
      </c>
    </row>
    <row r="47" spans="2:35">
      <c r="B47" s="23">
        <v>43</v>
      </c>
      <c r="C47" s="96" t="s">
        <v>10</v>
      </c>
      <c r="D47" s="167">
        <v>0.48592046554036999</v>
      </c>
      <c r="E47" s="116">
        <v>0.48502140811920802</v>
      </c>
      <c r="F47" s="116">
        <v>0.46680957488666602</v>
      </c>
      <c r="G47" s="116">
        <v>0.48629053268383698</v>
      </c>
      <c r="H47" s="116">
        <v>0.59962079024621995</v>
      </c>
      <c r="I47" s="116">
        <v>0.48233525271378003</v>
      </c>
      <c r="J47" s="167">
        <v>0.76014272129197502</v>
      </c>
      <c r="K47" s="116">
        <v>0.76419987205102202</v>
      </c>
      <c r="L47" s="116">
        <v>0.74267665962808205</v>
      </c>
      <c r="M47" s="116">
        <v>0.72466836006220603</v>
      </c>
      <c r="N47" s="168">
        <v>0.83769744218623499</v>
      </c>
      <c r="O47" s="119">
        <v>0.75199011380273795</v>
      </c>
      <c r="P47" s="160"/>
      <c r="Q47" s="66" t="s">
        <v>10</v>
      </c>
      <c r="R47" s="161">
        <f t="shared" si="8"/>
        <v>0.48592046554036999</v>
      </c>
      <c r="S47" s="162">
        <f t="shared" si="9"/>
        <v>0.48502140811920802</v>
      </c>
      <c r="T47" s="163">
        <f t="shared" si="10"/>
        <v>0.46680957488666602</v>
      </c>
      <c r="U47" s="88">
        <f t="shared" si="11"/>
        <v>0.48629053268383698</v>
      </c>
      <c r="V47" s="161">
        <f t="shared" si="12"/>
        <v>0.76014272129197502</v>
      </c>
      <c r="W47" s="162">
        <f t="shared" si="13"/>
        <v>0.76419987205102202</v>
      </c>
      <c r="X47" s="163">
        <f t="shared" si="14"/>
        <v>0.74267665962808205</v>
      </c>
      <c r="Y47" s="164">
        <f t="shared" si="15"/>
        <v>0.72466836006220603</v>
      </c>
      <c r="Z47" s="165"/>
      <c r="AA47" s="154">
        <f t="shared" si="0"/>
        <v>0.472286409193935</v>
      </c>
      <c r="AB47" s="154">
        <f t="shared" si="1"/>
        <v>0.47198773132448701</v>
      </c>
      <c r="AC47" s="154">
        <f t="shared" si="2"/>
        <v>0.46717671062980098</v>
      </c>
      <c r="AD47" s="154">
        <f t="shared" si="3"/>
        <v>0.44404456930621</v>
      </c>
      <c r="AE47" s="110">
        <f t="shared" si="4"/>
        <v>0.74634812568905595</v>
      </c>
      <c r="AF47" s="153">
        <f t="shared" si="5"/>
        <v>0.74670117191824004</v>
      </c>
      <c r="AG47" s="153">
        <f t="shared" si="6"/>
        <v>0.73650124366735503</v>
      </c>
      <c r="AH47" s="111">
        <f t="shared" si="7"/>
        <v>0.71243926610839703</v>
      </c>
      <c r="AI47" s="90">
        <v>0</v>
      </c>
    </row>
    <row r="48" spans="2:35">
      <c r="B48" s="23">
        <v>44</v>
      </c>
      <c r="C48" s="96" t="s">
        <v>22</v>
      </c>
      <c r="D48" s="167">
        <v>0.47597798773282901</v>
      </c>
      <c r="E48" s="116">
        <v>0.49879175181278301</v>
      </c>
      <c r="F48" s="116">
        <v>0.48501730042708502</v>
      </c>
      <c r="G48" s="116">
        <v>0.47661050553527901</v>
      </c>
      <c r="H48" s="116">
        <v>0.56664528484592702</v>
      </c>
      <c r="I48" s="116">
        <v>0.49059544109272102</v>
      </c>
      <c r="J48" s="167">
        <v>0.74655930366124301</v>
      </c>
      <c r="K48" s="116">
        <v>0.75940568881491</v>
      </c>
      <c r="L48" s="116">
        <v>0.75638363731689995</v>
      </c>
      <c r="M48" s="116">
        <v>0.72802551778871405</v>
      </c>
      <c r="N48" s="168">
        <v>0.84290843582389596</v>
      </c>
      <c r="O48" s="119">
        <v>0.75591497992850798</v>
      </c>
      <c r="P48" s="160"/>
      <c r="Q48" s="66" t="s">
        <v>22</v>
      </c>
      <c r="R48" s="161">
        <f t="shared" si="8"/>
        <v>0.47597798773282901</v>
      </c>
      <c r="S48" s="162">
        <f t="shared" si="9"/>
        <v>0.49879175181278301</v>
      </c>
      <c r="T48" s="163">
        <f t="shared" si="10"/>
        <v>0.48501730042708502</v>
      </c>
      <c r="U48" s="88">
        <f t="shared" si="11"/>
        <v>0.47661050553527901</v>
      </c>
      <c r="V48" s="161">
        <f t="shared" si="12"/>
        <v>0.74655930366124301</v>
      </c>
      <c r="W48" s="162">
        <f t="shared" si="13"/>
        <v>0.75940568881491</v>
      </c>
      <c r="X48" s="163">
        <f t="shared" si="14"/>
        <v>0.75638363731689995</v>
      </c>
      <c r="Y48" s="164">
        <f t="shared" si="15"/>
        <v>0.72802551778871405</v>
      </c>
      <c r="Z48" s="165"/>
      <c r="AA48" s="154">
        <f t="shared" si="0"/>
        <v>0.472286409193935</v>
      </c>
      <c r="AB48" s="154">
        <f t="shared" si="1"/>
        <v>0.47198773132448701</v>
      </c>
      <c r="AC48" s="154">
        <f t="shared" si="2"/>
        <v>0.46717671062980098</v>
      </c>
      <c r="AD48" s="154">
        <f t="shared" si="3"/>
        <v>0.44404456930621</v>
      </c>
      <c r="AE48" s="110">
        <f t="shared" si="4"/>
        <v>0.74634812568905595</v>
      </c>
      <c r="AF48" s="153">
        <f t="shared" si="5"/>
        <v>0.74670117191824004</v>
      </c>
      <c r="AG48" s="153">
        <f t="shared" si="6"/>
        <v>0.73650124366735503</v>
      </c>
      <c r="AH48" s="111">
        <f t="shared" si="7"/>
        <v>0.71243926610839703</v>
      </c>
      <c r="AI48" s="90">
        <v>0</v>
      </c>
    </row>
    <row r="49" spans="2:35">
      <c r="B49" s="23">
        <v>45</v>
      </c>
      <c r="C49" s="96" t="s">
        <v>48</v>
      </c>
      <c r="D49" s="167">
        <v>0.489780522086878</v>
      </c>
      <c r="E49" s="116">
        <v>0.464664188367863</v>
      </c>
      <c r="F49" s="116">
        <v>0.51509634494259704</v>
      </c>
      <c r="G49" s="116">
        <v>0.41978365575131599</v>
      </c>
      <c r="H49" s="116">
        <v>0.50279271973724704</v>
      </c>
      <c r="I49" s="116">
        <v>0.489653711391276</v>
      </c>
      <c r="J49" s="167">
        <v>0.75818663695676503</v>
      </c>
      <c r="K49" s="116">
        <v>0.75049630595621497</v>
      </c>
      <c r="L49" s="116">
        <v>0.75437305477584804</v>
      </c>
      <c r="M49" s="116">
        <v>0.73244314109084296</v>
      </c>
      <c r="N49" s="168">
        <v>0.78781354135051496</v>
      </c>
      <c r="O49" s="119">
        <v>0.75403864515382901</v>
      </c>
      <c r="P49" s="160"/>
      <c r="Q49" s="66" t="s">
        <v>48</v>
      </c>
      <c r="R49" s="161">
        <f t="shared" si="8"/>
        <v>0.489780522086878</v>
      </c>
      <c r="S49" s="162">
        <f t="shared" si="9"/>
        <v>0.464664188367863</v>
      </c>
      <c r="T49" s="163">
        <f t="shared" si="10"/>
        <v>0.51509634494259704</v>
      </c>
      <c r="U49" s="88">
        <f t="shared" si="11"/>
        <v>0.41978365575131599</v>
      </c>
      <c r="V49" s="161">
        <f t="shared" si="12"/>
        <v>0.75818663695676503</v>
      </c>
      <c r="W49" s="162">
        <f t="shared" si="13"/>
        <v>0.75049630595621497</v>
      </c>
      <c r="X49" s="163">
        <f t="shared" si="14"/>
        <v>0.75437305477584804</v>
      </c>
      <c r="Y49" s="164">
        <f t="shared" si="15"/>
        <v>0.73244314109084296</v>
      </c>
      <c r="Z49" s="165"/>
      <c r="AA49" s="154">
        <f t="shared" si="0"/>
        <v>0.472286409193935</v>
      </c>
      <c r="AB49" s="154">
        <f t="shared" si="1"/>
        <v>0.47198773132448701</v>
      </c>
      <c r="AC49" s="154">
        <f t="shared" si="2"/>
        <v>0.46717671062980098</v>
      </c>
      <c r="AD49" s="154">
        <f t="shared" si="3"/>
        <v>0.44404456930621</v>
      </c>
      <c r="AE49" s="110">
        <f t="shared" si="4"/>
        <v>0.74634812568905595</v>
      </c>
      <c r="AF49" s="153">
        <f t="shared" si="5"/>
        <v>0.74670117191824004</v>
      </c>
      <c r="AG49" s="153">
        <f t="shared" si="6"/>
        <v>0.73650124366735503</v>
      </c>
      <c r="AH49" s="111">
        <f t="shared" si="7"/>
        <v>0.71243926610839703</v>
      </c>
      <c r="AI49" s="90">
        <v>0</v>
      </c>
    </row>
    <row r="50" spans="2:35">
      <c r="B50" s="23">
        <v>46</v>
      </c>
      <c r="C50" s="96" t="s">
        <v>26</v>
      </c>
      <c r="D50" s="169">
        <v>0.485458032071717</v>
      </c>
      <c r="E50" s="117">
        <v>0.44581412329355002</v>
      </c>
      <c r="F50" s="117">
        <v>0.439294578226888</v>
      </c>
      <c r="G50" s="117">
        <v>0.44682900600625702</v>
      </c>
      <c r="H50" s="117">
        <v>0.54877537860916403</v>
      </c>
      <c r="I50" s="117">
        <v>0.456251435031369</v>
      </c>
      <c r="J50" s="169">
        <v>0.74498788487470202</v>
      </c>
      <c r="K50" s="117">
        <v>0.74099604339565095</v>
      </c>
      <c r="L50" s="117">
        <v>0.721491669449708</v>
      </c>
      <c r="M50" s="117">
        <v>0.734797514314805</v>
      </c>
      <c r="N50" s="170">
        <v>0.79060623868949798</v>
      </c>
      <c r="O50" s="120">
        <v>0.73409117395629597</v>
      </c>
      <c r="P50" s="160"/>
      <c r="Q50" s="66" t="s">
        <v>26</v>
      </c>
      <c r="R50" s="161">
        <f t="shared" si="8"/>
        <v>0.485458032071717</v>
      </c>
      <c r="S50" s="162">
        <f t="shared" si="9"/>
        <v>0.44581412329355002</v>
      </c>
      <c r="T50" s="163">
        <f t="shared" si="10"/>
        <v>0.439294578226888</v>
      </c>
      <c r="U50" s="88">
        <f t="shared" si="11"/>
        <v>0.44682900600625702</v>
      </c>
      <c r="V50" s="161">
        <f t="shared" si="12"/>
        <v>0.74498788487470202</v>
      </c>
      <c r="W50" s="162">
        <f t="shared" si="13"/>
        <v>0.74099604339565095</v>
      </c>
      <c r="X50" s="163">
        <f t="shared" si="14"/>
        <v>0.721491669449708</v>
      </c>
      <c r="Y50" s="164">
        <f t="shared" si="15"/>
        <v>0.734797514314805</v>
      </c>
      <c r="Z50" s="165"/>
      <c r="AA50" s="154">
        <f t="shared" si="0"/>
        <v>0.472286409193935</v>
      </c>
      <c r="AB50" s="154">
        <f t="shared" si="1"/>
        <v>0.47198773132448701</v>
      </c>
      <c r="AC50" s="154">
        <f t="shared" si="2"/>
        <v>0.46717671062980098</v>
      </c>
      <c r="AD50" s="154">
        <f t="shared" si="3"/>
        <v>0.44404456930621</v>
      </c>
      <c r="AE50" s="110">
        <f t="shared" si="4"/>
        <v>0.74634812568905595</v>
      </c>
      <c r="AF50" s="153">
        <f t="shared" si="5"/>
        <v>0.74670117191824004</v>
      </c>
      <c r="AG50" s="153">
        <f t="shared" si="6"/>
        <v>0.73650124366735503</v>
      </c>
      <c r="AH50" s="111">
        <f t="shared" si="7"/>
        <v>0.71243926610839703</v>
      </c>
      <c r="AI50" s="90">
        <v>0</v>
      </c>
    </row>
    <row r="51" spans="2:35">
      <c r="B51" s="23">
        <v>47</v>
      </c>
      <c r="C51" s="96" t="s">
        <v>16</v>
      </c>
      <c r="D51" s="167">
        <v>0.49989945469677799</v>
      </c>
      <c r="E51" s="116">
        <v>0.521588860521215</v>
      </c>
      <c r="F51" s="116">
        <v>0.51706827352084594</v>
      </c>
      <c r="G51" s="116">
        <v>0.50597899997392104</v>
      </c>
      <c r="H51" s="116">
        <v>0.58632641393215001</v>
      </c>
      <c r="I51" s="116">
        <v>0.51808791100003504</v>
      </c>
      <c r="J51" s="167">
        <v>0.77707825235338801</v>
      </c>
      <c r="K51" s="116">
        <v>0.78560346438035999</v>
      </c>
      <c r="L51" s="116">
        <v>0.78113496752753198</v>
      </c>
      <c r="M51" s="116">
        <v>0.76271390783694604</v>
      </c>
      <c r="N51" s="168">
        <v>0.83396397301270497</v>
      </c>
      <c r="O51" s="119">
        <v>0.78209732269673204</v>
      </c>
      <c r="P51" s="160"/>
      <c r="Q51" s="66" t="s">
        <v>16</v>
      </c>
      <c r="R51" s="161">
        <f t="shared" si="8"/>
        <v>0.49989945469677799</v>
      </c>
      <c r="S51" s="162">
        <f t="shared" si="9"/>
        <v>0.521588860521215</v>
      </c>
      <c r="T51" s="163">
        <f t="shared" si="10"/>
        <v>0.51706827352084594</v>
      </c>
      <c r="U51" s="88">
        <f t="shared" si="11"/>
        <v>0.50597899997392104</v>
      </c>
      <c r="V51" s="161">
        <f t="shared" si="12"/>
        <v>0.77707825235338801</v>
      </c>
      <c r="W51" s="162">
        <f t="shared" si="13"/>
        <v>0.78560346438035999</v>
      </c>
      <c r="X51" s="163">
        <f t="shared" si="14"/>
        <v>0.78113496752753198</v>
      </c>
      <c r="Y51" s="164">
        <f t="shared" si="15"/>
        <v>0.76271390783694604</v>
      </c>
      <c r="Z51" s="165"/>
      <c r="AA51" s="154">
        <f t="shared" si="0"/>
        <v>0.472286409193935</v>
      </c>
      <c r="AB51" s="154">
        <f t="shared" si="1"/>
        <v>0.47198773132448701</v>
      </c>
      <c r="AC51" s="154">
        <f t="shared" si="2"/>
        <v>0.46717671062980098</v>
      </c>
      <c r="AD51" s="154">
        <f t="shared" si="3"/>
        <v>0.44404456930621</v>
      </c>
      <c r="AE51" s="110">
        <f t="shared" si="4"/>
        <v>0.74634812568905595</v>
      </c>
      <c r="AF51" s="153">
        <f t="shared" si="5"/>
        <v>0.74670117191824004</v>
      </c>
      <c r="AG51" s="153">
        <f t="shared" si="6"/>
        <v>0.73650124366735503</v>
      </c>
      <c r="AH51" s="111">
        <f t="shared" si="7"/>
        <v>0.71243926610839703</v>
      </c>
      <c r="AI51" s="90">
        <v>0</v>
      </c>
    </row>
    <row r="52" spans="2:35">
      <c r="B52" s="23">
        <v>48</v>
      </c>
      <c r="C52" s="96" t="s">
        <v>27</v>
      </c>
      <c r="D52" s="167">
        <v>0.45542274702872598</v>
      </c>
      <c r="E52" s="116">
        <v>0.43810751239379597</v>
      </c>
      <c r="F52" s="116">
        <v>0.40971958054754198</v>
      </c>
      <c r="G52" s="116">
        <v>0.40543523668178999</v>
      </c>
      <c r="H52" s="116">
        <v>0.50383894137691398</v>
      </c>
      <c r="I52" s="116">
        <v>0.42695079271930098</v>
      </c>
      <c r="J52" s="167">
        <v>0.72204739449143296</v>
      </c>
      <c r="K52" s="116">
        <v>0.71068090983043697</v>
      </c>
      <c r="L52" s="116">
        <v>0.69795014100230601</v>
      </c>
      <c r="M52" s="116">
        <v>0.67819758457420398</v>
      </c>
      <c r="N52" s="168">
        <v>0.80673790244133603</v>
      </c>
      <c r="O52" s="119">
        <v>0.70674186300338804</v>
      </c>
      <c r="P52" s="160"/>
      <c r="Q52" s="66" t="s">
        <v>27</v>
      </c>
      <c r="R52" s="161">
        <f t="shared" si="8"/>
        <v>0.45542274702872598</v>
      </c>
      <c r="S52" s="162">
        <f t="shared" si="9"/>
        <v>0.43810751239379597</v>
      </c>
      <c r="T52" s="163">
        <f t="shared" si="10"/>
        <v>0.40971958054754198</v>
      </c>
      <c r="U52" s="88">
        <f t="shared" si="11"/>
        <v>0.40543523668178999</v>
      </c>
      <c r="V52" s="161">
        <f t="shared" si="12"/>
        <v>0.72204739449143296</v>
      </c>
      <c r="W52" s="162">
        <f t="shared" si="13"/>
        <v>0.71068090983043697</v>
      </c>
      <c r="X52" s="163">
        <f t="shared" si="14"/>
        <v>0.69795014100230601</v>
      </c>
      <c r="Y52" s="164">
        <f t="shared" si="15"/>
        <v>0.67819758457420398</v>
      </c>
      <c r="Z52" s="165"/>
      <c r="AA52" s="154">
        <f t="shared" si="0"/>
        <v>0.472286409193935</v>
      </c>
      <c r="AB52" s="154">
        <f t="shared" si="1"/>
        <v>0.47198773132448701</v>
      </c>
      <c r="AC52" s="154">
        <f t="shared" si="2"/>
        <v>0.46717671062980098</v>
      </c>
      <c r="AD52" s="154">
        <f t="shared" si="3"/>
        <v>0.44404456930621</v>
      </c>
      <c r="AE52" s="110">
        <f t="shared" si="4"/>
        <v>0.74634812568905595</v>
      </c>
      <c r="AF52" s="153">
        <f t="shared" si="5"/>
        <v>0.74670117191824004</v>
      </c>
      <c r="AG52" s="153">
        <f t="shared" si="6"/>
        <v>0.73650124366735503</v>
      </c>
      <c r="AH52" s="111">
        <f t="shared" si="7"/>
        <v>0.71243926610839703</v>
      </c>
      <c r="AI52" s="90">
        <v>0</v>
      </c>
    </row>
    <row r="53" spans="2:35">
      <c r="B53" s="23">
        <v>49</v>
      </c>
      <c r="C53" s="96" t="s">
        <v>28</v>
      </c>
      <c r="D53" s="167">
        <v>0.47343726046315099</v>
      </c>
      <c r="E53" s="116">
        <v>0.50234121991518299</v>
      </c>
      <c r="F53" s="116">
        <v>0.48137999309482299</v>
      </c>
      <c r="G53" s="116">
        <v>0.43027973635369898</v>
      </c>
      <c r="H53" s="116">
        <v>0.48812690091864203</v>
      </c>
      <c r="I53" s="116">
        <v>0.48315508078547897</v>
      </c>
      <c r="J53" s="167">
        <v>0.74984295257528499</v>
      </c>
      <c r="K53" s="116">
        <v>0.76063366144512201</v>
      </c>
      <c r="L53" s="116">
        <v>0.74600504906144605</v>
      </c>
      <c r="M53" s="116">
        <v>0.72100912446917997</v>
      </c>
      <c r="N53" s="168">
        <v>0.80648236084523806</v>
      </c>
      <c r="O53" s="119">
        <v>0.75146018372075596</v>
      </c>
      <c r="P53" s="160"/>
      <c r="Q53" s="66" t="s">
        <v>28</v>
      </c>
      <c r="R53" s="161">
        <f t="shared" si="8"/>
        <v>0.47343726046315099</v>
      </c>
      <c r="S53" s="162">
        <f t="shared" si="9"/>
        <v>0.50234121991518299</v>
      </c>
      <c r="T53" s="163">
        <f t="shared" si="10"/>
        <v>0.48137999309482299</v>
      </c>
      <c r="U53" s="88">
        <f t="shared" si="11"/>
        <v>0.43027973635369898</v>
      </c>
      <c r="V53" s="161">
        <f t="shared" si="12"/>
        <v>0.74984295257528499</v>
      </c>
      <c r="W53" s="162">
        <f t="shared" si="13"/>
        <v>0.76063366144512201</v>
      </c>
      <c r="X53" s="163">
        <f t="shared" si="14"/>
        <v>0.74600504906144605</v>
      </c>
      <c r="Y53" s="164">
        <f t="shared" si="15"/>
        <v>0.72100912446917997</v>
      </c>
      <c r="Z53" s="165"/>
      <c r="AA53" s="154">
        <f t="shared" si="0"/>
        <v>0.472286409193935</v>
      </c>
      <c r="AB53" s="154">
        <f t="shared" si="1"/>
        <v>0.47198773132448701</v>
      </c>
      <c r="AC53" s="154">
        <f t="shared" si="2"/>
        <v>0.46717671062980098</v>
      </c>
      <c r="AD53" s="154">
        <f t="shared" si="3"/>
        <v>0.44404456930621</v>
      </c>
      <c r="AE53" s="110">
        <f t="shared" si="4"/>
        <v>0.74634812568905595</v>
      </c>
      <c r="AF53" s="153">
        <f t="shared" si="5"/>
        <v>0.74670117191824004</v>
      </c>
      <c r="AG53" s="153">
        <f t="shared" si="6"/>
        <v>0.73650124366735503</v>
      </c>
      <c r="AH53" s="111">
        <f t="shared" si="7"/>
        <v>0.71243926610839703</v>
      </c>
      <c r="AI53" s="90">
        <v>0</v>
      </c>
    </row>
    <row r="54" spans="2:35">
      <c r="B54" s="23">
        <v>50</v>
      </c>
      <c r="C54" s="96" t="s">
        <v>17</v>
      </c>
      <c r="D54" s="167">
        <v>0.41451589579664799</v>
      </c>
      <c r="E54" s="116">
        <v>0.39641978360111702</v>
      </c>
      <c r="F54" s="116">
        <v>0.38008961548620002</v>
      </c>
      <c r="G54" s="116">
        <v>0.38570987176898502</v>
      </c>
      <c r="H54" s="116">
        <v>0.42988772418767601</v>
      </c>
      <c r="I54" s="116">
        <v>0.39425753455007201</v>
      </c>
      <c r="J54" s="167">
        <v>0.705519827693462</v>
      </c>
      <c r="K54" s="116">
        <v>0.67987998985493203</v>
      </c>
      <c r="L54" s="116">
        <v>0.66876518010424402</v>
      </c>
      <c r="M54" s="116">
        <v>0.65327480584323805</v>
      </c>
      <c r="N54" s="168">
        <v>0.73163927346840496</v>
      </c>
      <c r="O54" s="119">
        <v>0.68061863730930605</v>
      </c>
      <c r="P54" s="160"/>
      <c r="Q54" s="66" t="s">
        <v>17</v>
      </c>
      <c r="R54" s="161">
        <f t="shared" si="8"/>
        <v>0.41451589579664799</v>
      </c>
      <c r="S54" s="162">
        <f t="shared" si="9"/>
        <v>0.39641978360111702</v>
      </c>
      <c r="T54" s="163">
        <f t="shared" si="10"/>
        <v>0.38008961548620002</v>
      </c>
      <c r="U54" s="88">
        <f t="shared" si="11"/>
        <v>0.38570987176898502</v>
      </c>
      <c r="V54" s="161">
        <f t="shared" si="12"/>
        <v>0.705519827693462</v>
      </c>
      <c r="W54" s="162">
        <f t="shared" si="13"/>
        <v>0.67987998985493203</v>
      </c>
      <c r="X54" s="163">
        <f t="shared" si="14"/>
        <v>0.66876518010424402</v>
      </c>
      <c r="Y54" s="164">
        <f t="shared" si="15"/>
        <v>0.65327480584323805</v>
      </c>
      <c r="Z54" s="165"/>
      <c r="AA54" s="154">
        <f t="shared" si="0"/>
        <v>0.472286409193935</v>
      </c>
      <c r="AB54" s="154">
        <f t="shared" si="1"/>
        <v>0.47198773132448701</v>
      </c>
      <c r="AC54" s="154">
        <f t="shared" si="2"/>
        <v>0.46717671062980098</v>
      </c>
      <c r="AD54" s="154">
        <f t="shared" si="3"/>
        <v>0.44404456930621</v>
      </c>
      <c r="AE54" s="110">
        <f t="shared" si="4"/>
        <v>0.74634812568905595</v>
      </c>
      <c r="AF54" s="153">
        <f t="shared" si="5"/>
        <v>0.74670117191824004</v>
      </c>
      <c r="AG54" s="153">
        <f t="shared" si="6"/>
        <v>0.73650124366735503</v>
      </c>
      <c r="AH54" s="111">
        <f t="shared" si="7"/>
        <v>0.71243926610839703</v>
      </c>
      <c r="AI54" s="90">
        <v>0</v>
      </c>
    </row>
    <row r="55" spans="2:35">
      <c r="B55" s="23">
        <v>51</v>
      </c>
      <c r="C55" s="96" t="s">
        <v>49</v>
      </c>
      <c r="D55" s="167">
        <v>0.41310931304771398</v>
      </c>
      <c r="E55" s="116">
        <v>0.426536562620486</v>
      </c>
      <c r="F55" s="116">
        <v>0.41450534927309202</v>
      </c>
      <c r="G55" s="116">
        <v>0.40809735398843699</v>
      </c>
      <c r="H55" s="116">
        <v>0.548237939094951</v>
      </c>
      <c r="I55" s="116">
        <v>0.42268581017686402</v>
      </c>
      <c r="J55" s="167">
        <v>0.69922064801569295</v>
      </c>
      <c r="K55" s="116">
        <v>0.70886398599663503</v>
      </c>
      <c r="L55" s="116">
        <v>0.68765851797409505</v>
      </c>
      <c r="M55" s="116">
        <v>0.69981090116596001</v>
      </c>
      <c r="N55" s="168">
        <v>0.775857509983091</v>
      </c>
      <c r="O55" s="119">
        <v>0.69854184112114703</v>
      </c>
      <c r="P55" s="160"/>
      <c r="Q55" s="66" t="s">
        <v>49</v>
      </c>
      <c r="R55" s="161">
        <f t="shared" si="8"/>
        <v>0.41310931304771398</v>
      </c>
      <c r="S55" s="162">
        <f t="shared" si="9"/>
        <v>0.426536562620486</v>
      </c>
      <c r="T55" s="163">
        <f t="shared" si="10"/>
        <v>0.41450534927309202</v>
      </c>
      <c r="U55" s="88">
        <f t="shared" si="11"/>
        <v>0.40809735398843699</v>
      </c>
      <c r="V55" s="161">
        <f t="shared" si="12"/>
        <v>0.69922064801569295</v>
      </c>
      <c r="W55" s="162">
        <f t="shared" si="13"/>
        <v>0.70886398599663503</v>
      </c>
      <c r="X55" s="163">
        <f t="shared" si="14"/>
        <v>0.68765851797409505</v>
      </c>
      <c r="Y55" s="164">
        <f t="shared" si="15"/>
        <v>0.69981090116596001</v>
      </c>
      <c r="Z55" s="165"/>
      <c r="AA55" s="154">
        <f t="shared" si="0"/>
        <v>0.472286409193935</v>
      </c>
      <c r="AB55" s="154">
        <f t="shared" si="1"/>
        <v>0.47198773132448701</v>
      </c>
      <c r="AC55" s="154">
        <f t="shared" si="2"/>
        <v>0.46717671062980098</v>
      </c>
      <c r="AD55" s="154">
        <f t="shared" si="3"/>
        <v>0.44404456930621</v>
      </c>
      <c r="AE55" s="110">
        <f t="shared" si="4"/>
        <v>0.74634812568905595</v>
      </c>
      <c r="AF55" s="153">
        <f t="shared" si="5"/>
        <v>0.74670117191824004</v>
      </c>
      <c r="AG55" s="153">
        <f t="shared" si="6"/>
        <v>0.73650124366735503</v>
      </c>
      <c r="AH55" s="111">
        <f t="shared" si="7"/>
        <v>0.71243926610839703</v>
      </c>
      <c r="AI55" s="90">
        <v>0</v>
      </c>
    </row>
    <row r="56" spans="2:35">
      <c r="B56" s="23">
        <v>52</v>
      </c>
      <c r="C56" s="96" t="s">
        <v>5</v>
      </c>
      <c r="D56" s="169">
        <v>0.46946748750047601</v>
      </c>
      <c r="E56" s="117">
        <v>0.46222071269684201</v>
      </c>
      <c r="F56" s="117">
        <v>0.47081084501908699</v>
      </c>
      <c r="G56" s="117">
        <v>0.44349002230242102</v>
      </c>
      <c r="H56" s="117">
        <v>0.56109921930775197</v>
      </c>
      <c r="I56" s="117">
        <v>0.47004766434052098</v>
      </c>
      <c r="J56" s="169">
        <v>0.72838170422981496</v>
      </c>
      <c r="K56" s="117">
        <v>0.73269516202966001</v>
      </c>
      <c r="L56" s="117">
        <v>0.72457451844204801</v>
      </c>
      <c r="M56" s="117">
        <v>0.70280623476227799</v>
      </c>
      <c r="N56" s="170">
        <v>0.78747319493488699</v>
      </c>
      <c r="O56" s="120">
        <v>0.72639154588280996</v>
      </c>
      <c r="P56" s="160"/>
      <c r="Q56" s="66" t="s">
        <v>5</v>
      </c>
      <c r="R56" s="161">
        <f t="shared" si="8"/>
        <v>0.46946748750047601</v>
      </c>
      <c r="S56" s="162">
        <f t="shared" si="9"/>
        <v>0.46222071269684201</v>
      </c>
      <c r="T56" s="163">
        <f t="shared" si="10"/>
        <v>0.47081084501908699</v>
      </c>
      <c r="U56" s="88">
        <f t="shared" si="11"/>
        <v>0.44349002230242102</v>
      </c>
      <c r="V56" s="161">
        <f t="shared" si="12"/>
        <v>0.72838170422981496</v>
      </c>
      <c r="W56" s="162">
        <f t="shared" si="13"/>
        <v>0.73269516202966001</v>
      </c>
      <c r="X56" s="163">
        <f t="shared" si="14"/>
        <v>0.72457451844204801</v>
      </c>
      <c r="Y56" s="164">
        <f t="shared" si="15"/>
        <v>0.70280623476227799</v>
      </c>
      <c r="Z56" s="165"/>
      <c r="AA56" s="154">
        <f t="shared" si="0"/>
        <v>0.472286409193935</v>
      </c>
      <c r="AB56" s="154">
        <f t="shared" si="1"/>
        <v>0.47198773132448701</v>
      </c>
      <c r="AC56" s="154">
        <f t="shared" si="2"/>
        <v>0.46717671062980098</v>
      </c>
      <c r="AD56" s="154">
        <f t="shared" si="3"/>
        <v>0.44404456930621</v>
      </c>
      <c r="AE56" s="110">
        <f t="shared" si="4"/>
        <v>0.74634812568905595</v>
      </c>
      <c r="AF56" s="153">
        <f t="shared" si="5"/>
        <v>0.74670117191824004</v>
      </c>
      <c r="AG56" s="153">
        <f t="shared" si="6"/>
        <v>0.73650124366735503</v>
      </c>
      <c r="AH56" s="111">
        <f t="shared" si="7"/>
        <v>0.71243926610839703</v>
      </c>
      <c r="AI56" s="90">
        <v>0</v>
      </c>
    </row>
    <row r="57" spans="2:35">
      <c r="B57" s="23">
        <v>53</v>
      </c>
      <c r="C57" s="96" t="s">
        <v>23</v>
      </c>
      <c r="D57" s="167">
        <v>0.46022038411949401</v>
      </c>
      <c r="E57" s="116">
        <v>0.47770123651291402</v>
      </c>
      <c r="F57" s="116">
        <v>0.47121323943647703</v>
      </c>
      <c r="G57" s="116">
        <v>0.43755164545507802</v>
      </c>
      <c r="H57" s="116">
        <v>0.53024290945170804</v>
      </c>
      <c r="I57" s="116">
        <v>0.47171210445441197</v>
      </c>
      <c r="J57" s="167">
        <v>0.73066089829300596</v>
      </c>
      <c r="K57" s="116">
        <v>0.72258266524995596</v>
      </c>
      <c r="L57" s="116">
        <v>0.72620218413241</v>
      </c>
      <c r="M57" s="116">
        <v>0.71044978359092603</v>
      </c>
      <c r="N57" s="168">
        <v>0.79339110015440895</v>
      </c>
      <c r="O57" s="119">
        <v>0.72733424167813898</v>
      </c>
      <c r="P57" s="160"/>
      <c r="Q57" s="66" t="s">
        <v>23</v>
      </c>
      <c r="R57" s="161">
        <f t="shared" si="8"/>
        <v>0.46022038411949401</v>
      </c>
      <c r="S57" s="162">
        <f t="shared" si="9"/>
        <v>0.47770123651291402</v>
      </c>
      <c r="T57" s="163">
        <f t="shared" si="10"/>
        <v>0.47121323943647703</v>
      </c>
      <c r="U57" s="88">
        <f t="shared" si="11"/>
        <v>0.43755164545507802</v>
      </c>
      <c r="V57" s="161">
        <f t="shared" si="12"/>
        <v>0.73066089829300596</v>
      </c>
      <c r="W57" s="162">
        <f t="shared" si="13"/>
        <v>0.72258266524995596</v>
      </c>
      <c r="X57" s="163">
        <f t="shared" si="14"/>
        <v>0.72620218413241</v>
      </c>
      <c r="Y57" s="164">
        <f t="shared" si="15"/>
        <v>0.71044978359092603</v>
      </c>
      <c r="Z57" s="165"/>
      <c r="AA57" s="154">
        <f t="shared" si="0"/>
        <v>0.472286409193935</v>
      </c>
      <c r="AB57" s="154">
        <f t="shared" si="1"/>
        <v>0.47198773132448701</v>
      </c>
      <c r="AC57" s="154">
        <f t="shared" si="2"/>
        <v>0.46717671062980098</v>
      </c>
      <c r="AD57" s="154">
        <f t="shared" si="3"/>
        <v>0.44404456930621</v>
      </c>
      <c r="AE57" s="110">
        <f t="shared" si="4"/>
        <v>0.74634812568905595</v>
      </c>
      <c r="AF57" s="153">
        <f t="shared" si="5"/>
        <v>0.74670117191824004</v>
      </c>
      <c r="AG57" s="153">
        <f t="shared" si="6"/>
        <v>0.73650124366735503</v>
      </c>
      <c r="AH57" s="111">
        <f t="shared" si="7"/>
        <v>0.71243926610839703</v>
      </c>
      <c r="AI57" s="90">
        <v>0</v>
      </c>
    </row>
    <row r="58" spans="2:35">
      <c r="B58" s="23">
        <v>54</v>
      </c>
      <c r="C58" s="96" t="s">
        <v>29</v>
      </c>
      <c r="D58" s="167">
        <v>0.48328670817254099</v>
      </c>
      <c r="E58" s="116">
        <v>0.45603646902128298</v>
      </c>
      <c r="F58" s="116">
        <v>0.46867896819217603</v>
      </c>
      <c r="G58" s="116">
        <v>0.475615307335993</v>
      </c>
      <c r="H58" s="116">
        <v>0.51514356606213996</v>
      </c>
      <c r="I58" s="116">
        <v>0.47180747553089702</v>
      </c>
      <c r="J58" s="167">
        <v>0.74866160731386899</v>
      </c>
      <c r="K58" s="116">
        <v>0.73621482462069299</v>
      </c>
      <c r="L58" s="116">
        <v>0.73439241244794295</v>
      </c>
      <c r="M58" s="116">
        <v>0.72973032541426397</v>
      </c>
      <c r="N58" s="168">
        <v>0.809279656805026</v>
      </c>
      <c r="O58" s="119">
        <v>0.74020160401193702</v>
      </c>
      <c r="P58" s="160"/>
      <c r="Q58" s="66" t="s">
        <v>29</v>
      </c>
      <c r="R58" s="161">
        <f t="shared" si="8"/>
        <v>0.48328670817254099</v>
      </c>
      <c r="S58" s="162">
        <f t="shared" si="9"/>
        <v>0.45603646902128298</v>
      </c>
      <c r="T58" s="163">
        <f t="shared" si="10"/>
        <v>0.46867896819217603</v>
      </c>
      <c r="U58" s="88">
        <f t="shared" si="11"/>
        <v>0.475615307335993</v>
      </c>
      <c r="V58" s="161">
        <f t="shared" si="12"/>
        <v>0.74866160731386899</v>
      </c>
      <c r="W58" s="162">
        <f t="shared" si="13"/>
        <v>0.73621482462069299</v>
      </c>
      <c r="X58" s="163">
        <f t="shared" si="14"/>
        <v>0.73439241244794295</v>
      </c>
      <c r="Y58" s="164">
        <f t="shared" si="15"/>
        <v>0.72973032541426397</v>
      </c>
      <c r="Z58" s="165"/>
      <c r="AA58" s="154">
        <f t="shared" si="0"/>
        <v>0.472286409193935</v>
      </c>
      <c r="AB58" s="154">
        <f t="shared" si="1"/>
        <v>0.47198773132448701</v>
      </c>
      <c r="AC58" s="154">
        <f t="shared" si="2"/>
        <v>0.46717671062980098</v>
      </c>
      <c r="AD58" s="154">
        <f t="shared" si="3"/>
        <v>0.44404456930621</v>
      </c>
      <c r="AE58" s="110">
        <f t="shared" si="4"/>
        <v>0.74634812568905595</v>
      </c>
      <c r="AF58" s="153">
        <f t="shared" si="5"/>
        <v>0.74670117191824004</v>
      </c>
      <c r="AG58" s="153">
        <f t="shared" si="6"/>
        <v>0.73650124366735503</v>
      </c>
      <c r="AH58" s="111">
        <f t="shared" si="7"/>
        <v>0.71243926610839703</v>
      </c>
      <c r="AI58" s="90">
        <v>0</v>
      </c>
    </row>
    <row r="59" spans="2:35">
      <c r="B59" s="23">
        <v>55</v>
      </c>
      <c r="C59" s="96" t="s">
        <v>18</v>
      </c>
      <c r="D59" s="167">
        <v>0.50921137547434303</v>
      </c>
      <c r="E59" s="116">
        <v>0.51793202175868203</v>
      </c>
      <c r="F59" s="116">
        <v>0.51093435743279902</v>
      </c>
      <c r="G59" s="116">
        <v>0.448598990203457</v>
      </c>
      <c r="H59" s="116">
        <v>0.55306980649891202</v>
      </c>
      <c r="I59" s="116">
        <v>0.51200548269956703</v>
      </c>
      <c r="J59" s="167">
        <v>0.773469691580012</v>
      </c>
      <c r="K59" s="116">
        <v>0.77940842673113897</v>
      </c>
      <c r="L59" s="116">
        <v>0.75816490325105002</v>
      </c>
      <c r="M59" s="116">
        <v>0.70592352461733598</v>
      </c>
      <c r="N59" s="168">
        <v>0.83071229570265204</v>
      </c>
      <c r="O59" s="119">
        <v>0.76806045152154501</v>
      </c>
      <c r="P59" s="160"/>
      <c r="Q59" s="66" t="s">
        <v>18</v>
      </c>
      <c r="R59" s="161">
        <f t="shared" si="8"/>
        <v>0.50921137547434303</v>
      </c>
      <c r="S59" s="162">
        <f t="shared" si="9"/>
        <v>0.51793202175868203</v>
      </c>
      <c r="T59" s="163">
        <f t="shared" si="10"/>
        <v>0.51093435743279902</v>
      </c>
      <c r="U59" s="88">
        <f t="shared" si="11"/>
        <v>0.448598990203457</v>
      </c>
      <c r="V59" s="161">
        <f t="shared" si="12"/>
        <v>0.773469691580012</v>
      </c>
      <c r="W59" s="162">
        <f t="shared" si="13"/>
        <v>0.77940842673113897</v>
      </c>
      <c r="X59" s="163">
        <f t="shared" si="14"/>
        <v>0.75816490325105002</v>
      </c>
      <c r="Y59" s="164">
        <f t="shared" si="15"/>
        <v>0.70592352461733598</v>
      </c>
      <c r="Z59" s="165"/>
      <c r="AA59" s="154">
        <f t="shared" si="0"/>
        <v>0.472286409193935</v>
      </c>
      <c r="AB59" s="154">
        <f t="shared" si="1"/>
        <v>0.47198773132448701</v>
      </c>
      <c r="AC59" s="154">
        <f t="shared" si="2"/>
        <v>0.46717671062980098</v>
      </c>
      <c r="AD59" s="154">
        <f t="shared" si="3"/>
        <v>0.44404456930621</v>
      </c>
      <c r="AE59" s="110">
        <f t="shared" si="4"/>
        <v>0.74634812568905595</v>
      </c>
      <c r="AF59" s="153">
        <f t="shared" si="5"/>
        <v>0.74670117191824004</v>
      </c>
      <c r="AG59" s="153">
        <f t="shared" si="6"/>
        <v>0.73650124366735503</v>
      </c>
      <c r="AH59" s="111">
        <f t="shared" si="7"/>
        <v>0.71243926610839703</v>
      </c>
      <c r="AI59" s="90">
        <v>0</v>
      </c>
    </row>
    <row r="60" spans="2:35">
      <c r="B60" s="23">
        <v>56</v>
      </c>
      <c r="C60" s="96" t="s">
        <v>11</v>
      </c>
      <c r="D60" s="167">
        <v>0.518697642235463</v>
      </c>
      <c r="E60" s="116">
        <v>0.57532907028116897</v>
      </c>
      <c r="F60" s="116">
        <v>0.54692794952360502</v>
      </c>
      <c r="G60" s="116">
        <v>0.50303988969411195</v>
      </c>
      <c r="H60" s="116">
        <v>0.59037944715453505</v>
      </c>
      <c r="I60" s="116">
        <v>0.54829027654920104</v>
      </c>
      <c r="J60" s="167">
        <v>0.797539346312646</v>
      </c>
      <c r="K60" s="116">
        <v>0.80613691449607106</v>
      </c>
      <c r="L60" s="116">
        <v>0.79611155752969798</v>
      </c>
      <c r="M60" s="116">
        <v>0.74470364921804599</v>
      </c>
      <c r="N60" s="168">
        <v>0.84892973207851596</v>
      </c>
      <c r="O60" s="119">
        <v>0.79694099539385499</v>
      </c>
      <c r="P60" s="160"/>
      <c r="Q60" s="66" t="s">
        <v>11</v>
      </c>
      <c r="R60" s="161">
        <f t="shared" si="8"/>
        <v>0.518697642235463</v>
      </c>
      <c r="S60" s="162">
        <f t="shared" si="9"/>
        <v>0.57532907028116897</v>
      </c>
      <c r="T60" s="163">
        <f t="shared" si="10"/>
        <v>0.54692794952360502</v>
      </c>
      <c r="U60" s="88">
        <f t="shared" si="11"/>
        <v>0.50303988969411195</v>
      </c>
      <c r="V60" s="161">
        <f t="shared" si="12"/>
        <v>0.797539346312646</v>
      </c>
      <c r="W60" s="162">
        <f t="shared" si="13"/>
        <v>0.80613691449607106</v>
      </c>
      <c r="X60" s="163">
        <f t="shared" si="14"/>
        <v>0.79611155752969798</v>
      </c>
      <c r="Y60" s="164">
        <f t="shared" si="15"/>
        <v>0.74470364921804599</v>
      </c>
      <c r="Z60" s="165"/>
      <c r="AA60" s="154">
        <f t="shared" si="0"/>
        <v>0.472286409193935</v>
      </c>
      <c r="AB60" s="154">
        <f t="shared" si="1"/>
        <v>0.47198773132448701</v>
      </c>
      <c r="AC60" s="154">
        <f t="shared" si="2"/>
        <v>0.46717671062980098</v>
      </c>
      <c r="AD60" s="154">
        <f t="shared" si="3"/>
        <v>0.44404456930621</v>
      </c>
      <c r="AE60" s="110">
        <f t="shared" si="4"/>
        <v>0.74634812568905595</v>
      </c>
      <c r="AF60" s="153">
        <f t="shared" si="5"/>
        <v>0.74670117191824004</v>
      </c>
      <c r="AG60" s="153">
        <f t="shared" si="6"/>
        <v>0.73650124366735503</v>
      </c>
      <c r="AH60" s="111">
        <f t="shared" si="7"/>
        <v>0.71243926610839703</v>
      </c>
      <c r="AI60" s="90">
        <v>0</v>
      </c>
    </row>
    <row r="61" spans="2:35">
      <c r="B61" s="23">
        <v>57</v>
      </c>
      <c r="C61" s="96" t="s">
        <v>50</v>
      </c>
      <c r="D61" s="167">
        <v>0.48082182561888998</v>
      </c>
      <c r="E61" s="116">
        <v>0.46428899888817299</v>
      </c>
      <c r="F61" s="116">
        <v>0.46719666472616</v>
      </c>
      <c r="G61" s="116">
        <v>0.443138132518828</v>
      </c>
      <c r="H61" s="116">
        <v>0.49989221621568197</v>
      </c>
      <c r="I61" s="116">
        <v>0.469329214942109</v>
      </c>
      <c r="J61" s="167">
        <v>0.73750513186099298</v>
      </c>
      <c r="K61" s="116">
        <v>0.72097457406076104</v>
      </c>
      <c r="L61" s="116">
        <v>0.71759134216907805</v>
      </c>
      <c r="M61" s="116">
        <v>0.70555959330710605</v>
      </c>
      <c r="N61" s="168">
        <v>0.79842453557595405</v>
      </c>
      <c r="O61" s="119">
        <v>0.72409544766718703</v>
      </c>
      <c r="P61" s="160"/>
      <c r="Q61" s="66" t="s">
        <v>50</v>
      </c>
      <c r="R61" s="161">
        <f t="shared" si="8"/>
        <v>0.48082182561888998</v>
      </c>
      <c r="S61" s="162">
        <f t="shared" si="9"/>
        <v>0.46428899888817299</v>
      </c>
      <c r="T61" s="163">
        <f t="shared" si="10"/>
        <v>0.46719666472616</v>
      </c>
      <c r="U61" s="88">
        <f t="shared" si="11"/>
        <v>0.443138132518828</v>
      </c>
      <c r="V61" s="161">
        <f t="shared" si="12"/>
        <v>0.73750513186099298</v>
      </c>
      <c r="W61" s="162">
        <f t="shared" si="13"/>
        <v>0.72097457406076104</v>
      </c>
      <c r="X61" s="163">
        <f t="shared" si="14"/>
        <v>0.71759134216907805</v>
      </c>
      <c r="Y61" s="164">
        <f t="shared" si="15"/>
        <v>0.70555959330710605</v>
      </c>
      <c r="Z61" s="165"/>
      <c r="AA61" s="154">
        <f t="shared" si="0"/>
        <v>0.472286409193935</v>
      </c>
      <c r="AB61" s="154">
        <f t="shared" si="1"/>
        <v>0.47198773132448701</v>
      </c>
      <c r="AC61" s="154">
        <f t="shared" si="2"/>
        <v>0.46717671062980098</v>
      </c>
      <c r="AD61" s="154">
        <f t="shared" si="3"/>
        <v>0.44404456930621</v>
      </c>
      <c r="AE61" s="110">
        <f t="shared" si="4"/>
        <v>0.74634812568905595</v>
      </c>
      <c r="AF61" s="153">
        <f t="shared" si="5"/>
        <v>0.74670117191824004</v>
      </c>
      <c r="AG61" s="153">
        <f t="shared" si="6"/>
        <v>0.73650124366735503</v>
      </c>
      <c r="AH61" s="111">
        <f t="shared" si="7"/>
        <v>0.71243926610839703</v>
      </c>
      <c r="AI61" s="90">
        <v>0</v>
      </c>
    </row>
    <row r="62" spans="2:35">
      <c r="B62" s="23">
        <v>58</v>
      </c>
      <c r="C62" s="96" t="s">
        <v>30</v>
      </c>
      <c r="D62" s="167">
        <v>0.45964332861950402</v>
      </c>
      <c r="E62" s="116">
        <v>0.46435923440872301</v>
      </c>
      <c r="F62" s="116">
        <v>0.44953283951081402</v>
      </c>
      <c r="G62" s="116">
        <v>0.421574255817173</v>
      </c>
      <c r="H62" s="116">
        <v>0.54957822444465498</v>
      </c>
      <c r="I62" s="116">
        <v>0.45822488718696402</v>
      </c>
      <c r="J62" s="167">
        <v>0.72115292412018706</v>
      </c>
      <c r="K62" s="116">
        <v>0.71784104680657002</v>
      </c>
      <c r="L62" s="116">
        <v>0.71422041767905398</v>
      </c>
      <c r="M62" s="116">
        <v>0.695194359648456</v>
      </c>
      <c r="N62" s="168">
        <v>0.78001220023085605</v>
      </c>
      <c r="O62" s="119">
        <v>0.717707503532099</v>
      </c>
      <c r="P62" s="160"/>
      <c r="Q62" s="66" t="s">
        <v>30</v>
      </c>
      <c r="R62" s="161">
        <f t="shared" si="8"/>
        <v>0.45964332861950402</v>
      </c>
      <c r="S62" s="162">
        <f t="shared" si="9"/>
        <v>0.46435923440872301</v>
      </c>
      <c r="T62" s="163">
        <f t="shared" si="10"/>
        <v>0.44953283951081402</v>
      </c>
      <c r="U62" s="88">
        <f t="shared" si="11"/>
        <v>0.421574255817173</v>
      </c>
      <c r="V62" s="161">
        <f t="shared" si="12"/>
        <v>0.72115292412018706</v>
      </c>
      <c r="W62" s="162">
        <f t="shared" si="13"/>
        <v>0.71784104680657002</v>
      </c>
      <c r="X62" s="163">
        <f t="shared" si="14"/>
        <v>0.71422041767905398</v>
      </c>
      <c r="Y62" s="164">
        <f t="shared" si="15"/>
        <v>0.695194359648456</v>
      </c>
      <c r="Z62" s="165"/>
      <c r="AA62" s="154">
        <f t="shared" si="0"/>
        <v>0.472286409193935</v>
      </c>
      <c r="AB62" s="154">
        <f t="shared" si="1"/>
        <v>0.47198773132448701</v>
      </c>
      <c r="AC62" s="154">
        <f t="shared" si="2"/>
        <v>0.46717671062980098</v>
      </c>
      <c r="AD62" s="154">
        <f t="shared" si="3"/>
        <v>0.44404456930621</v>
      </c>
      <c r="AE62" s="110">
        <f t="shared" si="4"/>
        <v>0.74634812568905595</v>
      </c>
      <c r="AF62" s="153">
        <f t="shared" si="5"/>
        <v>0.74670117191824004</v>
      </c>
      <c r="AG62" s="153">
        <f t="shared" si="6"/>
        <v>0.73650124366735503</v>
      </c>
      <c r="AH62" s="111">
        <f t="shared" si="7"/>
        <v>0.71243926610839703</v>
      </c>
      <c r="AI62" s="90">
        <v>0</v>
      </c>
    </row>
    <row r="63" spans="2:35">
      <c r="B63" s="23">
        <v>59</v>
      </c>
      <c r="C63" s="96" t="s">
        <v>24</v>
      </c>
      <c r="D63" s="167">
        <v>0.44331203438439398</v>
      </c>
      <c r="E63" s="116">
        <v>0.43691065628315701</v>
      </c>
      <c r="F63" s="116">
        <v>0.42035030793390898</v>
      </c>
      <c r="G63" s="116">
        <v>0.39468820979597202</v>
      </c>
      <c r="H63" s="116">
        <v>0.49520850533467597</v>
      </c>
      <c r="I63" s="116">
        <v>0.43248078777264898</v>
      </c>
      <c r="J63" s="167">
        <v>0.72231755287871102</v>
      </c>
      <c r="K63" s="116">
        <v>0.71775889744542498</v>
      </c>
      <c r="L63" s="116">
        <v>0.69962265696933501</v>
      </c>
      <c r="M63" s="116">
        <v>0.67191810617472802</v>
      </c>
      <c r="N63" s="168">
        <v>0.78033508889830405</v>
      </c>
      <c r="O63" s="119">
        <v>0.71123586128125404</v>
      </c>
      <c r="P63" s="160"/>
      <c r="Q63" s="66" t="s">
        <v>24</v>
      </c>
      <c r="R63" s="161">
        <f t="shared" si="8"/>
        <v>0.44331203438439398</v>
      </c>
      <c r="S63" s="162">
        <f t="shared" si="9"/>
        <v>0.43691065628315701</v>
      </c>
      <c r="T63" s="163">
        <f t="shared" si="10"/>
        <v>0.42035030793390898</v>
      </c>
      <c r="U63" s="88">
        <f t="shared" si="11"/>
        <v>0.39468820979597202</v>
      </c>
      <c r="V63" s="161">
        <f t="shared" si="12"/>
        <v>0.72231755287871102</v>
      </c>
      <c r="W63" s="162">
        <f t="shared" si="13"/>
        <v>0.71775889744542498</v>
      </c>
      <c r="X63" s="163">
        <f t="shared" si="14"/>
        <v>0.69962265696933501</v>
      </c>
      <c r="Y63" s="164">
        <f t="shared" si="15"/>
        <v>0.67191810617472802</v>
      </c>
      <c r="Z63" s="165"/>
      <c r="AA63" s="154">
        <f t="shared" si="0"/>
        <v>0.472286409193935</v>
      </c>
      <c r="AB63" s="154">
        <f t="shared" si="1"/>
        <v>0.47198773132448701</v>
      </c>
      <c r="AC63" s="154">
        <f t="shared" si="2"/>
        <v>0.46717671062980098</v>
      </c>
      <c r="AD63" s="154">
        <f t="shared" si="3"/>
        <v>0.44404456930621</v>
      </c>
      <c r="AE63" s="110">
        <f t="shared" si="4"/>
        <v>0.74634812568905595</v>
      </c>
      <c r="AF63" s="153">
        <f t="shared" si="5"/>
        <v>0.74670117191824004</v>
      </c>
      <c r="AG63" s="153">
        <f t="shared" si="6"/>
        <v>0.73650124366735503</v>
      </c>
      <c r="AH63" s="111">
        <f t="shared" si="7"/>
        <v>0.71243926610839703</v>
      </c>
      <c r="AI63" s="90">
        <v>0</v>
      </c>
    </row>
    <row r="64" spans="2:35">
      <c r="B64" s="23">
        <v>60</v>
      </c>
      <c r="C64" s="96" t="s">
        <v>51</v>
      </c>
      <c r="D64" s="169">
        <v>0.47638103515574398</v>
      </c>
      <c r="E64" s="117">
        <v>0.43813302936628501</v>
      </c>
      <c r="F64" s="117">
        <v>0.47048887249809401</v>
      </c>
      <c r="G64" s="117">
        <v>0.48978239981008198</v>
      </c>
      <c r="H64" s="117">
        <v>0.59274874694583302</v>
      </c>
      <c r="I64" s="117">
        <v>0.46961569721164098</v>
      </c>
      <c r="J64" s="169">
        <v>0.758272148452517</v>
      </c>
      <c r="K64" s="117">
        <v>0.73234058294556703</v>
      </c>
      <c r="L64" s="117">
        <v>0.73159159551456798</v>
      </c>
      <c r="M64" s="117">
        <v>0.69505136794848299</v>
      </c>
      <c r="N64" s="170">
        <v>0.81551953561956803</v>
      </c>
      <c r="O64" s="120">
        <v>0.73814231909642902</v>
      </c>
      <c r="P64" s="160"/>
      <c r="Q64" s="66" t="s">
        <v>51</v>
      </c>
      <c r="R64" s="161">
        <f t="shared" si="8"/>
        <v>0.47638103515574398</v>
      </c>
      <c r="S64" s="162">
        <f t="shared" si="9"/>
        <v>0.43813302936628501</v>
      </c>
      <c r="T64" s="163">
        <f t="shared" si="10"/>
        <v>0.47048887249809401</v>
      </c>
      <c r="U64" s="88">
        <f t="shared" si="11"/>
        <v>0.48978239981008198</v>
      </c>
      <c r="V64" s="161">
        <f t="shared" si="12"/>
        <v>0.758272148452517</v>
      </c>
      <c r="W64" s="162">
        <f t="shared" si="13"/>
        <v>0.73234058294556703</v>
      </c>
      <c r="X64" s="163">
        <f t="shared" si="14"/>
        <v>0.73159159551456798</v>
      </c>
      <c r="Y64" s="164">
        <f t="shared" si="15"/>
        <v>0.69505136794848299</v>
      </c>
      <c r="Z64" s="165"/>
      <c r="AA64" s="154">
        <f t="shared" si="0"/>
        <v>0.472286409193935</v>
      </c>
      <c r="AB64" s="154">
        <f t="shared" si="1"/>
        <v>0.47198773132448701</v>
      </c>
      <c r="AC64" s="154">
        <f t="shared" si="2"/>
        <v>0.46717671062980098</v>
      </c>
      <c r="AD64" s="154">
        <f t="shared" si="3"/>
        <v>0.44404456930621</v>
      </c>
      <c r="AE64" s="110">
        <f t="shared" si="4"/>
        <v>0.74634812568905595</v>
      </c>
      <c r="AF64" s="153">
        <f t="shared" si="5"/>
        <v>0.74670117191824004</v>
      </c>
      <c r="AG64" s="153">
        <f t="shared" si="6"/>
        <v>0.73650124366735503</v>
      </c>
      <c r="AH64" s="111">
        <f t="shared" si="7"/>
        <v>0.71243926610839703</v>
      </c>
      <c r="AI64" s="90">
        <v>0</v>
      </c>
    </row>
    <row r="65" spans="2:35">
      <c r="B65" s="23">
        <v>61</v>
      </c>
      <c r="C65" s="96" t="s">
        <v>19</v>
      </c>
      <c r="D65" s="167">
        <v>0.44248148465380599</v>
      </c>
      <c r="E65" s="116">
        <v>0.48759800732745001</v>
      </c>
      <c r="F65" s="116">
        <v>0.44515288074754</v>
      </c>
      <c r="G65" s="116">
        <v>0.43013691217338301</v>
      </c>
      <c r="H65" s="116">
        <v>0.45895545387660602</v>
      </c>
      <c r="I65" s="116">
        <v>0.45487278708650702</v>
      </c>
      <c r="J65" s="167">
        <v>0.73285924111636203</v>
      </c>
      <c r="K65" s="116">
        <v>0.74319337053673595</v>
      </c>
      <c r="L65" s="116">
        <v>0.73051324529823403</v>
      </c>
      <c r="M65" s="116">
        <v>0.70811977446301899</v>
      </c>
      <c r="N65" s="168">
        <v>0.78528907822671101</v>
      </c>
      <c r="O65" s="119">
        <v>0.73455959129009596</v>
      </c>
      <c r="P65" s="160"/>
      <c r="Q65" s="66" t="s">
        <v>19</v>
      </c>
      <c r="R65" s="161">
        <f t="shared" si="8"/>
        <v>0.44248148465380599</v>
      </c>
      <c r="S65" s="162">
        <f t="shared" si="9"/>
        <v>0.48759800732745001</v>
      </c>
      <c r="T65" s="163">
        <f t="shared" si="10"/>
        <v>0.44515288074754</v>
      </c>
      <c r="U65" s="88">
        <f t="shared" si="11"/>
        <v>0.43013691217338301</v>
      </c>
      <c r="V65" s="161">
        <f t="shared" si="12"/>
        <v>0.73285924111636203</v>
      </c>
      <c r="W65" s="162">
        <f t="shared" si="13"/>
        <v>0.74319337053673595</v>
      </c>
      <c r="X65" s="163">
        <f t="shared" si="14"/>
        <v>0.73051324529823403</v>
      </c>
      <c r="Y65" s="164">
        <f t="shared" si="15"/>
        <v>0.70811977446301899</v>
      </c>
      <c r="Z65" s="165"/>
      <c r="AA65" s="154">
        <f t="shared" si="0"/>
        <v>0.472286409193935</v>
      </c>
      <c r="AB65" s="154">
        <f t="shared" si="1"/>
        <v>0.47198773132448701</v>
      </c>
      <c r="AC65" s="154">
        <f t="shared" si="2"/>
        <v>0.46717671062980098</v>
      </c>
      <c r="AD65" s="154">
        <f t="shared" si="3"/>
        <v>0.44404456930621</v>
      </c>
      <c r="AE65" s="110">
        <f t="shared" si="4"/>
        <v>0.74634812568905595</v>
      </c>
      <c r="AF65" s="153">
        <f t="shared" si="5"/>
        <v>0.74670117191824004</v>
      </c>
      <c r="AG65" s="153">
        <f t="shared" si="6"/>
        <v>0.73650124366735503</v>
      </c>
      <c r="AH65" s="111">
        <f t="shared" si="7"/>
        <v>0.71243926610839703</v>
      </c>
      <c r="AI65" s="90">
        <v>0</v>
      </c>
    </row>
    <row r="66" spans="2:35">
      <c r="B66" s="23">
        <v>62</v>
      </c>
      <c r="C66" s="96" t="s">
        <v>20</v>
      </c>
      <c r="D66" s="167">
        <v>0.47530032182058202</v>
      </c>
      <c r="E66" s="116">
        <v>0.46584942654871497</v>
      </c>
      <c r="F66" s="116">
        <v>0.47784165418767599</v>
      </c>
      <c r="G66" s="116">
        <v>0.45575002835404099</v>
      </c>
      <c r="H66" s="116">
        <v>0.50816984001199395</v>
      </c>
      <c r="I66" s="116">
        <v>0.47443795524791399</v>
      </c>
      <c r="J66" s="167">
        <v>0.75010632591680204</v>
      </c>
      <c r="K66" s="116">
        <v>0.75122703117719902</v>
      </c>
      <c r="L66" s="116">
        <v>0.74175954917359299</v>
      </c>
      <c r="M66" s="116">
        <v>0.71636064077403305</v>
      </c>
      <c r="N66" s="168">
        <v>0.83951787073760897</v>
      </c>
      <c r="O66" s="119">
        <v>0.74606529573571101</v>
      </c>
      <c r="P66" s="160"/>
      <c r="Q66" s="66" t="s">
        <v>20</v>
      </c>
      <c r="R66" s="161">
        <f t="shared" si="8"/>
        <v>0.47530032182058202</v>
      </c>
      <c r="S66" s="162">
        <f t="shared" si="9"/>
        <v>0.46584942654871497</v>
      </c>
      <c r="T66" s="163">
        <f t="shared" si="10"/>
        <v>0.47784165418767599</v>
      </c>
      <c r="U66" s="88">
        <f t="shared" si="11"/>
        <v>0.45575002835404099</v>
      </c>
      <c r="V66" s="161">
        <f t="shared" si="12"/>
        <v>0.75010632591680204</v>
      </c>
      <c r="W66" s="162">
        <f t="shared" si="13"/>
        <v>0.75122703117719902</v>
      </c>
      <c r="X66" s="163">
        <f t="shared" si="14"/>
        <v>0.74175954917359299</v>
      </c>
      <c r="Y66" s="164">
        <f t="shared" si="15"/>
        <v>0.71636064077403305</v>
      </c>
      <c r="Z66" s="165"/>
      <c r="AA66" s="154">
        <f t="shared" si="0"/>
        <v>0.472286409193935</v>
      </c>
      <c r="AB66" s="154">
        <f t="shared" si="1"/>
        <v>0.47198773132448701</v>
      </c>
      <c r="AC66" s="154">
        <f t="shared" si="2"/>
        <v>0.46717671062980098</v>
      </c>
      <c r="AD66" s="154">
        <f t="shared" si="3"/>
        <v>0.44404456930621</v>
      </c>
      <c r="AE66" s="110">
        <f t="shared" si="4"/>
        <v>0.74634812568905595</v>
      </c>
      <c r="AF66" s="153">
        <f t="shared" si="5"/>
        <v>0.74670117191824004</v>
      </c>
      <c r="AG66" s="153">
        <f t="shared" si="6"/>
        <v>0.73650124366735503</v>
      </c>
      <c r="AH66" s="111">
        <f t="shared" si="7"/>
        <v>0.71243926610839703</v>
      </c>
      <c r="AI66" s="90">
        <v>0</v>
      </c>
    </row>
    <row r="67" spans="2:35">
      <c r="B67" s="23">
        <v>63</v>
      </c>
      <c r="C67" s="96" t="s">
        <v>31</v>
      </c>
      <c r="D67" s="167">
        <v>0.41712799691902203</v>
      </c>
      <c r="E67" s="116">
        <v>0.40248687681154999</v>
      </c>
      <c r="F67" s="116">
        <v>0.37322517823090601</v>
      </c>
      <c r="G67" s="116">
        <v>0.35214540492415902</v>
      </c>
      <c r="H67" s="116">
        <v>0.39638875957238801</v>
      </c>
      <c r="I67" s="116">
        <v>0.38602904887099398</v>
      </c>
      <c r="J67" s="167">
        <v>0.73191443477282803</v>
      </c>
      <c r="K67" s="116">
        <v>0.72591255029482704</v>
      </c>
      <c r="L67" s="116">
        <v>0.67383320699759397</v>
      </c>
      <c r="M67" s="116">
        <v>0.67748132629706004</v>
      </c>
      <c r="N67" s="168">
        <v>0.74085799088447601</v>
      </c>
      <c r="O67" s="119">
        <v>0.69831573518588996</v>
      </c>
      <c r="P67" s="160"/>
      <c r="Q67" s="66" t="s">
        <v>31</v>
      </c>
      <c r="R67" s="161">
        <f t="shared" si="8"/>
        <v>0.41712799691902203</v>
      </c>
      <c r="S67" s="162">
        <f t="shared" si="9"/>
        <v>0.40248687681154999</v>
      </c>
      <c r="T67" s="163">
        <f t="shared" si="10"/>
        <v>0.37322517823090601</v>
      </c>
      <c r="U67" s="88">
        <f t="shared" si="11"/>
        <v>0.35214540492415902</v>
      </c>
      <c r="V67" s="161">
        <f t="shared" si="12"/>
        <v>0.73191443477282803</v>
      </c>
      <c r="W67" s="162">
        <f t="shared" si="13"/>
        <v>0.72591255029482704</v>
      </c>
      <c r="X67" s="163">
        <f t="shared" si="14"/>
        <v>0.67383320699759397</v>
      </c>
      <c r="Y67" s="164">
        <f t="shared" si="15"/>
        <v>0.67748132629706004</v>
      </c>
      <c r="Z67" s="165"/>
      <c r="AA67" s="154">
        <f t="shared" si="0"/>
        <v>0.472286409193935</v>
      </c>
      <c r="AB67" s="154">
        <f t="shared" si="1"/>
        <v>0.47198773132448701</v>
      </c>
      <c r="AC67" s="154">
        <f t="shared" si="2"/>
        <v>0.46717671062980098</v>
      </c>
      <c r="AD67" s="154">
        <f t="shared" si="3"/>
        <v>0.44404456930621</v>
      </c>
      <c r="AE67" s="110">
        <f t="shared" si="4"/>
        <v>0.74634812568905595</v>
      </c>
      <c r="AF67" s="153">
        <f t="shared" si="5"/>
        <v>0.74670117191824004</v>
      </c>
      <c r="AG67" s="153">
        <f t="shared" si="6"/>
        <v>0.73650124366735503</v>
      </c>
      <c r="AH67" s="111">
        <f t="shared" si="7"/>
        <v>0.71243926610839703</v>
      </c>
      <c r="AI67" s="90">
        <v>0</v>
      </c>
    </row>
    <row r="68" spans="2:35">
      <c r="B68" s="23">
        <v>64</v>
      </c>
      <c r="C68" s="96" t="s">
        <v>52</v>
      </c>
      <c r="D68" s="167">
        <v>0.44486034329070201</v>
      </c>
      <c r="E68" s="116">
        <v>0.40637232677240398</v>
      </c>
      <c r="F68" s="116">
        <v>0.41837142217120998</v>
      </c>
      <c r="G68" s="116">
        <v>0.35368243455217502</v>
      </c>
      <c r="H68" s="116">
        <v>0.52887662192538698</v>
      </c>
      <c r="I68" s="116">
        <v>0.42275119642421599</v>
      </c>
      <c r="J68" s="167">
        <v>0.72817098157722004</v>
      </c>
      <c r="K68" s="116">
        <v>0.69715107789893904</v>
      </c>
      <c r="L68" s="116">
        <v>0.68461379481659101</v>
      </c>
      <c r="M68" s="116">
        <v>0.68421457055538903</v>
      </c>
      <c r="N68" s="168">
        <v>0.79598287788629996</v>
      </c>
      <c r="O68" s="119">
        <v>0.69953933473473395</v>
      </c>
      <c r="P68" s="160"/>
      <c r="Q68" s="66" t="s">
        <v>52</v>
      </c>
      <c r="R68" s="161">
        <f t="shared" si="8"/>
        <v>0.44486034329070201</v>
      </c>
      <c r="S68" s="162">
        <f t="shared" si="9"/>
        <v>0.40637232677240398</v>
      </c>
      <c r="T68" s="163">
        <f t="shared" si="10"/>
        <v>0.41837142217120998</v>
      </c>
      <c r="U68" s="88">
        <f t="shared" si="11"/>
        <v>0.35368243455217502</v>
      </c>
      <c r="V68" s="161">
        <f t="shared" si="12"/>
        <v>0.72817098157722004</v>
      </c>
      <c r="W68" s="162">
        <f t="shared" si="13"/>
        <v>0.69715107789893904</v>
      </c>
      <c r="X68" s="163">
        <f t="shared" si="14"/>
        <v>0.68461379481659101</v>
      </c>
      <c r="Y68" s="164">
        <f t="shared" si="15"/>
        <v>0.68421457055538903</v>
      </c>
      <c r="Z68" s="165"/>
      <c r="AA68" s="154">
        <f t="shared" si="0"/>
        <v>0.472286409193935</v>
      </c>
      <c r="AB68" s="154">
        <f t="shared" si="1"/>
        <v>0.47198773132448701</v>
      </c>
      <c r="AC68" s="154">
        <f t="shared" si="2"/>
        <v>0.46717671062980098</v>
      </c>
      <c r="AD68" s="154">
        <f t="shared" si="3"/>
        <v>0.44404456930621</v>
      </c>
      <c r="AE68" s="110">
        <f t="shared" si="4"/>
        <v>0.74634812568905595</v>
      </c>
      <c r="AF68" s="153">
        <f t="shared" si="5"/>
        <v>0.74670117191824004</v>
      </c>
      <c r="AG68" s="153">
        <f t="shared" si="6"/>
        <v>0.73650124366735503</v>
      </c>
      <c r="AH68" s="111">
        <f t="shared" si="7"/>
        <v>0.71243926610839703</v>
      </c>
      <c r="AI68" s="90">
        <v>0</v>
      </c>
    </row>
    <row r="69" spans="2:35">
      <c r="B69" s="23">
        <v>65</v>
      </c>
      <c r="C69" s="96" t="s">
        <v>12</v>
      </c>
      <c r="D69" s="167">
        <v>0.513978701885341</v>
      </c>
      <c r="E69" s="116">
        <v>0.470252235799756</v>
      </c>
      <c r="F69" s="116">
        <v>0.50187426302010196</v>
      </c>
      <c r="G69" s="116">
        <v>0.41692318046378002</v>
      </c>
      <c r="H69" s="116">
        <v>0.65232932883015304</v>
      </c>
      <c r="I69" s="116">
        <v>0.49531477863088302</v>
      </c>
      <c r="J69" s="167">
        <v>0.74129153717145702</v>
      </c>
      <c r="K69" s="116">
        <v>0.75725051490509199</v>
      </c>
      <c r="L69" s="116">
        <v>0.74797441647150897</v>
      </c>
      <c r="M69" s="116">
        <v>0.72585862557176895</v>
      </c>
      <c r="N69" s="168">
        <v>0.85951842925835897</v>
      </c>
      <c r="O69" s="119">
        <v>0.74974163236574098</v>
      </c>
      <c r="P69" s="160"/>
      <c r="Q69" s="66" t="s">
        <v>12</v>
      </c>
      <c r="R69" s="161">
        <f t="shared" si="8"/>
        <v>0.513978701885341</v>
      </c>
      <c r="S69" s="162">
        <f t="shared" si="9"/>
        <v>0.470252235799756</v>
      </c>
      <c r="T69" s="163">
        <f t="shared" si="10"/>
        <v>0.50187426302010196</v>
      </c>
      <c r="U69" s="88">
        <f t="shared" si="11"/>
        <v>0.41692318046378002</v>
      </c>
      <c r="V69" s="161">
        <f t="shared" si="12"/>
        <v>0.74129153717145702</v>
      </c>
      <c r="W69" s="162">
        <f t="shared" si="13"/>
        <v>0.75725051490509199</v>
      </c>
      <c r="X69" s="163">
        <f t="shared" si="14"/>
        <v>0.74797441647150897</v>
      </c>
      <c r="Y69" s="164">
        <f t="shared" si="15"/>
        <v>0.72585862557176895</v>
      </c>
      <c r="Z69" s="165"/>
      <c r="AA69" s="154">
        <f t="shared" si="0"/>
        <v>0.472286409193935</v>
      </c>
      <c r="AB69" s="154">
        <f t="shared" si="1"/>
        <v>0.47198773132448701</v>
      </c>
      <c r="AC69" s="154">
        <f t="shared" si="2"/>
        <v>0.46717671062980098</v>
      </c>
      <c r="AD69" s="154">
        <f t="shared" si="3"/>
        <v>0.44404456930621</v>
      </c>
      <c r="AE69" s="110">
        <f t="shared" si="4"/>
        <v>0.74634812568905595</v>
      </c>
      <c r="AF69" s="153">
        <f t="shared" si="5"/>
        <v>0.74670117191824004</v>
      </c>
      <c r="AG69" s="153">
        <f t="shared" si="6"/>
        <v>0.73650124366735503</v>
      </c>
      <c r="AH69" s="111">
        <f t="shared" si="7"/>
        <v>0.71243926610839703</v>
      </c>
      <c r="AI69" s="90">
        <v>0</v>
      </c>
    </row>
    <row r="70" spans="2:35">
      <c r="B70" s="23">
        <v>66</v>
      </c>
      <c r="C70" s="96" t="s">
        <v>6</v>
      </c>
      <c r="D70" s="169">
        <v>0.48287038143566102</v>
      </c>
      <c r="E70" s="117">
        <v>0.51738958422628201</v>
      </c>
      <c r="F70" s="117">
        <v>0.50576959330316296</v>
      </c>
      <c r="G70" s="117">
        <v>0.57572364812532095</v>
      </c>
      <c r="H70" s="117">
        <v>0.63545569658984002</v>
      </c>
      <c r="I70" s="117">
        <v>0.51297723559730302</v>
      </c>
      <c r="J70" s="169">
        <v>0.771807851692346</v>
      </c>
      <c r="K70" s="117">
        <v>0.73630596500684498</v>
      </c>
      <c r="L70" s="117">
        <v>0.76273807613011102</v>
      </c>
      <c r="M70" s="117">
        <v>0.767347104608745</v>
      </c>
      <c r="N70" s="170">
        <v>0.77869907399586702</v>
      </c>
      <c r="O70" s="120">
        <v>0.76112412926901796</v>
      </c>
      <c r="P70" s="160"/>
      <c r="Q70" s="66" t="s">
        <v>6</v>
      </c>
      <c r="R70" s="161">
        <f t="shared" ref="R70:R77" si="16">$D70</f>
        <v>0.48287038143566102</v>
      </c>
      <c r="S70" s="162">
        <f t="shared" ref="S70:S77" si="17">$E70</f>
        <v>0.51738958422628201</v>
      </c>
      <c r="T70" s="163">
        <f t="shared" ref="T70:T77" si="18">$F70</f>
        <v>0.50576959330316296</v>
      </c>
      <c r="U70" s="88">
        <f t="shared" ref="U70:U77" si="19">$G70</f>
        <v>0.57572364812532095</v>
      </c>
      <c r="V70" s="161">
        <f t="shared" ref="V70:V77" si="20">$J70</f>
        <v>0.771807851692346</v>
      </c>
      <c r="W70" s="162">
        <f t="shared" ref="W70:W77" si="21">$K70</f>
        <v>0.73630596500684498</v>
      </c>
      <c r="X70" s="163">
        <f t="shared" ref="X70:X77" si="22">$L70</f>
        <v>0.76273807613011102</v>
      </c>
      <c r="Y70" s="164">
        <f t="shared" ref="Y70:Y77" si="23">$M70</f>
        <v>0.767347104608745</v>
      </c>
      <c r="Z70" s="165"/>
      <c r="AA70" s="154">
        <f t="shared" ref="AA70:AA78" si="24">$D$79</f>
        <v>0.472286409193935</v>
      </c>
      <c r="AB70" s="154">
        <f t="shared" ref="AB70:AB78" si="25">$E$79</f>
        <v>0.47198773132448701</v>
      </c>
      <c r="AC70" s="154">
        <f t="shared" ref="AC70:AC78" si="26">$F$79</f>
        <v>0.46717671062980098</v>
      </c>
      <c r="AD70" s="154">
        <f t="shared" ref="AD70:AD78" si="27">$G$79</f>
        <v>0.44404456930621</v>
      </c>
      <c r="AE70" s="110">
        <f t="shared" ref="AE70:AE78" si="28">$J$79</f>
        <v>0.74634812568905595</v>
      </c>
      <c r="AF70" s="153">
        <f t="shared" ref="AF70:AF78" si="29">$K$79</f>
        <v>0.74670117191824004</v>
      </c>
      <c r="AG70" s="153">
        <f t="shared" ref="AG70:AG78" si="30">$L$79</f>
        <v>0.73650124366735503</v>
      </c>
      <c r="AH70" s="111">
        <f t="shared" ref="AH70:AH78" si="31">$M$79</f>
        <v>0.71243926610839703</v>
      </c>
      <c r="AI70" s="90">
        <v>0</v>
      </c>
    </row>
    <row r="71" spans="2:35">
      <c r="B71" s="23">
        <v>67</v>
      </c>
      <c r="C71" s="96" t="s">
        <v>7</v>
      </c>
      <c r="D71" s="167">
        <v>0.56286830792905795</v>
      </c>
      <c r="E71" s="116">
        <v>0.56664748616359495</v>
      </c>
      <c r="F71" s="116">
        <v>0.55753370631891297</v>
      </c>
      <c r="G71" s="116">
        <v>0.51230279185674199</v>
      </c>
      <c r="H71" s="116">
        <v>0.72696844030590102</v>
      </c>
      <c r="I71" s="116">
        <v>0.567315718617589</v>
      </c>
      <c r="J71" s="167">
        <v>0.82244633800334999</v>
      </c>
      <c r="K71" s="116">
        <v>0.81017568981057198</v>
      </c>
      <c r="L71" s="116">
        <v>0.81215795857577699</v>
      </c>
      <c r="M71" s="116">
        <v>0.80464546530071002</v>
      </c>
      <c r="N71" s="168">
        <v>0.84571221371297001</v>
      </c>
      <c r="O71" s="119">
        <v>0.81468418099504603</v>
      </c>
      <c r="P71" s="160"/>
      <c r="Q71" s="66" t="s">
        <v>7</v>
      </c>
      <c r="R71" s="161">
        <f t="shared" si="16"/>
        <v>0.56286830792905795</v>
      </c>
      <c r="S71" s="162">
        <f t="shared" si="17"/>
        <v>0.56664748616359495</v>
      </c>
      <c r="T71" s="163">
        <f t="shared" si="18"/>
        <v>0.55753370631891297</v>
      </c>
      <c r="U71" s="88">
        <f t="shared" si="19"/>
        <v>0.51230279185674199</v>
      </c>
      <c r="V71" s="161">
        <f t="shared" si="20"/>
        <v>0.82244633800334999</v>
      </c>
      <c r="W71" s="162">
        <f t="shared" si="21"/>
        <v>0.81017568981057198</v>
      </c>
      <c r="X71" s="163">
        <f t="shared" si="22"/>
        <v>0.81215795857577699</v>
      </c>
      <c r="Y71" s="164">
        <f t="shared" si="23"/>
        <v>0.80464546530071002</v>
      </c>
      <c r="Z71" s="165"/>
      <c r="AA71" s="154">
        <f t="shared" si="24"/>
        <v>0.472286409193935</v>
      </c>
      <c r="AB71" s="154">
        <f t="shared" si="25"/>
        <v>0.47198773132448701</v>
      </c>
      <c r="AC71" s="154">
        <f t="shared" si="26"/>
        <v>0.46717671062980098</v>
      </c>
      <c r="AD71" s="154">
        <f t="shared" si="27"/>
        <v>0.44404456930621</v>
      </c>
      <c r="AE71" s="110">
        <f t="shared" si="28"/>
        <v>0.74634812568905595</v>
      </c>
      <c r="AF71" s="153">
        <f t="shared" si="29"/>
        <v>0.74670117191824004</v>
      </c>
      <c r="AG71" s="153">
        <f t="shared" si="30"/>
        <v>0.73650124366735503</v>
      </c>
      <c r="AH71" s="111">
        <f t="shared" si="31"/>
        <v>0.71243926610839703</v>
      </c>
      <c r="AI71" s="90">
        <v>0</v>
      </c>
    </row>
    <row r="72" spans="2:35">
      <c r="B72" s="23">
        <v>68</v>
      </c>
      <c r="C72" s="96" t="s">
        <v>53</v>
      </c>
      <c r="D72" s="167">
        <v>0.47522989811139998</v>
      </c>
      <c r="E72" s="116">
        <v>0.46994927222875299</v>
      </c>
      <c r="F72" s="116">
        <v>0.45574015914796201</v>
      </c>
      <c r="G72" s="116">
        <v>0.40745095432987299</v>
      </c>
      <c r="H72" s="116">
        <v>0.59213274889495404</v>
      </c>
      <c r="I72" s="116">
        <v>0.46822852301234502</v>
      </c>
      <c r="J72" s="167">
        <v>0.74403569871720399</v>
      </c>
      <c r="K72" s="116">
        <v>0.76116464997233901</v>
      </c>
      <c r="L72" s="116">
        <v>0.73638986692729802</v>
      </c>
      <c r="M72" s="116">
        <v>0.73842990498236905</v>
      </c>
      <c r="N72" s="168">
        <v>0.83871232511414995</v>
      </c>
      <c r="O72" s="119">
        <v>0.74909361532558805</v>
      </c>
      <c r="P72" s="160"/>
      <c r="Q72" s="66" t="s">
        <v>53</v>
      </c>
      <c r="R72" s="161">
        <f t="shared" si="16"/>
        <v>0.47522989811139998</v>
      </c>
      <c r="S72" s="162">
        <f t="shared" si="17"/>
        <v>0.46994927222875299</v>
      </c>
      <c r="T72" s="163">
        <f t="shared" si="18"/>
        <v>0.45574015914796201</v>
      </c>
      <c r="U72" s="88">
        <f t="shared" si="19"/>
        <v>0.40745095432987299</v>
      </c>
      <c r="V72" s="161">
        <f t="shared" si="20"/>
        <v>0.74403569871720399</v>
      </c>
      <c r="W72" s="162">
        <f t="shared" si="21"/>
        <v>0.76116464997233901</v>
      </c>
      <c r="X72" s="163">
        <f t="shared" si="22"/>
        <v>0.73638986692729802</v>
      </c>
      <c r="Y72" s="164">
        <f t="shared" si="23"/>
        <v>0.73842990498236905</v>
      </c>
      <c r="Z72" s="165"/>
      <c r="AA72" s="154">
        <f t="shared" si="24"/>
        <v>0.472286409193935</v>
      </c>
      <c r="AB72" s="154">
        <f t="shared" si="25"/>
        <v>0.47198773132448701</v>
      </c>
      <c r="AC72" s="154">
        <f t="shared" si="26"/>
        <v>0.46717671062980098</v>
      </c>
      <c r="AD72" s="154">
        <f t="shared" si="27"/>
        <v>0.44404456930621</v>
      </c>
      <c r="AE72" s="110">
        <f t="shared" si="28"/>
        <v>0.74634812568905595</v>
      </c>
      <c r="AF72" s="153">
        <f t="shared" si="29"/>
        <v>0.74670117191824004</v>
      </c>
      <c r="AG72" s="153">
        <f t="shared" si="30"/>
        <v>0.73650124366735503</v>
      </c>
      <c r="AH72" s="111">
        <f t="shared" si="31"/>
        <v>0.71243926610839703</v>
      </c>
      <c r="AI72" s="90">
        <v>0</v>
      </c>
    </row>
    <row r="73" spans="2:35">
      <c r="B73" s="23">
        <v>69</v>
      </c>
      <c r="C73" s="96" t="s">
        <v>54</v>
      </c>
      <c r="D73" s="167">
        <v>0.55368480624081895</v>
      </c>
      <c r="E73" s="116">
        <v>0.50073014486532597</v>
      </c>
      <c r="F73" s="116">
        <v>0.50238230501815695</v>
      </c>
      <c r="G73" s="116">
        <v>0.49713791018386599</v>
      </c>
      <c r="H73" s="116">
        <v>0.55779076458842602</v>
      </c>
      <c r="I73" s="116">
        <v>0.512990858796041</v>
      </c>
      <c r="J73" s="167">
        <v>0.81901459309129998</v>
      </c>
      <c r="K73" s="116">
        <v>0.774103355670131</v>
      </c>
      <c r="L73" s="116">
        <v>0.78158622392550603</v>
      </c>
      <c r="M73" s="116">
        <v>0.77046138535110897</v>
      </c>
      <c r="N73" s="168">
        <v>0.83367437859834503</v>
      </c>
      <c r="O73" s="119">
        <v>0.78814015470370902</v>
      </c>
      <c r="P73" s="160"/>
      <c r="Q73" s="66" t="s">
        <v>54</v>
      </c>
      <c r="R73" s="161">
        <f t="shared" si="16"/>
        <v>0.55368480624081895</v>
      </c>
      <c r="S73" s="162">
        <f t="shared" si="17"/>
        <v>0.50073014486532597</v>
      </c>
      <c r="T73" s="163">
        <f t="shared" si="18"/>
        <v>0.50238230501815695</v>
      </c>
      <c r="U73" s="88">
        <f t="shared" si="19"/>
        <v>0.49713791018386599</v>
      </c>
      <c r="V73" s="161">
        <f t="shared" si="20"/>
        <v>0.81901459309129998</v>
      </c>
      <c r="W73" s="162">
        <f t="shared" si="21"/>
        <v>0.774103355670131</v>
      </c>
      <c r="X73" s="163">
        <f t="shared" si="22"/>
        <v>0.78158622392550603</v>
      </c>
      <c r="Y73" s="164">
        <f t="shared" si="23"/>
        <v>0.77046138535110897</v>
      </c>
      <c r="Z73" s="165"/>
      <c r="AA73" s="154">
        <f t="shared" si="24"/>
        <v>0.472286409193935</v>
      </c>
      <c r="AB73" s="154">
        <f t="shared" si="25"/>
        <v>0.47198773132448701</v>
      </c>
      <c r="AC73" s="154">
        <f t="shared" si="26"/>
        <v>0.46717671062980098</v>
      </c>
      <c r="AD73" s="154">
        <f t="shared" si="27"/>
        <v>0.44404456930621</v>
      </c>
      <c r="AE73" s="110">
        <f t="shared" si="28"/>
        <v>0.74634812568905595</v>
      </c>
      <c r="AF73" s="153">
        <f t="shared" si="29"/>
        <v>0.74670117191824004</v>
      </c>
      <c r="AG73" s="153">
        <f t="shared" si="30"/>
        <v>0.73650124366735503</v>
      </c>
      <c r="AH73" s="111">
        <f t="shared" si="31"/>
        <v>0.71243926610839703</v>
      </c>
      <c r="AI73" s="90">
        <v>0</v>
      </c>
    </row>
    <row r="74" spans="2:35">
      <c r="B74" s="23">
        <v>70</v>
      </c>
      <c r="C74" s="96" t="s">
        <v>55</v>
      </c>
      <c r="D74" s="167">
        <v>0.46785011296385698</v>
      </c>
      <c r="E74" s="116">
        <v>0.56403172356719899</v>
      </c>
      <c r="F74" s="116">
        <v>0.51422272172766903</v>
      </c>
      <c r="G74" s="116">
        <v>0.35303969772216298</v>
      </c>
      <c r="H74" s="116">
        <v>0.66079311927494</v>
      </c>
      <c r="I74" s="116">
        <v>0.51696157680932098</v>
      </c>
      <c r="J74" s="167">
        <v>0.77596751298489197</v>
      </c>
      <c r="K74" s="116">
        <v>0.79221620221190803</v>
      </c>
      <c r="L74" s="116">
        <v>0.76436467377905803</v>
      </c>
      <c r="M74" s="116">
        <v>0.69131419990660703</v>
      </c>
      <c r="N74" s="168">
        <v>0.83255581873553797</v>
      </c>
      <c r="O74" s="119">
        <v>0.77520554845770995</v>
      </c>
      <c r="P74" s="160"/>
      <c r="Q74" s="66" t="s">
        <v>55</v>
      </c>
      <c r="R74" s="161">
        <f t="shared" si="16"/>
        <v>0.46785011296385698</v>
      </c>
      <c r="S74" s="162">
        <f t="shared" si="17"/>
        <v>0.56403172356719899</v>
      </c>
      <c r="T74" s="163">
        <f t="shared" si="18"/>
        <v>0.51422272172766903</v>
      </c>
      <c r="U74" s="88">
        <f t="shared" si="19"/>
        <v>0.35303969772216298</v>
      </c>
      <c r="V74" s="161">
        <f t="shared" si="20"/>
        <v>0.77596751298489197</v>
      </c>
      <c r="W74" s="162">
        <f t="shared" si="21"/>
        <v>0.79221620221190803</v>
      </c>
      <c r="X74" s="163">
        <f t="shared" si="22"/>
        <v>0.76436467377905803</v>
      </c>
      <c r="Y74" s="164">
        <f t="shared" si="23"/>
        <v>0.69131419990660703</v>
      </c>
      <c r="Z74" s="165"/>
      <c r="AA74" s="154">
        <f t="shared" si="24"/>
        <v>0.472286409193935</v>
      </c>
      <c r="AB74" s="154">
        <f t="shared" si="25"/>
        <v>0.47198773132448701</v>
      </c>
      <c r="AC74" s="154">
        <f t="shared" si="26"/>
        <v>0.46717671062980098</v>
      </c>
      <c r="AD74" s="154">
        <f t="shared" si="27"/>
        <v>0.44404456930621</v>
      </c>
      <c r="AE74" s="110">
        <f t="shared" si="28"/>
        <v>0.74634812568905595</v>
      </c>
      <c r="AF74" s="153">
        <f t="shared" si="29"/>
        <v>0.74670117191824004</v>
      </c>
      <c r="AG74" s="153">
        <f t="shared" si="30"/>
        <v>0.73650124366735503</v>
      </c>
      <c r="AH74" s="111">
        <f t="shared" si="31"/>
        <v>0.71243926610839703</v>
      </c>
      <c r="AI74" s="90">
        <v>0</v>
      </c>
    </row>
    <row r="75" spans="2:35">
      <c r="B75" s="23">
        <v>71</v>
      </c>
      <c r="C75" s="96" t="s">
        <v>56</v>
      </c>
      <c r="D75" s="167">
        <v>0.55493406886526098</v>
      </c>
      <c r="E75" s="116">
        <v>0.55125900735185895</v>
      </c>
      <c r="F75" s="116">
        <v>0.53769125251972105</v>
      </c>
      <c r="G75" s="116">
        <v>0.55671928195237996</v>
      </c>
      <c r="H75" s="116">
        <v>0.57699549992454702</v>
      </c>
      <c r="I75" s="116">
        <v>0.54692771075727398</v>
      </c>
      <c r="J75" s="167">
        <v>0.79039582132762798</v>
      </c>
      <c r="K75" s="116">
        <v>0.76593020162367598</v>
      </c>
      <c r="L75" s="116">
        <v>0.76751213778710803</v>
      </c>
      <c r="M75" s="116">
        <v>0.78079798295760405</v>
      </c>
      <c r="N75" s="168">
        <v>0.77307737961579603</v>
      </c>
      <c r="O75" s="119">
        <v>0.77315254028705005</v>
      </c>
      <c r="P75" s="160"/>
      <c r="Q75" s="66" t="s">
        <v>56</v>
      </c>
      <c r="R75" s="161">
        <f t="shared" si="16"/>
        <v>0.55493406886526098</v>
      </c>
      <c r="S75" s="162">
        <f t="shared" si="17"/>
        <v>0.55125900735185895</v>
      </c>
      <c r="T75" s="163">
        <f t="shared" si="18"/>
        <v>0.53769125251972105</v>
      </c>
      <c r="U75" s="88">
        <f t="shared" si="19"/>
        <v>0.55671928195237996</v>
      </c>
      <c r="V75" s="161">
        <f t="shared" si="20"/>
        <v>0.79039582132762798</v>
      </c>
      <c r="W75" s="162">
        <f t="shared" si="21"/>
        <v>0.76593020162367598</v>
      </c>
      <c r="X75" s="163">
        <f t="shared" si="22"/>
        <v>0.76751213778710803</v>
      </c>
      <c r="Y75" s="164">
        <f t="shared" si="23"/>
        <v>0.78079798295760405</v>
      </c>
      <c r="Z75" s="165"/>
      <c r="AA75" s="154">
        <f t="shared" si="24"/>
        <v>0.472286409193935</v>
      </c>
      <c r="AB75" s="154">
        <f t="shared" si="25"/>
        <v>0.47198773132448701</v>
      </c>
      <c r="AC75" s="154">
        <f t="shared" si="26"/>
        <v>0.46717671062980098</v>
      </c>
      <c r="AD75" s="154">
        <f t="shared" si="27"/>
        <v>0.44404456930621</v>
      </c>
      <c r="AE75" s="110">
        <f t="shared" si="28"/>
        <v>0.74634812568905595</v>
      </c>
      <c r="AF75" s="153">
        <f t="shared" si="29"/>
        <v>0.74670117191824004</v>
      </c>
      <c r="AG75" s="153">
        <f t="shared" si="30"/>
        <v>0.73650124366735503</v>
      </c>
      <c r="AH75" s="111">
        <f t="shared" si="31"/>
        <v>0.71243926610839703</v>
      </c>
      <c r="AI75" s="90">
        <v>0</v>
      </c>
    </row>
    <row r="76" spans="2:35">
      <c r="B76" s="23">
        <v>72</v>
      </c>
      <c r="C76" s="96" t="s">
        <v>32</v>
      </c>
      <c r="D76" s="167">
        <v>0.51179352340102302</v>
      </c>
      <c r="E76" s="116">
        <v>0.42868610742766</v>
      </c>
      <c r="F76" s="116">
        <v>0.38786363532916501</v>
      </c>
      <c r="G76" s="116">
        <v>0.51670854239660202</v>
      </c>
      <c r="H76" s="116">
        <v>0.51016698989791298</v>
      </c>
      <c r="I76" s="116">
        <v>0.429044744756165</v>
      </c>
      <c r="J76" s="167">
        <v>0.74420186240354502</v>
      </c>
      <c r="K76" s="116">
        <v>0.69315515917949999</v>
      </c>
      <c r="L76" s="116">
        <v>0.66725529003615802</v>
      </c>
      <c r="M76" s="116">
        <v>0.67782095470491799</v>
      </c>
      <c r="N76" s="168">
        <v>0.77280569657366305</v>
      </c>
      <c r="O76" s="119">
        <v>0.69204314844327897</v>
      </c>
      <c r="P76" s="160"/>
      <c r="Q76" s="66" t="s">
        <v>32</v>
      </c>
      <c r="R76" s="161">
        <f t="shared" si="16"/>
        <v>0.51179352340102302</v>
      </c>
      <c r="S76" s="162">
        <f t="shared" si="17"/>
        <v>0.42868610742766</v>
      </c>
      <c r="T76" s="163">
        <f t="shared" si="18"/>
        <v>0.38786363532916501</v>
      </c>
      <c r="U76" s="88">
        <f t="shared" si="19"/>
        <v>0.51670854239660202</v>
      </c>
      <c r="V76" s="161">
        <f t="shared" si="20"/>
        <v>0.74420186240354502</v>
      </c>
      <c r="W76" s="162">
        <f t="shared" si="21"/>
        <v>0.69315515917949999</v>
      </c>
      <c r="X76" s="163">
        <f t="shared" si="22"/>
        <v>0.66725529003615802</v>
      </c>
      <c r="Y76" s="164">
        <f t="shared" si="23"/>
        <v>0.67782095470491799</v>
      </c>
      <c r="Z76" s="165"/>
      <c r="AA76" s="154">
        <f t="shared" si="24"/>
        <v>0.472286409193935</v>
      </c>
      <c r="AB76" s="154">
        <f t="shared" si="25"/>
        <v>0.47198773132448701</v>
      </c>
      <c r="AC76" s="154">
        <f t="shared" si="26"/>
        <v>0.46717671062980098</v>
      </c>
      <c r="AD76" s="154">
        <f t="shared" si="27"/>
        <v>0.44404456930621</v>
      </c>
      <c r="AE76" s="110">
        <f t="shared" si="28"/>
        <v>0.74634812568905595</v>
      </c>
      <c r="AF76" s="153">
        <f t="shared" si="29"/>
        <v>0.74670117191824004</v>
      </c>
      <c r="AG76" s="153">
        <f t="shared" si="30"/>
        <v>0.73650124366735503</v>
      </c>
      <c r="AH76" s="111">
        <f t="shared" si="31"/>
        <v>0.71243926610839703</v>
      </c>
      <c r="AI76" s="90">
        <v>0</v>
      </c>
    </row>
    <row r="77" spans="2:35">
      <c r="B77" s="23">
        <v>73</v>
      </c>
      <c r="C77" s="96" t="s">
        <v>33</v>
      </c>
      <c r="D77" s="169">
        <v>0.45299785422264499</v>
      </c>
      <c r="E77" s="117">
        <v>0.42892570841244398</v>
      </c>
      <c r="F77" s="117">
        <v>0.42606489043100698</v>
      </c>
      <c r="G77" s="117">
        <v>0.46176623620906998</v>
      </c>
      <c r="H77" s="117">
        <v>0.61428701705495303</v>
      </c>
      <c r="I77" s="117">
        <v>0.44164883905843599</v>
      </c>
      <c r="J77" s="169">
        <v>0.72388368377924694</v>
      </c>
      <c r="K77" s="117">
        <v>0.72125205414601001</v>
      </c>
      <c r="L77" s="117">
        <v>0.69591846942160995</v>
      </c>
      <c r="M77" s="117">
        <v>0.71997658412241405</v>
      </c>
      <c r="N77" s="170">
        <v>0.81166864718417497</v>
      </c>
      <c r="O77" s="120">
        <v>0.71085193199144903</v>
      </c>
      <c r="P77" s="160"/>
      <c r="Q77" s="66" t="s">
        <v>33</v>
      </c>
      <c r="R77" s="161">
        <f t="shared" si="16"/>
        <v>0.45299785422264499</v>
      </c>
      <c r="S77" s="162">
        <f t="shared" si="17"/>
        <v>0.42892570841244398</v>
      </c>
      <c r="T77" s="163">
        <f t="shared" si="18"/>
        <v>0.42606489043100698</v>
      </c>
      <c r="U77" s="88">
        <f t="shared" si="19"/>
        <v>0.46176623620906998</v>
      </c>
      <c r="V77" s="161">
        <f t="shared" si="20"/>
        <v>0.72388368377924694</v>
      </c>
      <c r="W77" s="162">
        <f t="shared" si="21"/>
        <v>0.72125205414601001</v>
      </c>
      <c r="X77" s="163">
        <f t="shared" si="22"/>
        <v>0.69591846942160995</v>
      </c>
      <c r="Y77" s="164">
        <f t="shared" si="23"/>
        <v>0.71997658412241405</v>
      </c>
      <c r="Z77" s="165"/>
      <c r="AA77" s="154">
        <f t="shared" si="24"/>
        <v>0.472286409193935</v>
      </c>
      <c r="AB77" s="154">
        <f t="shared" si="25"/>
        <v>0.47198773132448701</v>
      </c>
      <c r="AC77" s="154">
        <f t="shared" si="26"/>
        <v>0.46717671062980098</v>
      </c>
      <c r="AD77" s="154">
        <f t="shared" si="27"/>
        <v>0.44404456930621</v>
      </c>
      <c r="AE77" s="110">
        <f t="shared" si="28"/>
        <v>0.74634812568905595</v>
      </c>
      <c r="AF77" s="153">
        <f t="shared" si="29"/>
        <v>0.74670117191824004</v>
      </c>
      <c r="AG77" s="153">
        <f t="shared" si="30"/>
        <v>0.73650124366735503</v>
      </c>
      <c r="AH77" s="111">
        <f t="shared" si="31"/>
        <v>0.71243926610839703</v>
      </c>
      <c r="AI77" s="90">
        <v>0</v>
      </c>
    </row>
    <row r="78" spans="2:35" ht="14.25" thickBot="1">
      <c r="B78" s="23">
        <v>74</v>
      </c>
      <c r="C78" s="96" t="s">
        <v>34</v>
      </c>
      <c r="D78" s="171">
        <v>0.39152614317276901</v>
      </c>
      <c r="E78" s="118">
        <v>0.310456816660376</v>
      </c>
      <c r="F78" s="118">
        <v>0.34165856740174899</v>
      </c>
      <c r="G78" s="118">
        <v>0.32578425992858601</v>
      </c>
      <c r="H78" s="118">
        <v>0.50159176355605795</v>
      </c>
      <c r="I78" s="118">
        <v>0.34792262861240297</v>
      </c>
      <c r="J78" s="171">
        <v>0.65218148544839005</v>
      </c>
      <c r="K78" s="118">
        <v>0.63564076552418303</v>
      </c>
      <c r="L78" s="118">
        <v>0.60144441810554095</v>
      </c>
      <c r="M78" s="118">
        <v>0.62064542006242995</v>
      </c>
      <c r="N78" s="178">
        <v>0.63376385193430196</v>
      </c>
      <c r="O78" s="121">
        <v>0.61883572474799897</v>
      </c>
      <c r="P78" s="160"/>
      <c r="Q78" s="66" t="s">
        <v>34</v>
      </c>
      <c r="R78" s="161">
        <f>$D78</f>
        <v>0.39152614317276901</v>
      </c>
      <c r="S78" s="162">
        <f>$E78</f>
        <v>0.310456816660376</v>
      </c>
      <c r="T78" s="163">
        <f>$F78</f>
        <v>0.34165856740174899</v>
      </c>
      <c r="U78" s="88">
        <f>$G78</f>
        <v>0.32578425992858601</v>
      </c>
      <c r="V78" s="161">
        <f>$J78</f>
        <v>0.65218148544839005</v>
      </c>
      <c r="W78" s="162">
        <f>$K78</f>
        <v>0.63564076552418303</v>
      </c>
      <c r="X78" s="163">
        <f>$L78</f>
        <v>0.60144441810554095</v>
      </c>
      <c r="Y78" s="164">
        <f>$M78</f>
        <v>0.62064542006242995</v>
      </c>
      <c r="Z78" s="165"/>
      <c r="AA78" s="154">
        <f t="shared" si="24"/>
        <v>0.472286409193935</v>
      </c>
      <c r="AB78" s="154">
        <f t="shared" si="25"/>
        <v>0.47198773132448701</v>
      </c>
      <c r="AC78" s="154">
        <f t="shared" si="26"/>
        <v>0.46717671062980098</v>
      </c>
      <c r="AD78" s="154">
        <f t="shared" si="27"/>
        <v>0.44404456930621</v>
      </c>
      <c r="AE78" s="110">
        <f t="shared" si="28"/>
        <v>0.74634812568905595</v>
      </c>
      <c r="AF78" s="153">
        <f t="shared" si="29"/>
        <v>0.74670117191824004</v>
      </c>
      <c r="AG78" s="153">
        <f t="shared" si="30"/>
        <v>0.73650124366735503</v>
      </c>
      <c r="AH78" s="111">
        <f t="shared" si="31"/>
        <v>0.71243926610839703</v>
      </c>
      <c r="AI78" s="90">
        <v>9999</v>
      </c>
    </row>
    <row r="79" spans="2:35" ht="14.25" thickTop="1">
      <c r="B79" s="248" t="s">
        <v>0</v>
      </c>
      <c r="C79" s="249"/>
      <c r="D79" s="37">
        <f>所得区分別普及率!C12</f>
        <v>0.472286409193935</v>
      </c>
      <c r="E79" s="108">
        <f>所得区分別普及率!D12</f>
        <v>0.47198773132448701</v>
      </c>
      <c r="F79" s="108">
        <f>所得区分別普及率!E12</f>
        <v>0.46717671062980098</v>
      </c>
      <c r="G79" s="108">
        <f>所得区分別普及率!F12</f>
        <v>0.44404456930621</v>
      </c>
      <c r="H79" s="108">
        <f>所得区分別普及率!G12</f>
        <v>0.55686330675514295</v>
      </c>
      <c r="I79" s="108">
        <f>'普及率(金額)'!N14</f>
        <v>0.47237827412895655</v>
      </c>
      <c r="J79" s="37">
        <f>所得区分別普及率!I12</f>
        <v>0.74634812568905595</v>
      </c>
      <c r="K79" s="108">
        <f>所得区分別普及率!J12</f>
        <v>0.74670117191824004</v>
      </c>
      <c r="L79" s="108">
        <f>所得区分別普及率!K12</f>
        <v>0.73650124366735503</v>
      </c>
      <c r="M79" s="108">
        <f>所得区分別普及率!L12</f>
        <v>0.71243926610839703</v>
      </c>
      <c r="N79" s="108">
        <f>所得区分別普及率!M12</f>
        <v>0.80931352715152705</v>
      </c>
      <c r="O79" s="109">
        <f>'普及率(数量)'!N13</f>
        <v>0.74216227249659661</v>
      </c>
      <c r="P79" s="160"/>
      <c r="Q79" s="70"/>
      <c r="R79" s="70"/>
      <c r="S79" s="70"/>
      <c r="T79" s="70"/>
      <c r="U79" s="70"/>
      <c r="V79" s="70"/>
      <c r="W79" s="22"/>
      <c r="X79" s="22"/>
      <c r="Y79" s="22"/>
      <c r="Z79" s="22"/>
    </row>
    <row r="80" spans="2:35">
      <c r="B80" s="166"/>
      <c r="C80" s="166"/>
      <c r="D80" s="166"/>
      <c r="E80" s="166"/>
      <c r="F80" s="166"/>
      <c r="G80" s="166"/>
      <c r="H80" s="166"/>
      <c r="I80" s="166"/>
      <c r="J80" s="166"/>
      <c r="K80" s="166"/>
      <c r="L80" s="166"/>
      <c r="M80" s="166"/>
      <c r="N80" s="166"/>
      <c r="O80" s="166"/>
      <c r="P80" s="70"/>
      <c r="Q80" s="70"/>
      <c r="R80" s="70"/>
    </row>
    <row r="81" spans="4:18">
      <c r="D81" s="70"/>
      <c r="E81" s="70"/>
      <c r="F81" s="70"/>
      <c r="G81" s="70"/>
      <c r="H81" s="70"/>
      <c r="I81" s="70"/>
      <c r="J81" s="70"/>
      <c r="K81" s="70"/>
      <c r="L81" s="70"/>
      <c r="M81" s="70"/>
      <c r="N81" s="70"/>
      <c r="O81" s="70"/>
      <c r="P81" s="70"/>
      <c r="Q81" s="70"/>
      <c r="R81" s="70"/>
    </row>
    <row r="82" spans="4:18">
      <c r="D82" s="70"/>
      <c r="E82" s="70"/>
      <c r="F82" s="70"/>
      <c r="G82" s="70"/>
      <c r="H82" s="70"/>
      <c r="I82" s="70"/>
      <c r="J82" s="70"/>
      <c r="K82" s="70"/>
      <c r="L82" s="70"/>
      <c r="M82" s="70"/>
      <c r="N82" s="70"/>
      <c r="O82" s="70"/>
      <c r="P82" s="70"/>
      <c r="Q82" s="70"/>
      <c r="R82" s="70"/>
    </row>
    <row r="83" spans="4:18">
      <c r="D83" s="70"/>
      <c r="E83" s="70"/>
      <c r="F83" s="70"/>
      <c r="G83" s="70"/>
      <c r="H83" s="70"/>
      <c r="I83" s="70"/>
      <c r="J83" s="70"/>
      <c r="K83" s="70"/>
      <c r="L83" s="70"/>
      <c r="M83" s="70"/>
      <c r="N83" s="70"/>
      <c r="O83" s="70"/>
      <c r="P83" s="70"/>
      <c r="Q83" s="70"/>
      <c r="R83" s="70"/>
    </row>
    <row r="84" spans="4:18">
      <c r="D84" s="70"/>
      <c r="E84" s="70"/>
      <c r="F84" s="70"/>
      <c r="G84" s="70"/>
      <c r="H84" s="70"/>
      <c r="I84" s="70"/>
      <c r="J84" s="70"/>
      <c r="K84" s="70"/>
      <c r="L84" s="70"/>
      <c r="M84" s="70"/>
      <c r="N84" s="70"/>
      <c r="O84" s="70"/>
      <c r="P84" s="70"/>
      <c r="Q84" s="70"/>
      <c r="R84" s="70"/>
    </row>
  </sheetData>
  <mergeCells count="11">
    <mergeCell ref="AI3:AI4"/>
    <mergeCell ref="R3:U3"/>
    <mergeCell ref="B79:C79"/>
    <mergeCell ref="V3:Y3"/>
    <mergeCell ref="AA3:AD3"/>
    <mergeCell ref="AE3:AH3"/>
    <mergeCell ref="B3:B4"/>
    <mergeCell ref="C3:C4"/>
    <mergeCell ref="D3:I3"/>
    <mergeCell ref="J3:O3"/>
    <mergeCell ref="Q3:Q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2-14.③ジェネリック医薬品分析(全体)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39A79-64E7-4297-A1C7-425820E8FE9A}">
  <dimension ref="A1:S3"/>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1:19" ht="15.75" customHeight="1">
      <c r="A1" s="17" t="s">
        <v>193</v>
      </c>
    </row>
    <row r="2" spans="1:19" ht="15.75" customHeight="1">
      <c r="A2" s="17" t="s">
        <v>226</v>
      </c>
    </row>
    <row r="3" spans="1:19">
      <c r="A3" s="17" t="s">
        <v>194</v>
      </c>
      <c r="G3" s="17" t="s">
        <v>195</v>
      </c>
      <c r="M3" s="17" t="s">
        <v>196</v>
      </c>
      <c r="S3" s="17" t="s">
        <v>197</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CE23-716B-48E2-B8D9-7079683F0995}">
  <dimension ref="A1:S3"/>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1:19" ht="15.75" customHeight="1">
      <c r="A1" s="17" t="s">
        <v>198</v>
      </c>
    </row>
    <row r="2" spans="1:19" ht="15.75" customHeight="1">
      <c r="A2" s="17" t="s">
        <v>169</v>
      </c>
    </row>
    <row r="3" spans="1:19">
      <c r="A3" s="17" t="s">
        <v>194</v>
      </c>
      <c r="G3" s="17" t="s">
        <v>195</v>
      </c>
      <c r="M3" s="17" t="s">
        <v>199</v>
      </c>
      <c r="S3" s="17" t="s">
        <v>200</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8" width="9" style="18"/>
    <col min="9" max="12" width="11.375" style="18" customWidth="1"/>
    <col min="13" max="13" width="9" style="18"/>
    <col min="14" max="15" width="14.125" style="18" bestFit="1" customWidth="1"/>
    <col min="16" max="16384" width="9" style="18"/>
  </cols>
  <sheetData>
    <row r="1" spans="1:16" ht="15.75" customHeight="1">
      <c r="A1" s="16" t="s">
        <v>147</v>
      </c>
    </row>
    <row r="2" spans="1:16" ht="15.75" customHeight="1">
      <c r="A2" s="16" t="s">
        <v>117</v>
      </c>
    </row>
    <row r="3" spans="1:16" ht="16.5" customHeight="1">
      <c r="B3" s="258"/>
      <c r="C3" s="259" t="s">
        <v>88</v>
      </c>
      <c r="D3" s="256" t="s">
        <v>149</v>
      </c>
      <c r="E3" s="256"/>
      <c r="F3" s="257" t="s">
        <v>150</v>
      </c>
      <c r="G3" s="257"/>
    </row>
    <row r="4" spans="1:16" ht="16.5" customHeight="1">
      <c r="B4" s="258"/>
      <c r="C4" s="259"/>
      <c r="D4" s="250" t="s">
        <v>134</v>
      </c>
      <c r="E4" s="252" t="s">
        <v>135</v>
      </c>
      <c r="F4" s="250" t="s">
        <v>134</v>
      </c>
      <c r="G4" s="252" t="s">
        <v>135</v>
      </c>
      <c r="I4" s="63" t="s">
        <v>130</v>
      </c>
      <c r="J4" s="61"/>
    </row>
    <row r="5" spans="1:16" ht="33" customHeight="1">
      <c r="B5" s="258"/>
      <c r="C5" s="259"/>
      <c r="D5" s="251"/>
      <c r="E5" s="253"/>
      <c r="F5" s="251"/>
      <c r="G5" s="253"/>
      <c r="I5" s="254" t="s">
        <v>220</v>
      </c>
      <c r="J5" s="255"/>
      <c r="K5" s="254" t="s">
        <v>221</v>
      </c>
      <c r="L5" s="255"/>
      <c r="N5" s="92" t="s">
        <v>152</v>
      </c>
      <c r="O5" s="92" t="s">
        <v>153</v>
      </c>
      <c r="P5" s="64"/>
    </row>
    <row r="6" spans="1:16">
      <c r="B6" s="23">
        <v>1</v>
      </c>
      <c r="C6" s="67" t="s">
        <v>1</v>
      </c>
      <c r="D6" s="167">
        <v>0.46846223062892578</v>
      </c>
      <c r="E6" s="20">
        <v>0.73455439089532215</v>
      </c>
      <c r="F6" s="167">
        <v>0.46645232319496038</v>
      </c>
      <c r="G6" s="20">
        <v>0.72879801519652132</v>
      </c>
      <c r="H6" s="70"/>
      <c r="I6" s="62" t="str">
        <f>INDEX($C$6:$C$13,MATCH(J6,F$6:F$13,0))</f>
        <v>三島医療圏</v>
      </c>
      <c r="J6" s="88">
        <f>LARGE(F$6:F$13,ROW(A1))</f>
        <v>0.51074382734269375</v>
      </c>
      <c r="K6" s="62" t="str">
        <f>INDEX($C$6:$C$13,MATCH(L6,G$6:G$13,0))</f>
        <v>三島医療圏</v>
      </c>
      <c r="L6" s="88">
        <f>LARGE(G$6:G$13,ROW(A1))</f>
        <v>0.77823351754154635</v>
      </c>
      <c r="N6" s="89">
        <f>$F$14</f>
        <v>0.47237827412895655</v>
      </c>
      <c r="O6" s="89">
        <f>$G$14</f>
        <v>0.74216227249659661</v>
      </c>
      <c r="P6" s="90">
        <v>0</v>
      </c>
    </row>
    <row r="7" spans="1:16">
      <c r="B7" s="23">
        <v>2</v>
      </c>
      <c r="C7" s="67" t="s">
        <v>8</v>
      </c>
      <c r="D7" s="167">
        <v>0.51400709121537558</v>
      </c>
      <c r="E7" s="20">
        <v>0.7842698367861255</v>
      </c>
      <c r="F7" s="167">
        <v>0.51074382734269375</v>
      </c>
      <c r="G7" s="20">
        <v>0.77823351754154635</v>
      </c>
      <c r="H7" s="70"/>
      <c r="I7" s="62" t="str">
        <f t="shared" ref="I7:I13" si="0">INDEX($C$6:$C$13,MATCH(J7,F$6:F$13,0))</f>
        <v>北河内医療圏</v>
      </c>
      <c r="J7" s="88">
        <f t="shared" ref="J7:J13" si="1">LARGE(F$6:F$13,ROW(A2))</f>
        <v>0.48267240813596562</v>
      </c>
      <c r="K7" s="62" t="str">
        <f t="shared" ref="K7:K13" si="2">INDEX($C$6:$C$13,MATCH(L7,G$6:G$13,0))</f>
        <v>北河内医療圏</v>
      </c>
      <c r="L7" s="88">
        <f t="shared" ref="L7:L13" si="3">LARGE(G$6:G$13,ROW(A2))</f>
        <v>0.75676594977242484</v>
      </c>
      <c r="N7" s="89">
        <f t="shared" ref="N7:N13" si="4">$F$14</f>
        <v>0.47237827412895655</v>
      </c>
      <c r="O7" s="89">
        <f t="shared" ref="O7:O13" si="5">$G$14</f>
        <v>0.74216227249659661</v>
      </c>
      <c r="P7" s="90">
        <v>0</v>
      </c>
    </row>
    <row r="8" spans="1:16">
      <c r="B8" s="23">
        <v>3</v>
      </c>
      <c r="C8" s="68" t="s">
        <v>13</v>
      </c>
      <c r="D8" s="167">
        <v>0.48947320127454641</v>
      </c>
      <c r="E8" s="20">
        <v>0.76227107987025733</v>
      </c>
      <c r="F8" s="167">
        <v>0.48267240813596562</v>
      </c>
      <c r="G8" s="20">
        <v>0.75676594977242484</v>
      </c>
      <c r="H8" s="70"/>
      <c r="I8" s="62" t="str">
        <f t="shared" si="0"/>
        <v>堺市医療圏</v>
      </c>
      <c r="J8" s="88">
        <f t="shared" si="1"/>
        <v>0.48006632719805109</v>
      </c>
      <c r="K8" s="62" t="str">
        <f t="shared" si="2"/>
        <v>堺市医療圏</v>
      </c>
      <c r="L8" s="88">
        <f t="shared" si="3"/>
        <v>0.74637431264536258</v>
      </c>
      <c r="N8" s="89">
        <f t="shared" si="4"/>
        <v>0.47237827412895655</v>
      </c>
      <c r="O8" s="89">
        <f t="shared" si="5"/>
        <v>0.74216227249659661</v>
      </c>
      <c r="P8" s="90">
        <v>0</v>
      </c>
    </row>
    <row r="9" spans="1:16">
      <c r="B9" s="23">
        <v>4</v>
      </c>
      <c r="C9" s="68" t="s">
        <v>21</v>
      </c>
      <c r="D9" s="167">
        <v>0.46059014022067934</v>
      </c>
      <c r="E9" s="20">
        <v>0.73232798964050827</v>
      </c>
      <c r="F9" s="167">
        <v>0.45389607368705592</v>
      </c>
      <c r="G9" s="20">
        <v>0.7270608805525226</v>
      </c>
      <c r="H9" s="70"/>
      <c r="I9" s="62" t="str">
        <f t="shared" si="0"/>
        <v>大阪市医療圏</v>
      </c>
      <c r="J9" s="88">
        <f t="shared" si="1"/>
        <v>0.47402137992940857</v>
      </c>
      <c r="K9" s="62" t="str">
        <f t="shared" si="2"/>
        <v>大阪市医療圏</v>
      </c>
      <c r="L9" s="88">
        <f t="shared" si="3"/>
        <v>0.74275204290468921</v>
      </c>
      <c r="N9" s="89">
        <f t="shared" si="4"/>
        <v>0.47237827412895655</v>
      </c>
      <c r="O9" s="89">
        <f t="shared" si="5"/>
        <v>0.74216227249659661</v>
      </c>
      <c r="P9" s="90">
        <v>0</v>
      </c>
    </row>
    <row r="10" spans="1:16">
      <c r="B10" s="23">
        <v>5</v>
      </c>
      <c r="C10" s="68" t="s">
        <v>25</v>
      </c>
      <c r="D10" s="167">
        <v>0.46106109293722314</v>
      </c>
      <c r="E10" s="20">
        <v>0.73781032893650855</v>
      </c>
      <c r="F10" s="167">
        <v>0.45022926194099377</v>
      </c>
      <c r="G10" s="20">
        <v>0.72600619751244932</v>
      </c>
      <c r="H10" s="70"/>
      <c r="I10" s="62" t="str">
        <f t="shared" si="0"/>
        <v>豊能医療圏</v>
      </c>
      <c r="J10" s="88">
        <f t="shared" si="1"/>
        <v>0.46645232319496038</v>
      </c>
      <c r="K10" s="62" t="str">
        <f t="shared" si="2"/>
        <v>泉州医療圏</v>
      </c>
      <c r="L10" s="88">
        <f t="shared" si="3"/>
        <v>0.7299234148426933</v>
      </c>
      <c r="N10" s="89">
        <f t="shared" si="4"/>
        <v>0.47237827412895655</v>
      </c>
      <c r="O10" s="89">
        <f t="shared" si="5"/>
        <v>0.74216227249659661</v>
      </c>
      <c r="P10" s="90">
        <v>0</v>
      </c>
    </row>
    <row r="11" spans="1:16">
      <c r="B11" s="23">
        <v>6</v>
      </c>
      <c r="C11" s="68" t="s">
        <v>35</v>
      </c>
      <c r="D11" s="167">
        <v>0.4801625967866463</v>
      </c>
      <c r="E11" s="20">
        <v>0.75140036268693577</v>
      </c>
      <c r="F11" s="167">
        <v>0.48006632719805109</v>
      </c>
      <c r="G11" s="20">
        <v>0.74637431264536258</v>
      </c>
      <c r="H11" s="70"/>
      <c r="I11" s="62" t="str">
        <f t="shared" si="0"/>
        <v>泉州医療圏</v>
      </c>
      <c r="J11" s="88">
        <f t="shared" si="1"/>
        <v>0.45745530839219295</v>
      </c>
      <c r="K11" s="62" t="str">
        <f t="shared" si="2"/>
        <v>豊能医療圏</v>
      </c>
      <c r="L11" s="88">
        <f t="shared" si="3"/>
        <v>0.72879801519652132</v>
      </c>
      <c r="N11" s="89">
        <f t="shared" si="4"/>
        <v>0.47237827412895655</v>
      </c>
      <c r="O11" s="89">
        <f t="shared" si="5"/>
        <v>0.74216227249659661</v>
      </c>
      <c r="P11" s="90">
        <v>0</v>
      </c>
    </row>
    <row r="12" spans="1:16">
      <c r="B12" s="23">
        <v>7</v>
      </c>
      <c r="C12" s="68" t="s">
        <v>44</v>
      </c>
      <c r="D12" s="169">
        <v>0.45765697268370437</v>
      </c>
      <c r="E12" s="21">
        <v>0.73598424603699042</v>
      </c>
      <c r="F12" s="169">
        <v>0.45745530839219295</v>
      </c>
      <c r="G12" s="21">
        <v>0.7299234148426933</v>
      </c>
      <c r="H12" s="70"/>
      <c r="I12" s="62" t="str">
        <f t="shared" si="0"/>
        <v>中河内医療圏</v>
      </c>
      <c r="J12" s="88">
        <f t="shared" si="1"/>
        <v>0.45389607368705592</v>
      </c>
      <c r="K12" s="62" t="str">
        <f t="shared" si="2"/>
        <v>中河内医療圏</v>
      </c>
      <c r="L12" s="88">
        <f t="shared" si="3"/>
        <v>0.7270608805525226</v>
      </c>
      <c r="N12" s="89">
        <f t="shared" si="4"/>
        <v>0.47237827412895655</v>
      </c>
      <c r="O12" s="89">
        <f t="shared" si="5"/>
        <v>0.74216227249659661</v>
      </c>
      <c r="P12" s="90">
        <v>0</v>
      </c>
    </row>
    <row r="13" spans="1:16" ht="14.25" thickBot="1">
      <c r="B13" s="23">
        <v>8</v>
      </c>
      <c r="C13" s="68" t="s">
        <v>57</v>
      </c>
      <c r="D13" s="171">
        <v>0.4810124245576175</v>
      </c>
      <c r="E13" s="172">
        <v>0.74928163617414312</v>
      </c>
      <c r="F13" s="171">
        <v>0.47402137992940857</v>
      </c>
      <c r="G13" s="172">
        <v>0.74275204290468921</v>
      </c>
      <c r="H13" s="70"/>
      <c r="I13" s="62" t="str">
        <f t="shared" si="0"/>
        <v>南河内医療圏</v>
      </c>
      <c r="J13" s="88">
        <f t="shared" si="1"/>
        <v>0.45022926194099377</v>
      </c>
      <c r="K13" s="62" t="str">
        <f t="shared" si="2"/>
        <v>南河内医療圏</v>
      </c>
      <c r="L13" s="88">
        <f t="shared" si="3"/>
        <v>0.72600619751244932</v>
      </c>
      <c r="N13" s="89">
        <f t="shared" si="4"/>
        <v>0.47237827412895655</v>
      </c>
      <c r="O13" s="89">
        <f t="shared" si="5"/>
        <v>0.74216227249659661</v>
      </c>
      <c r="P13" s="90">
        <v>9999</v>
      </c>
    </row>
    <row r="14" spans="1:16" ht="14.25" thickTop="1">
      <c r="B14" s="248" t="s">
        <v>0</v>
      </c>
      <c r="C14" s="249"/>
      <c r="D14" s="37">
        <v>0.47739432760285511</v>
      </c>
      <c r="E14" s="38">
        <v>0.74856017834237487</v>
      </c>
      <c r="F14" s="37">
        <f>'普及率(金額)'!N14</f>
        <v>0.47237827412895655</v>
      </c>
      <c r="G14" s="38">
        <f>'普及率(数量)'!N13</f>
        <v>0.74216227249659661</v>
      </c>
      <c r="H14" s="70"/>
      <c r="N14" s="22"/>
      <c r="O14" s="22"/>
      <c r="P14" s="19"/>
    </row>
    <row r="15" spans="1:16">
      <c r="D15" s="70"/>
      <c r="E15" s="70"/>
      <c r="F15" s="70"/>
      <c r="G15" s="70"/>
      <c r="H15" s="70"/>
    </row>
    <row r="16" spans="1:16">
      <c r="D16" s="70"/>
      <c r="E16" s="70"/>
      <c r="F16" s="70"/>
      <c r="G16" s="70"/>
      <c r="H16" s="70"/>
    </row>
    <row r="17" spans="4:8">
      <c r="D17" s="70"/>
      <c r="E17" s="70"/>
      <c r="F17" s="70"/>
      <c r="G17" s="70"/>
      <c r="H17" s="70"/>
    </row>
    <row r="18" spans="4:8">
      <c r="D18" s="70"/>
      <c r="E18" s="70"/>
      <c r="F18" s="70"/>
      <c r="G18" s="70"/>
      <c r="H18" s="70"/>
    </row>
    <row r="19" spans="4:8">
      <c r="D19" s="70"/>
      <c r="E19" s="70"/>
      <c r="F19" s="70"/>
      <c r="G19" s="70"/>
      <c r="H19" s="70"/>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ignoredErrors>
    <ignoredError sqref="J8:J13 L8:L13"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showGridLines="0" zoomScaleNormal="100" zoomScaleSheetLayoutView="13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154</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155</v>
      </c>
    </row>
    <row r="2" spans="1:15" ht="15.75" customHeight="1">
      <c r="A2" s="36" t="s">
        <v>131</v>
      </c>
    </row>
    <row r="4" spans="1:15" ht="13.5" customHeight="1">
      <c r="B4" s="72"/>
      <c r="C4" s="73"/>
      <c r="D4" s="73"/>
      <c r="E4" s="73"/>
      <c r="F4" s="73"/>
      <c r="G4" s="74"/>
    </row>
    <row r="5" spans="1:15" ht="13.5" customHeight="1">
      <c r="B5" s="75"/>
      <c r="C5" s="76"/>
      <c r="D5" s="77">
        <v>0.50600000000000001</v>
      </c>
      <c r="E5" s="78" t="s">
        <v>136</v>
      </c>
      <c r="F5" s="79">
        <v>0.52</v>
      </c>
      <c r="G5" s="80" t="s">
        <v>137</v>
      </c>
    </row>
    <row r="6" spans="1:15">
      <c r="B6" s="75"/>
      <c r="D6" s="77"/>
      <c r="E6" s="78"/>
      <c r="F6" s="79"/>
      <c r="G6" s="80"/>
    </row>
    <row r="7" spans="1:15">
      <c r="B7" s="75"/>
      <c r="C7" s="81"/>
      <c r="D7" s="77">
        <v>0.49200000000000005</v>
      </c>
      <c r="E7" s="78" t="s">
        <v>136</v>
      </c>
      <c r="F7" s="79">
        <v>0.50600000000000001</v>
      </c>
      <c r="G7" s="80" t="s">
        <v>138</v>
      </c>
    </row>
    <row r="8" spans="1:15">
      <c r="B8" s="75"/>
      <c r="D8" s="77"/>
      <c r="E8" s="78"/>
      <c r="F8" s="79"/>
      <c r="G8" s="80"/>
    </row>
    <row r="9" spans="1:15">
      <c r="B9" s="75"/>
      <c r="C9" s="82"/>
      <c r="D9" s="77">
        <v>0.47800000000000004</v>
      </c>
      <c r="E9" s="78" t="s">
        <v>136</v>
      </c>
      <c r="F9" s="79">
        <v>0.49200000000000005</v>
      </c>
      <c r="G9" s="80" t="s">
        <v>138</v>
      </c>
    </row>
    <row r="10" spans="1:15">
      <c r="B10" s="75"/>
      <c r="D10" s="77"/>
      <c r="E10" s="78"/>
      <c r="F10" s="79"/>
      <c r="G10" s="80"/>
    </row>
    <row r="11" spans="1:15">
      <c r="B11" s="75"/>
      <c r="C11" s="83"/>
      <c r="D11" s="77">
        <v>0.46400000000000002</v>
      </c>
      <c r="E11" s="78" t="s">
        <v>136</v>
      </c>
      <c r="F11" s="79">
        <v>0.47800000000000004</v>
      </c>
      <c r="G11" s="80" t="s">
        <v>138</v>
      </c>
    </row>
    <row r="12" spans="1:15">
      <c r="B12" s="75"/>
      <c r="D12" s="77"/>
      <c r="E12" s="78"/>
      <c r="F12" s="79"/>
      <c r="G12" s="80"/>
    </row>
    <row r="13" spans="1:15">
      <c r="B13" s="75"/>
      <c r="C13" s="84"/>
      <c r="D13" s="77">
        <v>0.45</v>
      </c>
      <c r="E13" s="78" t="s">
        <v>136</v>
      </c>
      <c r="F13" s="79">
        <v>0.46400000000000002</v>
      </c>
      <c r="G13" s="80" t="s">
        <v>138</v>
      </c>
    </row>
    <row r="14" spans="1:15">
      <c r="B14" s="85"/>
      <c r="C14" s="86"/>
      <c r="D14" s="86"/>
      <c r="E14" s="86"/>
      <c r="F14" s="86"/>
      <c r="G14" s="87"/>
    </row>
    <row r="16" spans="1:15">
      <c r="B16" s="72"/>
      <c r="C16" s="73"/>
      <c r="D16" s="73"/>
      <c r="E16" s="73"/>
      <c r="F16" s="73"/>
      <c r="G16" s="73"/>
      <c r="H16" s="73"/>
      <c r="I16" s="73"/>
      <c r="J16" s="73"/>
      <c r="K16" s="73"/>
      <c r="L16" s="73"/>
      <c r="M16" s="73"/>
      <c r="N16" s="194"/>
      <c r="O16" s="195"/>
    </row>
    <row r="17" spans="2:15">
      <c r="B17" s="75"/>
      <c r="N17" s="196"/>
      <c r="O17" s="195"/>
    </row>
    <row r="18" spans="2:15">
      <c r="B18" s="75"/>
      <c r="N18" s="196"/>
      <c r="O18" s="195"/>
    </row>
    <row r="19" spans="2:15">
      <c r="B19" s="75"/>
      <c r="N19" s="196"/>
      <c r="O19" s="195"/>
    </row>
    <row r="20" spans="2:15">
      <c r="B20" s="75"/>
      <c r="N20" s="196"/>
      <c r="O20" s="195"/>
    </row>
    <row r="21" spans="2:15">
      <c r="B21" s="75"/>
      <c r="N21" s="196"/>
      <c r="O21" s="195"/>
    </row>
    <row r="22" spans="2:15">
      <c r="B22" s="75"/>
      <c r="N22" s="196"/>
      <c r="O22" s="195"/>
    </row>
    <row r="23" spans="2:15">
      <c r="B23" s="75"/>
      <c r="N23" s="196"/>
      <c r="O23" s="195"/>
    </row>
    <row r="24" spans="2:15">
      <c r="B24" s="75"/>
      <c r="N24" s="196"/>
      <c r="O24" s="195"/>
    </row>
    <row r="25" spans="2:15">
      <c r="B25" s="75"/>
      <c r="N25" s="196"/>
      <c r="O25" s="195"/>
    </row>
    <row r="26" spans="2:15">
      <c r="B26" s="75"/>
      <c r="N26" s="196"/>
      <c r="O26" s="195"/>
    </row>
    <row r="27" spans="2:15">
      <c r="B27" s="75"/>
      <c r="N27" s="196"/>
      <c r="O27" s="195"/>
    </row>
    <row r="28" spans="2:15">
      <c r="B28" s="75"/>
      <c r="N28" s="196"/>
      <c r="O28" s="195"/>
    </row>
    <row r="29" spans="2:15">
      <c r="B29" s="75"/>
      <c r="N29" s="196"/>
      <c r="O29" s="195"/>
    </row>
    <row r="30" spans="2:15">
      <c r="B30" s="75"/>
      <c r="N30" s="196"/>
      <c r="O30" s="195"/>
    </row>
    <row r="31" spans="2:15">
      <c r="B31" s="75"/>
      <c r="N31" s="196"/>
      <c r="O31" s="195"/>
    </row>
    <row r="32" spans="2:15">
      <c r="B32" s="75"/>
      <c r="N32" s="196"/>
      <c r="O32" s="195"/>
    </row>
    <row r="33" spans="2:15">
      <c r="B33" s="75"/>
      <c r="N33" s="196"/>
      <c r="O33" s="195"/>
    </row>
    <row r="34" spans="2:15">
      <c r="B34" s="75"/>
      <c r="N34" s="196"/>
      <c r="O34" s="195"/>
    </row>
    <row r="35" spans="2:15">
      <c r="B35" s="75"/>
      <c r="N35" s="196"/>
      <c r="O35" s="195"/>
    </row>
    <row r="36" spans="2:15">
      <c r="B36" s="75"/>
      <c r="N36" s="196"/>
      <c r="O36" s="195"/>
    </row>
    <row r="37" spans="2:15">
      <c r="B37" s="75"/>
      <c r="N37" s="196"/>
      <c r="O37" s="195"/>
    </row>
    <row r="38" spans="2:15">
      <c r="B38" s="75"/>
      <c r="N38" s="196"/>
      <c r="O38" s="195"/>
    </row>
    <row r="39" spans="2:15">
      <c r="B39" s="75"/>
      <c r="N39" s="196"/>
      <c r="O39" s="195"/>
    </row>
    <row r="40" spans="2:15">
      <c r="B40" s="75"/>
      <c r="N40" s="196"/>
      <c r="O40" s="195"/>
    </row>
    <row r="41" spans="2:15">
      <c r="B41" s="75"/>
      <c r="N41" s="196"/>
      <c r="O41" s="195"/>
    </row>
    <row r="42" spans="2:15">
      <c r="B42" s="75"/>
      <c r="N42" s="196"/>
      <c r="O42" s="195"/>
    </row>
    <row r="43" spans="2:15">
      <c r="B43" s="75"/>
      <c r="N43" s="196"/>
      <c r="O43" s="195"/>
    </row>
    <row r="44" spans="2:15">
      <c r="B44" s="75"/>
      <c r="N44" s="196"/>
      <c r="O44" s="195"/>
    </row>
    <row r="45" spans="2:15">
      <c r="B45" s="75"/>
      <c r="N45" s="196"/>
      <c r="O45" s="195"/>
    </row>
    <row r="46" spans="2:15">
      <c r="B46" s="75"/>
      <c r="N46" s="196"/>
      <c r="O46" s="195"/>
    </row>
    <row r="47" spans="2:15">
      <c r="B47" s="75"/>
      <c r="N47" s="196"/>
      <c r="O47" s="195"/>
    </row>
    <row r="48" spans="2:15">
      <c r="B48" s="75"/>
      <c r="N48" s="196"/>
      <c r="O48" s="195"/>
    </row>
    <row r="49" spans="2:15">
      <c r="B49" s="75"/>
      <c r="N49" s="196"/>
      <c r="O49" s="195"/>
    </row>
    <row r="50" spans="2:15">
      <c r="B50" s="75"/>
      <c r="N50" s="196"/>
      <c r="O50" s="195"/>
    </row>
    <row r="51" spans="2:15">
      <c r="B51" s="75"/>
      <c r="N51" s="196"/>
      <c r="O51" s="195"/>
    </row>
    <row r="52" spans="2:15">
      <c r="B52" s="75"/>
      <c r="N52" s="196"/>
      <c r="O52" s="195"/>
    </row>
    <row r="53" spans="2:15">
      <c r="B53" s="75"/>
      <c r="N53" s="196"/>
      <c r="O53" s="195"/>
    </row>
    <row r="54" spans="2:15">
      <c r="B54" s="75"/>
      <c r="N54" s="196"/>
      <c r="O54" s="195"/>
    </row>
    <row r="55" spans="2:15">
      <c r="B55" s="75"/>
      <c r="N55" s="196"/>
      <c r="O55" s="195"/>
    </row>
    <row r="56" spans="2:15">
      <c r="B56" s="75"/>
      <c r="N56" s="196"/>
      <c r="O56" s="195"/>
    </row>
    <row r="57" spans="2:15">
      <c r="B57" s="75"/>
      <c r="N57" s="196"/>
      <c r="O57" s="195"/>
    </row>
    <row r="58" spans="2:15">
      <c r="B58" s="75"/>
      <c r="N58" s="196"/>
      <c r="O58" s="195"/>
    </row>
    <row r="59" spans="2:15">
      <c r="B59" s="75"/>
      <c r="N59" s="196"/>
      <c r="O59" s="195"/>
    </row>
    <row r="60" spans="2:15">
      <c r="B60" s="75"/>
      <c r="N60" s="196"/>
      <c r="O60" s="195"/>
    </row>
    <row r="61" spans="2:15">
      <c r="B61" s="75"/>
      <c r="N61" s="196"/>
      <c r="O61" s="195"/>
    </row>
    <row r="62" spans="2:15">
      <c r="B62" s="75"/>
      <c r="N62" s="196"/>
      <c r="O62" s="195"/>
    </row>
    <row r="63" spans="2:15">
      <c r="B63" s="75"/>
      <c r="N63" s="196"/>
      <c r="O63" s="195"/>
    </row>
    <row r="64" spans="2:15">
      <c r="B64" s="75"/>
      <c r="N64" s="196"/>
      <c r="O64" s="195"/>
    </row>
    <row r="65" spans="2:15">
      <c r="B65" s="75"/>
      <c r="N65" s="196"/>
      <c r="O65" s="195"/>
    </row>
    <row r="66" spans="2:15">
      <c r="B66" s="75"/>
      <c r="N66" s="196"/>
      <c r="O66" s="195"/>
    </row>
    <row r="67" spans="2:15">
      <c r="B67" s="75"/>
      <c r="N67" s="196"/>
      <c r="O67" s="195"/>
    </row>
    <row r="68" spans="2:15">
      <c r="B68" s="75"/>
      <c r="N68" s="196"/>
      <c r="O68" s="195"/>
    </row>
    <row r="69" spans="2:15">
      <c r="B69" s="75"/>
      <c r="N69" s="196"/>
      <c r="O69" s="195"/>
    </row>
    <row r="70" spans="2:15">
      <c r="B70" s="75"/>
      <c r="N70" s="196"/>
      <c r="O70" s="195"/>
    </row>
    <row r="71" spans="2:15">
      <c r="B71" s="75"/>
      <c r="N71" s="196"/>
      <c r="O71" s="195"/>
    </row>
    <row r="72" spans="2:15">
      <c r="B72" s="75"/>
      <c r="N72" s="196"/>
      <c r="O72" s="195"/>
    </row>
    <row r="73" spans="2:15">
      <c r="B73" s="75"/>
      <c r="N73" s="196"/>
      <c r="O73" s="195"/>
    </row>
    <row r="74" spans="2:15">
      <c r="B74" s="75"/>
      <c r="N74" s="196"/>
      <c r="O74" s="195"/>
    </row>
    <row r="75" spans="2:15">
      <c r="B75" s="75"/>
      <c r="N75" s="196"/>
      <c r="O75" s="195"/>
    </row>
    <row r="76" spans="2:15">
      <c r="B76" s="75"/>
      <c r="N76" s="196"/>
      <c r="O76" s="195"/>
    </row>
    <row r="77" spans="2:15">
      <c r="B77" s="75"/>
      <c r="N77" s="196"/>
      <c r="O77" s="195"/>
    </row>
    <row r="78" spans="2:15">
      <c r="B78" s="75"/>
      <c r="N78" s="196"/>
      <c r="O78" s="195"/>
    </row>
    <row r="79" spans="2:15">
      <c r="B79" s="197"/>
      <c r="C79" s="198"/>
      <c r="D79" s="198"/>
      <c r="E79" s="198"/>
      <c r="F79" s="198"/>
      <c r="G79" s="198"/>
      <c r="H79" s="198"/>
      <c r="I79" s="198"/>
      <c r="J79" s="198"/>
      <c r="K79" s="198"/>
      <c r="L79" s="198"/>
      <c r="M79" s="198"/>
      <c r="N79" s="199"/>
      <c r="O79" s="195"/>
    </row>
    <row r="80" spans="2:15">
      <c r="B80" s="200"/>
      <c r="C80" s="200"/>
      <c r="D80" s="200"/>
      <c r="E80" s="200"/>
      <c r="F80" s="200"/>
      <c r="G80" s="200"/>
      <c r="H80" s="200"/>
      <c r="I80" s="200"/>
      <c r="J80" s="200"/>
      <c r="K80" s="200"/>
      <c r="L80" s="200"/>
      <c r="M80" s="200"/>
      <c r="N80" s="200"/>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156</v>
      </c>
    </row>
    <row r="2" spans="1:1" ht="15.75" customHeight="1">
      <c r="A2" s="17"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0"/>
  <sheetViews>
    <sheetView showGridLines="0" zoomScaleNormal="100" zoomScaleSheetLayoutView="100" workbookViewId="0"/>
  </sheetViews>
  <sheetFormatPr defaultColWidth="9"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18" customWidth="1"/>
    <col min="18" max="16384" width="9" style="18"/>
  </cols>
  <sheetData>
    <row r="1" spans="1:15" ht="15.75" customHeight="1">
      <c r="A1" s="36" t="s">
        <v>157</v>
      </c>
    </row>
    <row r="2" spans="1:15" ht="15.75" customHeight="1">
      <c r="A2" s="36" t="s">
        <v>131</v>
      </c>
    </row>
    <row r="4" spans="1:15" ht="13.5" customHeight="1">
      <c r="B4" s="72"/>
      <c r="C4" s="73"/>
      <c r="D4" s="73"/>
      <c r="E4" s="73"/>
      <c r="F4" s="73"/>
      <c r="G4" s="74"/>
    </row>
    <row r="5" spans="1:15" ht="13.5" customHeight="1">
      <c r="B5" s="75"/>
      <c r="C5" s="76"/>
      <c r="D5" s="77">
        <v>0.76800000000000002</v>
      </c>
      <c r="E5" s="78" t="s">
        <v>136</v>
      </c>
      <c r="F5" s="79">
        <v>0.78</v>
      </c>
      <c r="G5" s="80" t="s">
        <v>137</v>
      </c>
    </row>
    <row r="6" spans="1:15">
      <c r="B6" s="75"/>
      <c r="D6" s="77"/>
      <c r="E6" s="78"/>
      <c r="F6" s="79"/>
      <c r="G6" s="80"/>
    </row>
    <row r="7" spans="1:15">
      <c r="B7" s="75"/>
      <c r="C7" s="81"/>
      <c r="D7" s="77">
        <v>0.75600000000000001</v>
      </c>
      <c r="E7" s="78" t="s">
        <v>136</v>
      </c>
      <c r="F7" s="79">
        <v>0.76800000000000002</v>
      </c>
      <c r="G7" s="80" t="s">
        <v>138</v>
      </c>
    </row>
    <row r="8" spans="1:15">
      <c r="B8" s="75"/>
      <c r="D8" s="77"/>
      <c r="E8" s="78"/>
      <c r="F8" s="79"/>
      <c r="G8" s="80"/>
    </row>
    <row r="9" spans="1:15">
      <c r="B9" s="75"/>
      <c r="C9" s="82"/>
      <c r="D9" s="77">
        <v>0.74399999999999999</v>
      </c>
      <c r="E9" s="78" t="s">
        <v>136</v>
      </c>
      <c r="F9" s="79">
        <v>0.75600000000000001</v>
      </c>
      <c r="G9" s="80" t="s">
        <v>138</v>
      </c>
    </row>
    <row r="10" spans="1:15">
      <c r="B10" s="75"/>
      <c r="D10" s="77"/>
      <c r="E10" s="78"/>
      <c r="F10" s="79"/>
      <c r="G10" s="80"/>
    </row>
    <row r="11" spans="1:15">
      <c r="B11" s="75"/>
      <c r="C11" s="83"/>
      <c r="D11" s="77">
        <v>0.73199999999999998</v>
      </c>
      <c r="E11" s="78" t="s">
        <v>136</v>
      </c>
      <c r="F11" s="79">
        <v>0.74399999999999999</v>
      </c>
      <c r="G11" s="80" t="s">
        <v>138</v>
      </c>
    </row>
    <row r="12" spans="1:15">
      <c r="B12" s="75"/>
      <c r="D12" s="77"/>
      <c r="E12" s="78"/>
      <c r="F12" s="79"/>
      <c r="G12" s="80"/>
    </row>
    <row r="13" spans="1:15">
      <c r="B13" s="75"/>
      <c r="C13" s="84"/>
      <c r="D13" s="77">
        <v>0.72</v>
      </c>
      <c r="E13" s="78" t="s">
        <v>136</v>
      </c>
      <c r="F13" s="79">
        <v>0.73199999999999998</v>
      </c>
      <c r="G13" s="80" t="s">
        <v>138</v>
      </c>
    </row>
    <row r="14" spans="1:15">
      <c r="B14" s="85"/>
      <c r="C14" s="86"/>
      <c r="D14" s="86"/>
      <c r="E14" s="86"/>
      <c r="F14" s="86"/>
      <c r="G14" s="87"/>
    </row>
    <row r="16" spans="1:15">
      <c r="B16" s="72"/>
      <c r="C16" s="73"/>
      <c r="D16" s="73"/>
      <c r="E16" s="73"/>
      <c r="F16" s="73"/>
      <c r="G16" s="73"/>
      <c r="H16" s="73"/>
      <c r="I16" s="73"/>
      <c r="J16" s="73"/>
      <c r="K16" s="73"/>
      <c r="L16" s="73"/>
      <c r="M16" s="73"/>
      <c r="N16" s="194"/>
      <c r="O16" s="195"/>
    </row>
    <row r="17" spans="2:15">
      <c r="B17" s="75"/>
      <c r="N17" s="196"/>
      <c r="O17" s="195"/>
    </row>
    <row r="18" spans="2:15">
      <c r="B18" s="75"/>
      <c r="N18" s="196"/>
      <c r="O18" s="195"/>
    </row>
    <row r="19" spans="2:15">
      <c r="B19" s="75"/>
      <c r="N19" s="196"/>
      <c r="O19" s="195"/>
    </row>
    <row r="20" spans="2:15">
      <c r="B20" s="75"/>
      <c r="N20" s="196"/>
      <c r="O20" s="195"/>
    </row>
    <row r="21" spans="2:15">
      <c r="B21" s="75"/>
      <c r="N21" s="196"/>
      <c r="O21" s="195"/>
    </row>
    <row r="22" spans="2:15">
      <c r="B22" s="75"/>
      <c r="N22" s="196"/>
      <c r="O22" s="195"/>
    </row>
    <row r="23" spans="2:15">
      <c r="B23" s="75"/>
      <c r="N23" s="196"/>
      <c r="O23" s="195"/>
    </row>
    <row r="24" spans="2:15">
      <c r="B24" s="75"/>
      <c r="N24" s="196"/>
      <c r="O24" s="195"/>
    </row>
    <row r="25" spans="2:15">
      <c r="B25" s="75"/>
      <c r="N25" s="196"/>
      <c r="O25" s="195"/>
    </row>
    <row r="26" spans="2:15">
      <c r="B26" s="75"/>
      <c r="N26" s="196"/>
      <c r="O26" s="195"/>
    </row>
    <row r="27" spans="2:15">
      <c r="B27" s="75"/>
      <c r="N27" s="196"/>
      <c r="O27" s="195"/>
    </row>
    <row r="28" spans="2:15">
      <c r="B28" s="75"/>
      <c r="N28" s="196"/>
      <c r="O28" s="195"/>
    </row>
    <row r="29" spans="2:15">
      <c r="B29" s="75"/>
      <c r="N29" s="196"/>
      <c r="O29" s="195"/>
    </row>
    <row r="30" spans="2:15">
      <c r="B30" s="75"/>
      <c r="N30" s="196"/>
      <c r="O30" s="195"/>
    </row>
    <row r="31" spans="2:15">
      <c r="B31" s="75"/>
      <c r="N31" s="196"/>
      <c r="O31" s="195"/>
    </row>
    <row r="32" spans="2:15">
      <c r="B32" s="75"/>
      <c r="N32" s="196"/>
      <c r="O32" s="195"/>
    </row>
    <row r="33" spans="2:15">
      <c r="B33" s="75"/>
      <c r="N33" s="196"/>
      <c r="O33" s="195"/>
    </row>
    <row r="34" spans="2:15">
      <c r="B34" s="75"/>
      <c r="N34" s="196"/>
      <c r="O34" s="195"/>
    </row>
    <row r="35" spans="2:15">
      <c r="B35" s="75"/>
      <c r="N35" s="196"/>
      <c r="O35" s="195"/>
    </row>
    <row r="36" spans="2:15">
      <c r="B36" s="75"/>
      <c r="N36" s="196"/>
      <c r="O36" s="195"/>
    </row>
    <row r="37" spans="2:15">
      <c r="B37" s="75"/>
      <c r="N37" s="196"/>
      <c r="O37" s="195"/>
    </row>
    <row r="38" spans="2:15">
      <c r="B38" s="75"/>
      <c r="N38" s="196"/>
      <c r="O38" s="195"/>
    </row>
    <row r="39" spans="2:15">
      <c r="B39" s="75"/>
      <c r="N39" s="196"/>
      <c r="O39" s="195"/>
    </row>
    <row r="40" spans="2:15">
      <c r="B40" s="75"/>
      <c r="N40" s="196"/>
      <c r="O40" s="195"/>
    </row>
    <row r="41" spans="2:15">
      <c r="B41" s="75"/>
      <c r="N41" s="196"/>
      <c r="O41" s="195"/>
    </row>
    <row r="42" spans="2:15">
      <c r="B42" s="75"/>
      <c r="N42" s="196"/>
      <c r="O42" s="195"/>
    </row>
    <row r="43" spans="2:15">
      <c r="B43" s="75"/>
      <c r="N43" s="196"/>
      <c r="O43" s="195"/>
    </row>
    <row r="44" spans="2:15">
      <c r="B44" s="75"/>
      <c r="N44" s="196"/>
      <c r="O44" s="195"/>
    </row>
    <row r="45" spans="2:15">
      <c r="B45" s="75"/>
      <c r="N45" s="196"/>
      <c r="O45" s="195"/>
    </row>
    <row r="46" spans="2:15">
      <c r="B46" s="75"/>
      <c r="N46" s="196"/>
      <c r="O46" s="195"/>
    </row>
    <row r="47" spans="2:15">
      <c r="B47" s="75"/>
      <c r="N47" s="196"/>
      <c r="O47" s="195"/>
    </row>
    <row r="48" spans="2:15">
      <c r="B48" s="75"/>
      <c r="N48" s="196"/>
      <c r="O48" s="195"/>
    </row>
    <row r="49" spans="2:15">
      <c r="B49" s="75"/>
      <c r="N49" s="196"/>
      <c r="O49" s="195"/>
    </row>
    <row r="50" spans="2:15">
      <c r="B50" s="75"/>
      <c r="N50" s="196"/>
      <c r="O50" s="195"/>
    </row>
    <row r="51" spans="2:15">
      <c r="B51" s="75"/>
      <c r="N51" s="196"/>
      <c r="O51" s="195"/>
    </row>
    <row r="52" spans="2:15">
      <c r="B52" s="75"/>
      <c r="N52" s="196"/>
      <c r="O52" s="195"/>
    </row>
    <row r="53" spans="2:15">
      <c r="B53" s="75"/>
      <c r="N53" s="196"/>
      <c r="O53" s="195"/>
    </row>
    <row r="54" spans="2:15">
      <c r="B54" s="75"/>
      <c r="N54" s="196"/>
      <c r="O54" s="195"/>
    </row>
    <row r="55" spans="2:15">
      <c r="B55" s="75"/>
      <c r="N55" s="196"/>
      <c r="O55" s="195"/>
    </row>
    <row r="56" spans="2:15">
      <c r="B56" s="75"/>
      <c r="N56" s="196"/>
      <c r="O56" s="195"/>
    </row>
    <row r="57" spans="2:15">
      <c r="B57" s="75"/>
      <c r="N57" s="196"/>
      <c r="O57" s="195"/>
    </row>
    <row r="58" spans="2:15">
      <c r="B58" s="75"/>
      <c r="N58" s="196"/>
      <c r="O58" s="195"/>
    </row>
    <row r="59" spans="2:15">
      <c r="B59" s="75"/>
      <c r="N59" s="196"/>
      <c r="O59" s="195"/>
    </row>
    <row r="60" spans="2:15">
      <c r="B60" s="75"/>
      <c r="N60" s="196"/>
      <c r="O60" s="195"/>
    </row>
    <row r="61" spans="2:15">
      <c r="B61" s="75"/>
      <c r="N61" s="196"/>
      <c r="O61" s="195"/>
    </row>
    <row r="62" spans="2:15">
      <c r="B62" s="75"/>
      <c r="N62" s="196"/>
      <c r="O62" s="195"/>
    </row>
    <row r="63" spans="2:15">
      <c r="B63" s="75"/>
      <c r="N63" s="196"/>
      <c r="O63" s="195"/>
    </row>
    <row r="64" spans="2:15">
      <c r="B64" s="75"/>
      <c r="N64" s="196"/>
      <c r="O64" s="195"/>
    </row>
    <row r="65" spans="2:15">
      <c r="B65" s="75"/>
      <c r="N65" s="196"/>
      <c r="O65" s="195"/>
    </row>
    <row r="66" spans="2:15">
      <c r="B66" s="75"/>
      <c r="N66" s="196"/>
      <c r="O66" s="195"/>
    </row>
    <row r="67" spans="2:15">
      <c r="B67" s="75"/>
      <c r="N67" s="196"/>
      <c r="O67" s="195"/>
    </row>
    <row r="68" spans="2:15">
      <c r="B68" s="75"/>
      <c r="N68" s="196"/>
      <c r="O68" s="195"/>
    </row>
    <row r="69" spans="2:15">
      <c r="B69" s="75"/>
      <c r="N69" s="196"/>
      <c r="O69" s="195"/>
    </row>
    <row r="70" spans="2:15">
      <c r="B70" s="75"/>
      <c r="N70" s="196"/>
      <c r="O70" s="195"/>
    </row>
    <row r="71" spans="2:15">
      <c r="B71" s="75"/>
      <c r="N71" s="196"/>
      <c r="O71" s="195"/>
    </row>
    <row r="72" spans="2:15">
      <c r="B72" s="75"/>
      <c r="N72" s="196"/>
      <c r="O72" s="195"/>
    </row>
    <row r="73" spans="2:15">
      <c r="B73" s="75"/>
      <c r="N73" s="196"/>
      <c r="O73" s="195"/>
    </row>
    <row r="74" spans="2:15">
      <c r="B74" s="75"/>
      <c r="N74" s="196"/>
      <c r="O74" s="195"/>
    </row>
    <row r="75" spans="2:15">
      <c r="B75" s="75"/>
      <c r="N75" s="196"/>
      <c r="O75" s="195"/>
    </row>
    <row r="76" spans="2:15">
      <c r="B76" s="75"/>
      <c r="N76" s="196"/>
      <c r="O76" s="195"/>
    </row>
    <row r="77" spans="2:15">
      <c r="B77" s="75"/>
      <c r="N77" s="196"/>
      <c r="O77" s="195"/>
    </row>
    <row r="78" spans="2:15">
      <c r="B78" s="75"/>
      <c r="N78" s="196"/>
      <c r="O78" s="195"/>
    </row>
    <row r="79" spans="2:15">
      <c r="B79" s="197"/>
      <c r="C79" s="198"/>
      <c r="D79" s="198"/>
      <c r="E79" s="198"/>
      <c r="F79" s="198"/>
      <c r="G79" s="198"/>
      <c r="H79" s="198"/>
      <c r="I79" s="198"/>
      <c r="J79" s="198"/>
      <c r="K79" s="198"/>
      <c r="L79" s="198"/>
      <c r="M79" s="198"/>
      <c r="N79" s="199"/>
      <c r="O79" s="195"/>
    </row>
    <row r="80" spans="2:15">
      <c r="B80" s="200"/>
      <c r="C80" s="200"/>
      <c r="D80" s="200"/>
      <c r="E80" s="200"/>
      <c r="F80" s="200"/>
      <c r="G80" s="200"/>
      <c r="H80" s="200"/>
      <c r="I80" s="200"/>
      <c r="J80" s="200"/>
      <c r="K80" s="200"/>
      <c r="L80" s="200"/>
      <c r="M80" s="200"/>
      <c r="N80" s="200"/>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2-14.③ジェネリック医薬品分析(全体)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10" width="9" style="18"/>
    <col min="11" max="15" width="10.375" style="18" customWidth="1"/>
    <col min="16" max="17" width="14.125" style="36" bestFit="1" customWidth="1"/>
    <col min="18" max="18" width="9" style="36"/>
    <col min="19" max="16384" width="9" style="18"/>
  </cols>
  <sheetData>
    <row r="1" spans="1:18" ht="15.75" customHeight="1">
      <c r="A1" s="16" t="s">
        <v>147</v>
      </c>
    </row>
    <row r="2" spans="1:18" ht="15.75" customHeight="1">
      <c r="A2" s="16" t="s">
        <v>118</v>
      </c>
    </row>
    <row r="3" spans="1:18" ht="16.5" customHeight="1">
      <c r="B3" s="258"/>
      <c r="C3" s="259" t="s">
        <v>107</v>
      </c>
      <c r="D3" s="256" t="s">
        <v>149</v>
      </c>
      <c r="E3" s="256"/>
      <c r="F3" s="257" t="s">
        <v>158</v>
      </c>
      <c r="G3" s="257"/>
    </row>
    <row r="4" spans="1:18" ht="16.5" customHeight="1">
      <c r="B4" s="258"/>
      <c r="C4" s="259"/>
      <c r="D4" s="250" t="s">
        <v>134</v>
      </c>
      <c r="E4" s="252" t="s">
        <v>135</v>
      </c>
      <c r="F4" s="250" t="s">
        <v>134</v>
      </c>
      <c r="G4" s="252" t="s">
        <v>135</v>
      </c>
      <c r="K4" s="69" t="s">
        <v>130</v>
      </c>
      <c r="L4" s="61"/>
    </row>
    <row r="5" spans="1:18" ht="33" customHeight="1">
      <c r="B5" s="258"/>
      <c r="C5" s="259"/>
      <c r="D5" s="251"/>
      <c r="E5" s="253"/>
      <c r="F5" s="251"/>
      <c r="G5" s="253"/>
      <c r="K5" s="254" t="s">
        <v>222</v>
      </c>
      <c r="L5" s="255"/>
      <c r="M5" s="254" t="s">
        <v>223</v>
      </c>
      <c r="N5" s="255"/>
      <c r="P5" s="92" t="s">
        <v>151</v>
      </c>
      <c r="Q5" s="92" t="s">
        <v>159</v>
      </c>
      <c r="R5" s="64"/>
    </row>
    <row r="6" spans="1:18" s="70" customFormat="1" ht="13.5" customHeight="1">
      <c r="B6" s="95">
        <v>1</v>
      </c>
      <c r="C6" s="67" t="s">
        <v>58</v>
      </c>
      <c r="D6" s="167">
        <v>0.48101242455761772</v>
      </c>
      <c r="E6" s="20">
        <v>0.7492816361741429</v>
      </c>
      <c r="F6" s="167">
        <v>0.47402137992940874</v>
      </c>
      <c r="G6" s="20">
        <v>0.74275204290468932</v>
      </c>
      <c r="K6" s="66" t="str">
        <f>INDEX($C$6:$C$79,MATCH(L6,F$6:F$79,0))</f>
        <v>能勢町</v>
      </c>
      <c r="L6" s="91">
        <f>LARGE(F$6:F$79,ROW(A1))</f>
        <v>0.56731571861758923</v>
      </c>
      <c r="M6" s="66" t="str">
        <f>INDEX($C$6:$C$79,MATCH(N6,G$6:G$79,0))</f>
        <v>西淀川区</v>
      </c>
      <c r="N6" s="91">
        <f>LARGE(G$6:G$79,ROW(A1))</f>
        <v>0.82025727931519155</v>
      </c>
      <c r="O6" s="65"/>
      <c r="P6" s="91">
        <f>$F$80</f>
        <v>0.47237827412895655</v>
      </c>
      <c r="Q6" s="91">
        <f>$G$80</f>
        <v>0.74216227249659661</v>
      </c>
      <c r="R6" s="97">
        <v>0</v>
      </c>
    </row>
    <row r="7" spans="1:18" s="70" customFormat="1" ht="13.5" customHeight="1">
      <c r="B7" s="95">
        <v>2</v>
      </c>
      <c r="C7" s="67" t="s">
        <v>89</v>
      </c>
      <c r="D7" s="167">
        <v>0.50772290695061606</v>
      </c>
      <c r="E7" s="20">
        <v>0.75446099557232915</v>
      </c>
      <c r="F7" s="167">
        <v>0.49784056644454433</v>
      </c>
      <c r="G7" s="20">
        <v>0.7473319969567056</v>
      </c>
      <c r="K7" s="66" t="str">
        <f t="shared" ref="K7:K70" si="0">INDEX($C$6:$C$79,MATCH(L7,F$6:F$79,0))</f>
        <v>西淀川区</v>
      </c>
      <c r="L7" s="91">
        <f t="shared" ref="L7:L70" si="1">LARGE(F$6:F$79,ROW(A2))</f>
        <v>0.55010263934683679</v>
      </c>
      <c r="M7" s="66" t="str">
        <f t="shared" ref="M7:M70" si="2">INDEX($C$6:$C$79,MATCH(N7,G$6:G$79,0))</f>
        <v>能勢町</v>
      </c>
      <c r="N7" s="91">
        <f t="shared" ref="N7:N70" si="3">LARGE(G$6:G$79,ROW(A2))</f>
        <v>0.81468418099504603</v>
      </c>
      <c r="O7" s="65"/>
      <c r="P7" s="91">
        <f t="shared" ref="P7:P70" si="4">$F$80</f>
        <v>0.47237827412895655</v>
      </c>
      <c r="Q7" s="91">
        <f t="shared" ref="Q7:Q70" si="5">$G$80</f>
        <v>0.74216227249659661</v>
      </c>
      <c r="R7" s="97">
        <v>0</v>
      </c>
    </row>
    <row r="8" spans="1:18" s="70" customFormat="1" ht="13.5" customHeight="1">
      <c r="B8" s="95">
        <v>3</v>
      </c>
      <c r="C8" s="67" t="s">
        <v>90</v>
      </c>
      <c r="D8" s="167">
        <v>0.43019409623199201</v>
      </c>
      <c r="E8" s="20">
        <v>0.7252757409678422</v>
      </c>
      <c r="F8" s="167">
        <v>0.42030523554334992</v>
      </c>
      <c r="G8" s="20">
        <v>0.71820880385701324</v>
      </c>
      <c r="K8" s="66" t="str">
        <f t="shared" si="0"/>
        <v>摂津市</v>
      </c>
      <c r="L8" s="91">
        <f t="shared" si="1"/>
        <v>0.54829027654920426</v>
      </c>
      <c r="M8" s="66" t="str">
        <f t="shared" si="2"/>
        <v>摂津市</v>
      </c>
      <c r="N8" s="91">
        <f t="shared" si="3"/>
        <v>0.79694099539385466</v>
      </c>
      <c r="O8" s="65"/>
      <c r="P8" s="91">
        <f t="shared" si="4"/>
        <v>0.47237827412895655</v>
      </c>
      <c r="Q8" s="91">
        <f t="shared" si="5"/>
        <v>0.74216227249659661</v>
      </c>
      <c r="R8" s="97">
        <v>0</v>
      </c>
    </row>
    <row r="9" spans="1:18" s="70" customFormat="1" ht="13.5" customHeight="1">
      <c r="B9" s="95">
        <v>4</v>
      </c>
      <c r="C9" s="67" t="s">
        <v>91</v>
      </c>
      <c r="D9" s="167">
        <v>0.45560951006928513</v>
      </c>
      <c r="E9" s="20">
        <v>0.76353668363954219</v>
      </c>
      <c r="F9" s="167">
        <v>0.44971794196426312</v>
      </c>
      <c r="G9" s="20">
        <v>0.75732685358821694</v>
      </c>
      <c r="K9" s="66" t="str">
        <f t="shared" si="0"/>
        <v>岬町</v>
      </c>
      <c r="L9" s="91">
        <f t="shared" si="1"/>
        <v>0.54692771075727331</v>
      </c>
      <c r="M9" s="66" t="str">
        <f t="shared" si="2"/>
        <v>高槻市</v>
      </c>
      <c r="N9" s="91">
        <f t="shared" si="3"/>
        <v>0.79251554895863163</v>
      </c>
      <c r="O9" s="65"/>
      <c r="P9" s="91">
        <f t="shared" si="4"/>
        <v>0.47237827412895655</v>
      </c>
      <c r="Q9" s="91">
        <f t="shared" si="5"/>
        <v>0.74216227249659661</v>
      </c>
      <c r="R9" s="97">
        <v>0</v>
      </c>
    </row>
    <row r="10" spans="1:18" s="70" customFormat="1" ht="13.5" customHeight="1">
      <c r="B10" s="95">
        <v>5</v>
      </c>
      <c r="C10" s="67" t="s">
        <v>92</v>
      </c>
      <c r="D10" s="167">
        <v>0.48975749777885941</v>
      </c>
      <c r="E10" s="20">
        <v>0.74593334791619592</v>
      </c>
      <c r="F10" s="167">
        <v>0.47400803570221978</v>
      </c>
      <c r="G10" s="20">
        <v>0.74185992404264811</v>
      </c>
      <c r="K10" s="66" t="str">
        <f t="shared" si="0"/>
        <v>東淀川区</v>
      </c>
      <c r="L10" s="91">
        <f t="shared" si="1"/>
        <v>0.53335995948670811</v>
      </c>
      <c r="M10" s="66" t="str">
        <f t="shared" si="2"/>
        <v>熊取町</v>
      </c>
      <c r="N10" s="91">
        <f t="shared" si="3"/>
        <v>0.78814015470370868</v>
      </c>
      <c r="O10" s="65"/>
      <c r="P10" s="91">
        <f t="shared" si="4"/>
        <v>0.47237827412895655</v>
      </c>
      <c r="Q10" s="91">
        <f t="shared" si="5"/>
        <v>0.74216227249659661</v>
      </c>
      <c r="R10" s="97">
        <v>0</v>
      </c>
    </row>
    <row r="11" spans="1:18" s="70" customFormat="1" ht="13.5" customHeight="1">
      <c r="B11" s="95">
        <v>6</v>
      </c>
      <c r="C11" s="67" t="s">
        <v>93</v>
      </c>
      <c r="D11" s="167">
        <v>0.5465581781193326</v>
      </c>
      <c r="E11" s="20">
        <v>0.79454807782340275</v>
      </c>
      <c r="F11" s="167">
        <v>0.5276195200209669</v>
      </c>
      <c r="G11" s="20">
        <v>0.7849509500514551</v>
      </c>
      <c r="K11" s="66" t="str">
        <f t="shared" si="0"/>
        <v>港区</v>
      </c>
      <c r="L11" s="91">
        <f t="shared" si="1"/>
        <v>0.5276195200209669</v>
      </c>
      <c r="M11" s="66" t="str">
        <f t="shared" si="2"/>
        <v>港区</v>
      </c>
      <c r="N11" s="91">
        <f t="shared" si="3"/>
        <v>0.7849509500514551</v>
      </c>
      <c r="O11" s="65"/>
      <c r="P11" s="91">
        <f t="shared" si="4"/>
        <v>0.47237827412895655</v>
      </c>
      <c r="Q11" s="91">
        <f t="shared" si="5"/>
        <v>0.74216227249659661</v>
      </c>
      <c r="R11" s="97">
        <v>0</v>
      </c>
    </row>
    <row r="12" spans="1:18" s="70" customFormat="1" ht="13.5" customHeight="1">
      <c r="B12" s="95">
        <v>7</v>
      </c>
      <c r="C12" s="67" t="s">
        <v>94</v>
      </c>
      <c r="D12" s="169">
        <v>0.45416294271763685</v>
      </c>
      <c r="E12" s="21">
        <v>0.74348287588679962</v>
      </c>
      <c r="F12" s="169">
        <v>0.44392812456885328</v>
      </c>
      <c r="G12" s="21">
        <v>0.73917633555055695</v>
      </c>
      <c r="K12" s="66" t="str">
        <f t="shared" si="0"/>
        <v>淀川区</v>
      </c>
      <c r="L12" s="91">
        <f t="shared" si="1"/>
        <v>0.52504610286649678</v>
      </c>
      <c r="M12" s="66" t="str">
        <f t="shared" si="2"/>
        <v>寝屋川市</v>
      </c>
      <c r="N12" s="91">
        <f t="shared" si="3"/>
        <v>0.78209732269673293</v>
      </c>
      <c r="O12" s="65"/>
      <c r="P12" s="91">
        <f t="shared" si="4"/>
        <v>0.47237827412895655</v>
      </c>
      <c r="Q12" s="91">
        <f t="shared" si="5"/>
        <v>0.74216227249659661</v>
      </c>
      <c r="R12" s="97">
        <v>0</v>
      </c>
    </row>
    <row r="13" spans="1:18" s="70" customFormat="1" ht="13.5" customHeight="1">
      <c r="B13" s="95">
        <v>8</v>
      </c>
      <c r="C13" s="67" t="s">
        <v>59</v>
      </c>
      <c r="D13" s="171">
        <v>0.39259828754801757</v>
      </c>
      <c r="E13" s="172">
        <v>0.66752362100089468</v>
      </c>
      <c r="F13" s="171">
        <v>0.39341569366080548</v>
      </c>
      <c r="G13" s="172">
        <v>0.66015455733422135</v>
      </c>
      <c r="K13" s="66" t="str">
        <f t="shared" si="0"/>
        <v>高槻市</v>
      </c>
      <c r="L13" s="91">
        <f t="shared" si="1"/>
        <v>0.52238229877823383</v>
      </c>
      <c r="M13" s="66" t="str">
        <f t="shared" si="2"/>
        <v>淀川区</v>
      </c>
      <c r="N13" s="91">
        <f t="shared" si="3"/>
        <v>0.77976143800652042</v>
      </c>
      <c r="O13" s="65"/>
      <c r="P13" s="91">
        <f t="shared" si="4"/>
        <v>0.47237827412895655</v>
      </c>
      <c r="Q13" s="91">
        <f t="shared" si="5"/>
        <v>0.74216227249659661</v>
      </c>
      <c r="R13" s="97">
        <v>0</v>
      </c>
    </row>
    <row r="14" spans="1:18" s="70" customFormat="1" ht="13.5" customHeight="1">
      <c r="B14" s="95">
        <v>9</v>
      </c>
      <c r="C14" s="67" t="s">
        <v>95</v>
      </c>
      <c r="D14" s="167">
        <v>0.48638999564839575</v>
      </c>
      <c r="E14" s="20">
        <v>0.75138441430614999</v>
      </c>
      <c r="F14" s="167">
        <v>0.48216114724262832</v>
      </c>
      <c r="G14" s="20">
        <v>0.74853401596634417</v>
      </c>
      <c r="K14" s="66" t="str">
        <f t="shared" si="0"/>
        <v>寝屋川市</v>
      </c>
      <c r="L14" s="91">
        <f t="shared" si="1"/>
        <v>0.51808791100003504</v>
      </c>
      <c r="M14" s="66" t="str">
        <f t="shared" si="2"/>
        <v>東淀川区</v>
      </c>
      <c r="N14" s="91">
        <f t="shared" si="3"/>
        <v>0.77590851484063872</v>
      </c>
      <c r="P14" s="91">
        <f t="shared" si="4"/>
        <v>0.47237827412895655</v>
      </c>
      <c r="Q14" s="91">
        <f t="shared" si="5"/>
        <v>0.74216227249659661</v>
      </c>
      <c r="R14" s="97">
        <v>0</v>
      </c>
    </row>
    <row r="15" spans="1:18" s="70" customFormat="1" ht="13.5" customHeight="1">
      <c r="B15" s="95">
        <v>10</v>
      </c>
      <c r="C15" s="67" t="s">
        <v>60</v>
      </c>
      <c r="D15" s="167">
        <v>0.55400768810011347</v>
      </c>
      <c r="E15" s="20">
        <v>0.82370427130438584</v>
      </c>
      <c r="F15" s="167">
        <v>0.55010263934683679</v>
      </c>
      <c r="G15" s="20">
        <v>0.82025727931519155</v>
      </c>
      <c r="K15" s="66" t="str">
        <f t="shared" si="0"/>
        <v>堺市堺区</v>
      </c>
      <c r="L15" s="91">
        <f t="shared" si="1"/>
        <v>0.51742532715872802</v>
      </c>
      <c r="M15" s="66" t="str">
        <f t="shared" si="2"/>
        <v>田尻町</v>
      </c>
      <c r="N15" s="91">
        <f t="shared" si="3"/>
        <v>0.77520554845770961</v>
      </c>
      <c r="P15" s="91">
        <f t="shared" si="4"/>
        <v>0.47237827412895655</v>
      </c>
      <c r="Q15" s="91">
        <f t="shared" si="5"/>
        <v>0.74216227249659661</v>
      </c>
      <c r="R15" s="97">
        <v>0</v>
      </c>
    </row>
    <row r="16" spans="1:18" s="70" customFormat="1" ht="13.5" customHeight="1">
      <c r="B16" s="95">
        <v>11</v>
      </c>
      <c r="C16" s="67" t="s">
        <v>61</v>
      </c>
      <c r="D16" s="167">
        <v>0.53908528739641381</v>
      </c>
      <c r="E16" s="20">
        <v>0.7828724572871244</v>
      </c>
      <c r="F16" s="167">
        <v>0.53335995948670811</v>
      </c>
      <c r="G16" s="20">
        <v>0.77590851484063872</v>
      </c>
      <c r="K16" s="66" t="str">
        <f t="shared" si="0"/>
        <v>田尻町</v>
      </c>
      <c r="L16" s="91">
        <f t="shared" si="1"/>
        <v>0.51696157680932076</v>
      </c>
      <c r="M16" s="66" t="str">
        <f t="shared" si="2"/>
        <v>堺市堺区</v>
      </c>
      <c r="N16" s="91">
        <f t="shared" si="3"/>
        <v>0.77442253564390828</v>
      </c>
      <c r="P16" s="91">
        <f t="shared" si="4"/>
        <v>0.47237827412895655</v>
      </c>
      <c r="Q16" s="91">
        <f t="shared" si="5"/>
        <v>0.74216227249659661</v>
      </c>
      <c r="R16" s="97">
        <v>0</v>
      </c>
    </row>
    <row r="17" spans="2:18" s="70" customFormat="1" ht="13.5" customHeight="1">
      <c r="B17" s="95">
        <v>12</v>
      </c>
      <c r="C17" s="67" t="s">
        <v>96</v>
      </c>
      <c r="D17" s="167">
        <v>0.45229042713531969</v>
      </c>
      <c r="E17" s="20">
        <v>0.7126920210582689</v>
      </c>
      <c r="F17" s="167">
        <v>0.44184176860265595</v>
      </c>
      <c r="G17" s="20">
        <v>0.70830980603612437</v>
      </c>
      <c r="K17" s="66" t="str">
        <f t="shared" si="0"/>
        <v>熊取町</v>
      </c>
      <c r="L17" s="91">
        <f t="shared" si="1"/>
        <v>0.51299085879604123</v>
      </c>
      <c r="M17" s="66" t="str">
        <f t="shared" si="2"/>
        <v>岬町</v>
      </c>
      <c r="N17" s="91">
        <f t="shared" si="3"/>
        <v>0.77315254028705049</v>
      </c>
      <c r="P17" s="91">
        <f t="shared" si="4"/>
        <v>0.47237827412895655</v>
      </c>
      <c r="Q17" s="91">
        <f t="shared" si="5"/>
        <v>0.74216227249659661</v>
      </c>
      <c r="R17" s="97">
        <v>0</v>
      </c>
    </row>
    <row r="18" spans="2:18" s="70" customFormat="1" ht="13.5" customHeight="1">
      <c r="B18" s="95">
        <v>13</v>
      </c>
      <c r="C18" s="67" t="s">
        <v>97</v>
      </c>
      <c r="D18" s="167">
        <v>0.44012136588720702</v>
      </c>
      <c r="E18" s="20">
        <v>0.72406030163208457</v>
      </c>
      <c r="F18" s="167">
        <v>0.43979805984496667</v>
      </c>
      <c r="G18" s="20">
        <v>0.7185314296845442</v>
      </c>
      <c r="K18" s="66" t="str">
        <f t="shared" si="0"/>
        <v>豊能町</v>
      </c>
      <c r="L18" s="91">
        <f t="shared" si="1"/>
        <v>0.51297723559730324</v>
      </c>
      <c r="M18" s="66" t="str">
        <f t="shared" si="2"/>
        <v>住之江区</v>
      </c>
      <c r="N18" s="91">
        <f t="shared" si="3"/>
        <v>0.77151026136153855</v>
      </c>
      <c r="P18" s="91">
        <f t="shared" si="4"/>
        <v>0.47237827412895655</v>
      </c>
      <c r="Q18" s="91">
        <f t="shared" si="5"/>
        <v>0.74216227249659661</v>
      </c>
      <c r="R18" s="97">
        <v>0</v>
      </c>
    </row>
    <row r="19" spans="2:18" s="70" customFormat="1" ht="13.5" customHeight="1">
      <c r="B19" s="95">
        <v>14</v>
      </c>
      <c r="C19" s="67" t="s">
        <v>98</v>
      </c>
      <c r="D19" s="167">
        <v>0.45344958959578086</v>
      </c>
      <c r="E19" s="20">
        <v>0.72731520950202566</v>
      </c>
      <c r="F19" s="167">
        <v>0.45315345844910959</v>
      </c>
      <c r="G19" s="20">
        <v>0.72186447346272464</v>
      </c>
      <c r="K19" s="66" t="str">
        <f t="shared" si="0"/>
        <v>門真市</v>
      </c>
      <c r="L19" s="91">
        <f t="shared" si="1"/>
        <v>0.51200548269956625</v>
      </c>
      <c r="M19" s="66" t="str">
        <f t="shared" si="2"/>
        <v>枚方市</v>
      </c>
      <c r="N19" s="91">
        <f t="shared" si="3"/>
        <v>0.76986943409970765</v>
      </c>
      <c r="P19" s="91">
        <f t="shared" si="4"/>
        <v>0.47237827412895655</v>
      </c>
      <c r="Q19" s="91">
        <f t="shared" si="5"/>
        <v>0.74216227249659661</v>
      </c>
      <c r="R19" s="97">
        <v>0</v>
      </c>
    </row>
    <row r="20" spans="2:18" s="70" customFormat="1" ht="13.5" customHeight="1">
      <c r="B20" s="95">
        <v>15</v>
      </c>
      <c r="C20" s="67" t="s">
        <v>99</v>
      </c>
      <c r="D20" s="169">
        <v>0.50582508151003436</v>
      </c>
      <c r="E20" s="21">
        <v>0.76662459452070086</v>
      </c>
      <c r="F20" s="169">
        <v>0.5010705628174662</v>
      </c>
      <c r="G20" s="21">
        <v>0.75982873448666555</v>
      </c>
      <c r="K20" s="66" t="str">
        <f t="shared" si="0"/>
        <v>堺市西区</v>
      </c>
      <c r="L20" s="91">
        <f t="shared" si="1"/>
        <v>0.50250448056786623</v>
      </c>
      <c r="M20" s="66" t="str">
        <f t="shared" si="2"/>
        <v>門真市</v>
      </c>
      <c r="N20" s="91">
        <f t="shared" si="3"/>
        <v>0.76806045152154545</v>
      </c>
      <c r="P20" s="91">
        <f t="shared" si="4"/>
        <v>0.47237827412895655</v>
      </c>
      <c r="Q20" s="91">
        <f t="shared" si="5"/>
        <v>0.74216227249659661</v>
      </c>
      <c r="R20" s="97">
        <v>0</v>
      </c>
    </row>
    <row r="21" spans="2:18" s="70" customFormat="1" ht="13.5" customHeight="1">
      <c r="B21" s="95">
        <v>16</v>
      </c>
      <c r="C21" s="67" t="s">
        <v>62</v>
      </c>
      <c r="D21" s="171">
        <v>0.39104213779034674</v>
      </c>
      <c r="E21" s="172">
        <v>0.64629215997945411</v>
      </c>
      <c r="F21" s="171">
        <v>0.38456968849698753</v>
      </c>
      <c r="G21" s="172">
        <v>0.64501863058812647</v>
      </c>
      <c r="K21" s="66" t="str">
        <f t="shared" si="0"/>
        <v>城東区</v>
      </c>
      <c r="L21" s="91">
        <f t="shared" si="1"/>
        <v>0.5010705628174662</v>
      </c>
      <c r="M21" s="66" t="str">
        <f t="shared" si="2"/>
        <v>西成区</v>
      </c>
      <c r="N21" s="91">
        <f t="shared" si="3"/>
        <v>0.76648824710972607</v>
      </c>
      <c r="P21" s="91">
        <f t="shared" si="4"/>
        <v>0.47237827412895655</v>
      </c>
      <c r="Q21" s="91">
        <f t="shared" si="5"/>
        <v>0.74216227249659661</v>
      </c>
      <c r="R21" s="97">
        <v>0</v>
      </c>
    </row>
    <row r="22" spans="2:18" s="70" customFormat="1" ht="13.5" customHeight="1">
      <c r="B22" s="95">
        <v>17</v>
      </c>
      <c r="C22" s="67" t="s">
        <v>100</v>
      </c>
      <c r="D22" s="167">
        <v>0.47901503661679473</v>
      </c>
      <c r="E22" s="20">
        <v>0.72772380880613774</v>
      </c>
      <c r="F22" s="167">
        <v>0.46484006259110983</v>
      </c>
      <c r="G22" s="20">
        <v>0.72066648212100926</v>
      </c>
      <c r="K22" s="66" t="str">
        <f t="shared" si="0"/>
        <v>西成区</v>
      </c>
      <c r="L22" s="91">
        <f t="shared" si="1"/>
        <v>0.49956158419911234</v>
      </c>
      <c r="M22" s="66" t="str">
        <f t="shared" si="2"/>
        <v>豊能町</v>
      </c>
      <c r="N22" s="91">
        <f t="shared" si="3"/>
        <v>0.76112412926901774</v>
      </c>
      <c r="P22" s="91">
        <f t="shared" si="4"/>
        <v>0.47237827412895655</v>
      </c>
      <c r="Q22" s="91">
        <f t="shared" si="5"/>
        <v>0.74216227249659661</v>
      </c>
      <c r="R22" s="97">
        <v>0</v>
      </c>
    </row>
    <row r="23" spans="2:18" s="70" customFormat="1" ht="13.5" customHeight="1">
      <c r="B23" s="95">
        <v>18</v>
      </c>
      <c r="C23" s="67" t="s">
        <v>63</v>
      </c>
      <c r="D23" s="167">
        <v>0.46147802504853919</v>
      </c>
      <c r="E23" s="20">
        <v>0.73676297326556628</v>
      </c>
      <c r="F23" s="167">
        <v>0.45322118704611175</v>
      </c>
      <c r="G23" s="20">
        <v>0.72573929938622683</v>
      </c>
      <c r="K23" s="66" t="str">
        <f t="shared" si="0"/>
        <v>都島区</v>
      </c>
      <c r="L23" s="91">
        <f t="shared" si="1"/>
        <v>0.49784056644454433</v>
      </c>
      <c r="M23" s="66" t="str">
        <f t="shared" si="2"/>
        <v>城東区</v>
      </c>
      <c r="N23" s="91">
        <f t="shared" si="3"/>
        <v>0.75982873448666555</v>
      </c>
      <c r="P23" s="91">
        <f t="shared" si="4"/>
        <v>0.47237827412895655</v>
      </c>
      <c r="Q23" s="91">
        <f t="shared" si="5"/>
        <v>0.74216227249659661</v>
      </c>
      <c r="R23" s="97">
        <v>0</v>
      </c>
    </row>
    <row r="24" spans="2:18" s="70" customFormat="1" ht="13.5" customHeight="1">
      <c r="B24" s="95">
        <v>19</v>
      </c>
      <c r="C24" s="67" t="s">
        <v>101</v>
      </c>
      <c r="D24" s="167">
        <v>0.50497195034935882</v>
      </c>
      <c r="E24" s="20">
        <v>0.77432590491494935</v>
      </c>
      <c r="F24" s="167">
        <v>0.49956158419911234</v>
      </c>
      <c r="G24" s="20">
        <v>0.76648824710972607</v>
      </c>
      <c r="K24" s="66" t="str">
        <f t="shared" si="0"/>
        <v>住之江区</v>
      </c>
      <c r="L24" s="91">
        <f t="shared" si="1"/>
        <v>0.4974822181782308</v>
      </c>
      <c r="M24" s="66" t="str">
        <f t="shared" si="2"/>
        <v>堺市西区</v>
      </c>
      <c r="N24" s="91">
        <f t="shared" si="3"/>
        <v>0.75879233216859687</v>
      </c>
      <c r="P24" s="91">
        <f t="shared" si="4"/>
        <v>0.47237827412895655</v>
      </c>
      <c r="Q24" s="91">
        <f t="shared" si="5"/>
        <v>0.74216227249659661</v>
      </c>
      <c r="R24" s="97">
        <v>0</v>
      </c>
    </row>
    <row r="25" spans="2:18" s="70" customFormat="1" ht="13.5" customHeight="1">
      <c r="B25" s="95">
        <v>20</v>
      </c>
      <c r="C25" s="67" t="s">
        <v>102</v>
      </c>
      <c r="D25" s="167">
        <v>0.53826301527177711</v>
      </c>
      <c r="E25" s="20">
        <v>0.78468333411608615</v>
      </c>
      <c r="F25" s="167">
        <v>0.52504610286649678</v>
      </c>
      <c r="G25" s="20">
        <v>0.77976143800652042</v>
      </c>
      <c r="K25" s="66" t="str">
        <f t="shared" si="0"/>
        <v>島本町</v>
      </c>
      <c r="L25" s="91">
        <f t="shared" si="1"/>
        <v>0.49531477863088363</v>
      </c>
      <c r="M25" s="66" t="str">
        <f t="shared" si="2"/>
        <v>此花区</v>
      </c>
      <c r="N25" s="91">
        <f t="shared" si="3"/>
        <v>0.75732685358821694</v>
      </c>
      <c r="P25" s="91">
        <f t="shared" si="4"/>
        <v>0.47237827412895655</v>
      </c>
      <c r="Q25" s="91">
        <f t="shared" si="5"/>
        <v>0.74216227249659661</v>
      </c>
      <c r="R25" s="97">
        <v>0</v>
      </c>
    </row>
    <row r="26" spans="2:18" s="70" customFormat="1" ht="13.5" customHeight="1">
      <c r="B26" s="95">
        <v>21</v>
      </c>
      <c r="C26" s="67" t="s">
        <v>103</v>
      </c>
      <c r="D26" s="167">
        <v>0.48633338825761119</v>
      </c>
      <c r="E26" s="20">
        <v>0.7640047733496389</v>
      </c>
      <c r="F26" s="167">
        <v>0.4891721885528591</v>
      </c>
      <c r="G26" s="20">
        <v>0.75447874737288012</v>
      </c>
      <c r="K26" s="66" t="str">
        <f t="shared" si="0"/>
        <v>八尾市</v>
      </c>
      <c r="L26" s="91">
        <f t="shared" si="1"/>
        <v>0.49059544109272213</v>
      </c>
      <c r="M26" s="66" t="str">
        <f t="shared" si="2"/>
        <v>八尾市</v>
      </c>
      <c r="N26" s="91">
        <f t="shared" si="3"/>
        <v>0.75591497992850787</v>
      </c>
      <c r="P26" s="91">
        <f t="shared" si="4"/>
        <v>0.47237827412895655</v>
      </c>
      <c r="Q26" s="91">
        <f t="shared" si="5"/>
        <v>0.74216227249659661</v>
      </c>
      <c r="R26" s="97">
        <v>0</v>
      </c>
    </row>
    <row r="27" spans="2:18" s="70" customFormat="1" ht="13.5" customHeight="1">
      <c r="B27" s="95">
        <v>22</v>
      </c>
      <c r="C27" s="67" t="s">
        <v>64</v>
      </c>
      <c r="D27" s="167">
        <v>0.50381784961287523</v>
      </c>
      <c r="E27" s="20">
        <v>0.77940518808602843</v>
      </c>
      <c r="F27" s="167">
        <v>0.4974822181782308</v>
      </c>
      <c r="G27" s="20">
        <v>0.77151026136153855</v>
      </c>
      <c r="K27" s="66" t="str">
        <f t="shared" si="0"/>
        <v>泉佐野市</v>
      </c>
      <c r="L27" s="91">
        <f t="shared" si="1"/>
        <v>0.48965371139127561</v>
      </c>
      <c r="M27" s="66" t="str">
        <f t="shared" si="2"/>
        <v>鶴見区</v>
      </c>
      <c r="N27" s="91">
        <f t="shared" si="3"/>
        <v>0.75447874737288012</v>
      </c>
      <c r="P27" s="91">
        <f t="shared" si="4"/>
        <v>0.47237827412895655</v>
      </c>
      <c r="Q27" s="91">
        <f t="shared" si="5"/>
        <v>0.74216227249659661</v>
      </c>
      <c r="R27" s="97">
        <v>0</v>
      </c>
    </row>
    <row r="28" spans="2:18" s="70" customFormat="1" ht="13.5" customHeight="1">
      <c r="B28" s="95">
        <v>23</v>
      </c>
      <c r="C28" s="67" t="s">
        <v>104</v>
      </c>
      <c r="D28" s="169">
        <v>0.48910429486583989</v>
      </c>
      <c r="E28" s="21">
        <v>0.75443116574945024</v>
      </c>
      <c r="F28" s="169">
        <v>0.47585725266177081</v>
      </c>
      <c r="G28" s="21">
        <v>0.74622463594597199</v>
      </c>
      <c r="K28" s="66" t="str">
        <f t="shared" si="0"/>
        <v>鶴見区</v>
      </c>
      <c r="L28" s="91">
        <f t="shared" si="1"/>
        <v>0.4891721885528591</v>
      </c>
      <c r="M28" s="66" t="str">
        <f t="shared" si="2"/>
        <v>泉佐野市</v>
      </c>
      <c r="N28" s="91">
        <f t="shared" si="3"/>
        <v>0.75403864515382946</v>
      </c>
      <c r="P28" s="91">
        <f t="shared" si="4"/>
        <v>0.47237827412895655</v>
      </c>
      <c r="Q28" s="91">
        <f t="shared" si="5"/>
        <v>0.74216227249659661</v>
      </c>
      <c r="R28" s="97">
        <v>0</v>
      </c>
    </row>
    <row r="29" spans="2:18" s="70" customFormat="1" ht="13.5" customHeight="1">
      <c r="B29" s="95">
        <v>24</v>
      </c>
      <c r="C29" s="67" t="s">
        <v>105</v>
      </c>
      <c r="D29" s="171">
        <v>0.44325359535281617</v>
      </c>
      <c r="E29" s="172">
        <v>0.71397328073168487</v>
      </c>
      <c r="F29" s="171">
        <v>0.44654333864753265</v>
      </c>
      <c r="G29" s="172">
        <v>0.70551307522895568</v>
      </c>
      <c r="K29" s="66" t="str">
        <f t="shared" si="0"/>
        <v>枚方市</v>
      </c>
      <c r="L29" s="91">
        <f t="shared" si="1"/>
        <v>0.48691719662562472</v>
      </c>
      <c r="M29" s="66" t="str">
        <f t="shared" si="2"/>
        <v>茨木市</v>
      </c>
      <c r="N29" s="91">
        <f t="shared" si="3"/>
        <v>0.75199011380273773</v>
      </c>
      <c r="P29" s="91">
        <f t="shared" si="4"/>
        <v>0.47237827412895655</v>
      </c>
      <c r="Q29" s="91">
        <f t="shared" si="5"/>
        <v>0.74216227249659661</v>
      </c>
      <c r="R29" s="97">
        <v>0</v>
      </c>
    </row>
    <row r="30" spans="2:18" s="70" customFormat="1" ht="13.5" customHeight="1">
      <c r="B30" s="95">
        <v>25</v>
      </c>
      <c r="C30" s="67" t="s">
        <v>106</v>
      </c>
      <c r="D30" s="167">
        <v>0.45340466901843612</v>
      </c>
      <c r="E30" s="20">
        <v>0.7358036482360959</v>
      </c>
      <c r="F30" s="167">
        <v>0.44666288018807948</v>
      </c>
      <c r="G30" s="20">
        <v>0.73135413554343576</v>
      </c>
      <c r="K30" s="66" t="str">
        <f t="shared" si="0"/>
        <v>松原市</v>
      </c>
      <c r="L30" s="91">
        <f t="shared" si="1"/>
        <v>0.4831550807854777</v>
      </c>
      <c r="M30" s="66" t="str">
        <f t="shared" si="2"/>
        <v>松原市</v>
      </c>
      <c r="N30" s="91">
        <f t="shared" si="3"/>
        <v>0.75146018372075596</v>
      </c>
      <c r="P30" s="91">
        <f t="shared" si="4"/>
        <v>0.47237827412895655</v>
      </c>
      <c r="Q30" s="91">
        <f t="shared" si="5"/>
        <v>0.74216227249659661</v>
      </c>
      <c r="R30" s="97">
        <v>0</v>
      </c>
    </row>
    <row r="31" spans="2:18" s="70" customFormat="1" ht="13.5" customHeight="1">
      <c r="B31" s="95">
        <v>26</v>
      </c>
      <c r="C31" s="67" t="s">
        <v>36</v>
      </c>
      <c r="D31" s="167">
        <v>0.48016259678664708</v>
      </c>
      <c r="E31" s="20">
        <v>0.75140036268693577</v>
      </c>
      <c r="F31" s="167">
        <v>0.48006632719805115</v>
      </c>
      <c r="G31" s="20">
        <v>0.74637431264536258</v>
      </c>
      <c r="K31" s="66" t="str">
        <f t="shared" si="0"/>
        <v>茨木市</v>
      </c>
      <c r="L31" s="91">
        <f t="shared" si="1"/>
        <v>0.48233525271378075</v>
      </c>
      <c r="M31" s="66" t="str">
        <f t="shared" si="2"/>
        <v>堺市美原区</v>
      </c>
      <c r="N31" s="91">
        <f t="shared" si="3"/>
        <v>0.75040127381483912</v>
      </c>
      <c r="P31" s="91">
        <f t="shared" si="4"/>
        <v>0.47237827412895655</v>
      </c>
      <c r="Q31" s="91">
        <f t="shared" si="5"/>
        <v>0.74216227249659661</v>
      </c>
      <c r="R31" s="97">
        <v>0</v>
      </c>
    </row>
    <row r="32" spans="2:18" s="70" customFormat="1" ht="13.5" customHeight="1">
      <c r="B32" s="95">
        <v>27</v>
      </c>
      <c r="C32" s="67" t="s">
        <v>37</v>
      </c>
      <c r="D32" s="167">
        <v>0.52614226173064482</v>
      </c>
      <c r="E32" s="20">
        <v>0.77803906079560603</v>
      </c>
      <c r="F32" s="167">
        <v>0.51742532715872802</v>
      </c>
      <c r="G32" s="20">
        <v>0.77442253564390828</v>
      </c>
      <c r="K32" s="66" t="str">
        <f t="shared" si="0"/>
        <v>浪速区</v>
      </c>
      <c r="L32" s="91">
        <f t="shared" si="1"/>
        <v>0.48216114724262832</v>
      </c>
      <c r="M32" s="66" t="str">
        <f t="shared" si="2"/>
        <v>島本町</v>
      </c>
      <c r="N32" s="91">
        <f t="shared" si="3"/>
        <v>0.74974163236574054</v>
      </c>
      <c r="P32" s="91">
        <f t="shared" si="4"/>
        <v>0.47237827412895655</v>
      </c>
      <c r="Q32" s="91">
        <f t="shared" si="5"/>
        <v>0.74216227249659661</v>
      </c>
      <c r="R32" s="97">
        <v>0</v>
      </c>
    </row>
    <row r="33" spans="2:18" s="70" customFormat="1" ht="13.5" customHeight="1">
      <c r="B33" s="95">
        <v>28</v>
      </c>
      <c r="C33" s="67" t="s">
        <v>38</v>
      </c>
      <c r="D33" s="167">
        <v>0.47417802990932534</v>
      </c>
      <c r="E33" s="20">
        <v>0.74513504178913514</v>
      </c>
      <c r="F33" s="167">
        <v>0.47987812799862295</v>
      </c>
      <c r="G33" s="20">
        <v>0.74135937563362297</v>
      </c>
      <c r="K33" s="66" t="str">
        <f t="shared" si="0"/>
        <v>堺市</v>
      </c>
      <c r="L33" s="91">
        <f t="shared" si="1"/>
        <v>0.48006632719805115</v>
      </c>
      <c r="M33" s="66" t="str">
        <f t="shared" si="2"/>
        <v>忠岡町</v>
      </c>
      <c r="N33" s="91">
        <f t="shared" si="3"/>
        <v>0.74909361532558827</v>
      </c>
      <c r="P33" s="91">
        <f t="shared" si="4"/>
        <v>0.47237827412895655</v>
      </c>
      <c r="Q33" s="91">
        <f t="shared" si="5"/>
        <v>0.74216227249659661</v>
      </c>
      <c r="R33" s="97">
        <v>0</v>
      </c>
    </row>
    <row r="34" spans="2:18" s="70" customFormat="1" ht="13.5" customHeight="1">
      <c r="B34" s="95">
        <v>29</v>
      </c>
      <c r="C34" s="67" t="s">
        <v>39</v>
      </c>
      <c r="D34" s="167">
        <v>0.47485293006767443</v>
      </c>
      <c r="E34" s="20">
        <v>0.75231408452897874</v>
      </c>
      <c r="F34" s="167">
        <v>0.47531521018710388</v>
      </c>
      <c r="G34" s="20">
        <v>0.74655548116925474</v>
      </c>
      <c r="K34" s="66" t="str">
        <f t="shared" si="0"/>
        <v>堺市中区</v>
      </c>
      <c r="L34" s="91">
        <f t="shared" si="1"/>
        <v>0.47987812799862295</v>
      </c>
      <c r="M34" s="66" t="str">
        <f t="shared" si="2"/>
        <v>浪速区</v>
      </c>
      <c r="N34" s="91">
        <f t="shared" si="3"/>
        <v>0.74853401596634417</v>
      </c>
      <c r="P34" s="91">
        <f t="shared" si="4"/>
        <v>0.47237827412895655</v>
      </c>
      <c r="Q34" s="91">
        <f t="shared" si="5"/>
        <v>0.74216227249659661</v>
      </c>
      <c r="R34" s="97">
        <v>0</v>
      </c>
    </row>
    <row r="35" spans="2:18" s="70" customFormat="1" ht="13.5" customHeight="1">
      <c r="B35" s="95">
        <v>30</v>
      </c>
      <c r="C35" s="67" t="s">
        <v>40</v>
      </c>
      <c r="D35" s="167">
        <v>0.50233841858809047</v>
      </c>
      <c r="E35" s="20">
        <v>0.76626012729263959</v>
      </c>
      <c r="F35" s="167">
        <v>0.50250448056786623</v>
      </c>
      <c r="G35" s="20">
        <v>0.75879233216859687</v>
      </c>
      <c r="K35" s="66" t="str">
        <f t="shared" si="0"/>
        <v>守口市</v>
      </c>
      <c r="L35" s="91">
        <f t="shared" si="1"/>
        <v>0.47899756241150454</v>
      </c>
      <c r="M35" s="66" t="str">
        <f t="shared" si="2"/>
        <v>都島区</v>
      </c>
      <c r="N35" s="91">
        <f t="shared" si="3"/>
        <v>0.7473319969567056</v>
      </c>
      <c r="P35" s="91">
        <f t="shared" si="4"/>
        <v>0.47237827412895655</v>
      </c>
      <c r="Q35" s="91">
        <f t="shared" si="5"/>
        <v>0.74216227249659661</v>
      </c>
      <c r="R35" s="97">
        <v>0</v>
      </c>
    </row>
    <row r="36" spans="2:18" s="70" customFormat="1" ht="13.5" customHeight="1">
      <c r="B36" s="95">
        <v>31</v>
      </c>
      <c r="C36" s="67" t="s">
        <v>41</v>
      </c>
      <c r="D36" s="169">
        <v>0.43365204657125822</v>
      </c>
      <c r="E36" s="21">
        <v>0.72775545438270894</v>
      </c>
      <c r="F36" s="169">
        <v>0.43806842829539044</v>
      </c>
      <c r="G36" s="21">
        <v>0.72270552146480616</v>
      </c>
      <c r="K36" s="66" t="str">
        <f t="shared" si="0"/>
        <v>堺市北区</v>
      </c>
      <c r="L36" s="91">
        <f t="shared" si="1"/>
        <v>0.47835112382880957</v>
      </c>
      <c r="M36" s="66" t="str">
        <f t="shared" si="2"/>
        <v>堺市東区</v>
      </c>
      <c r="N36" s="91">
        <f t="shared" si="3"/>
        <v>0.74655548116925474</v>
      </c>
      <c r="P36" s="91">
        <f t="shared" si="4"/>
        <v>0.47237827412895655</v>
      </c>
      <c r="Q36" s="91">
        <f t="shared" si="5"/>
        <v>0.74216227249659661</v>
      </c>
      <c r="R36" s="97">
        <v>0</v>
      </c>
    </row>
    <row r="37" spans="2:18" s="70" customFormat="1" ht="13.5" customHeight="1">
      <c r="B37" s="95">
        <v>32</v>
      </c>
      <c r="C37" s="67" t="s">
        <v>42</v>
      </c>
      <c r="D37" s="169">
        <v>0.47736974012731054</v>
      </c>
      <c r="E37" s="21">
        <v>0.7381611733445308</v>
      </c>
      <c r="F37" s="169">
        <v>0.47835112382880957</v>
      </c>
      <c r="G37" s="21">
        <v>0.73582459322436178</v>
      </c>
      <c r="K37" s="66" t="str">
        <f t="shared" si="0"/>
        <v>堺市美原区</v>
      </c>
      <c r="L37" s="91">
        <f t="shared" si="1"/>
        <v>0.47591579163003017</v>
      </c>
      <c r="M37" s="66" t="str">
        <f t="shared" si="2"/>
        <v>堺市</v>
      </c>
      <c r="N37" s="91">
        <f t="shared" si="3"/>
        <v>0.74637431264536258</v>
      </c>
      <c r="P37" s="91">
        <f t="shared" si="4"/>
        <v>0.47237827412895655</v>
      </c>
      <c r="Q37" s="91">
        <f t="shared" si="5"/>
        <v>0.74216227249659661</v>
      </c>
      <c r="R37" s="97">
        <v>0</v>
      </c>
    </row>
    <row r="38" spans="2:18" s="70" customFormat="1" ht="13.5" customHeight="1">
      <c r="B38" s="95">
        <v>33</v>
      </c>
      <c r="C38" s="67" t="s">
        <v>43</v>
      </c>
      <c r="D38" s="167">
        <v>0.49393206376509052</v>
      </c>
      <c r="E38" s="20">
        <v>0.76478446945407053</v>
      </c>
      <c r="F38" s="167">
        <v>0.47591579163003017</v>
      </c>
      <c r="G38" s="20">
        <v>0.75040127381483912</v>
      </c>
      <c r="K38" s="66" t="str">
        <f t="shared" si="0"/>
        <v>平野区</v>
      </c>
      <c r="L38" s="91">
        <f t="shared" si="1"/>
        <v>0.47585725266177081</v>
      </c>
      <c r="M38" s="66" t="str">
        <f t="shared" si="2"/>
        <v>守口市</v>
      </c>
      <c r="N38" s="91">
        <f t="shared" si="3"/>
        <v>0.74627172647624862</v>
      </c>
      <c r="P38" s="91">
        <f t="shared" si="4"/>
        <v>0.47237827412895655</v>
      </c>
      <c r="Q38" s="91">
        <f t="shared" si="5"/>
        <v>0.74216227249659661</v>
      </c>
      <c r="R38" s="97">
        <v>0</v>
      </c>
    </row>
    <row r="39" spans="2:18" s="70" customFormat="1" ht="13.5" customHeight="1">
      <c r="B39" s="95">
        <v>34</v>
      </c>
      <c r="C39" s="67" t="s">
        <v>45</v>
      </c>
      <c r="D39" s="167">
        <v>0.46175841713109866</v>
      </c>
      <c r="E39" s="20">
        <v>0.73324346716745081</v>
      </c>
      <c r="F39" s="167">
        <v>0.45606700547556828</v>
      </c>
      <c r="G39" s="20">
        <v>0.72689519194365704</v>
      </c>
      <c r="K39" s="66" t="str">
        <f t="shared" si="0"/>
        <v>堺市東区</v>
      </c>
      <c r="L39" s="91">
        <f t="shared" si="1"/>
        <v>0.47531521018710388</v>
      </c>
      <c r="M39" s="66" t="str">
        <f t="shared" si="2"/>
        <v>平野区</v>
      </c>
      <c r="N39" s="91">
        <f t="shared" si="3"/>
        <v>0.74622463594597199</v>
      </c>
      <c r="P39" s="91">
        <f t="shared" si="4"/>
        <v>0.47237827412895655</v>
      </c>
      <c r="Q39" s="91">
        <f t="shared" si="5"/>
        <v>0.74216227249659661</v>
      </c>
      <c r="R39" s="97">
        <v>0</v>
      </c>
    </row>
    <row r="40" spans="2:18" s="70" customFormat="1" ht="13.5" customHeight="1">
      <c r="B40" s="95">
        <v>35</v>
      </c>
      <c r="C40" s="67" t="s">
        <v>2</v>
      </c>
      <c r="D40" s="167">
        <v>0.46416061770618328</v>
      </c>
      <c r="E40" s="20">
        <v>0.72512135774570341</v>
      </c>
      <c r="F40" s="167">
        <v>0.46267828779662457</v>
      </c>
      <c r="G40" s="20">
        <v>0.72322793304481381</v>
      </c>
      <c r="K40" s="66" t="str">
        <f t="shared" si="0"/>
        <v>交野市</v>
      </c>
      <c r="L40" s="91">
        <f t="shared" si="1"/>
        <v>0.47443795524791432</v>
      </c>
      <c r="M40" s="66" t="str">
        <f t="shared" si="2"/>
        <v>交野市</v>
      </c>
      <c r="N40" s="91">
        <f t="shared" si="3"/>
        <v>0.74606529573571112</v>
      </c>
      <c r="P40" s="91">
        <f t="shared" si="4"/>
        <v>0.47237827412895655</v>
      </c>
      <c r="Q40" s="91">
        <f t="shared" si="5"/>
        <v>0.74216227249659661</v>
      </c>
      <c r="R40" s="97">
        <v>0</v>
      </c>
    </row>
    <row r="41" spans="2:18" s="70" customFormat="1" ht="13.5" customHeight="1">
      <c r="B41" s="95">
        <v>36</v>
      </c>
      <c r="C41" s="67" t="s">
        <v>3</v>
      </c>
      <c r="D41" s="167">
        <v>0.4642244685079035</v>
      </c>
      <c r="E41" s="20">
        <v>0.74115969443975183</v>
      </c>
      <c r="F41" s="167">
        <v>0.46705939108605338</v>
      </c>
      <c r="G41" s="20">
        <v>0.7284579809576418</v>
      </c>
      <c r="K41" s="66" t="str">
        <f t="shared" si="0"/>
        <v>大阪市</v>
      </c>
      <c r="L41" s="91">
        <f t="shared" si="1"/>
        <v>0.47402137992940874</v>
      </c>
      <c r="M41" s="66" t="str">
        <f t="shared" si="2"/>
        <v>大阪市</v>
      </c>
      <c r="N41" s="91">
        <f t="shared" si="3"/>
        <v>0.74275204290468932</v>
      </c>
      <c r="P41" s="91">
        <f t="shared" si="4"/>
        <v>0.47237827412895655</v>
      </c>
      <c r="Q41" s="91">
        <f t="shared" si="5"/>
        <v>0.74216227249659661</v>
      </c>
      <c r="R41" s="97">
        <v>0</v>
      </c>
    </row>
    <row r="42" spans="2:18" s="70" customFormat="1" ht="13.5" customHeight="1">
      <c r="B42" s="95">
        <v>37</v>
      </c>
      <c r="C42" s="67" t="s">
        <v>4</v>
      </c>
      <c r="D42" s="167">
        <v>0.46740914481483337</v>
      </c>
      <c r="E42" s="20">
        <v>0.73567961384068803</v>
      </c>
      <c r="F42" s="167">
        <v>0.46174881788358269</v>
      </c>
      <c r="G42" s="20">
        <v>0.72983874242890268</v>
      </c>
      <c r="K42" s="66" t="str">
        <f t="shared" si="0"/>
        <v>西区</v>
      </c>
      <c r="L42" s="91">
        <f t="shared" si="1"/>
        <v>0.47400803570221978</v>
      </c>
      <c r="M42" s="66" t="str">
        <f t="shared" si="2"/>
        <v>西区</v>
      </c>
      <c r="N42" s="91">
        <f t="shared" si="3"/>
        <v>0.74185992404264811</v>
      </c>
      <c r="P42" s="91">
        <f t="shared" si="4"/>
        <v>0.47237827412895655</v>
      </c>
      <c r="Q42" s="91">
        <f t="shared" si="5"/>
        <v>0.74216227249659661</v>
      </c>
      <c r="R42" s="97">
        <v>0</v>
      </c>
    </row>
    <row r="43" spans="2:18" s="70" customFormat="1" ht="13.5" customHeight="1">
      <c r="B43" s="95">
        <v>38</v>
      </c>
      <c r="C43" s="96" t="s">
        <v>46</v>
      </c>
      <c r="D43" s="167">
        <v>0.45257110973069564</v>
      </c>
      <c r="E43" s="20">
        <v>0.74199179110833813</v>
      </c>
      <c r="F43" s="167">
        <v>0.45544610543775038</v>
      </c>
      <c r="G43" s="20">
        <v>0.73692925121840913</v>
      </c>
      <c r="K43" s="66" t="str">
        <f t="shared" si="0"/>
        <v>羽曳野市</v>
      </c>
      <c r="L43" s="91">
        <f t="shared" si="1"/>
        <v>0.47180747553089786</v>
      </c>
      <c r="M43" s="66" t="str">
        <f t="shared" si="2"/>
        <v>堺市中区</v>
      </c>
      <c r="N43" s="91">
        <f t="shared" si="3"/>
        <v>0.74135937563362297</v>
      </c>
      <c r="P43" s="91">
        <f t="shared" si="4"/>
        <v>0.47237827412895655</v>
      </c>
      <c r="Q43" s="91">
        <f t="shared" si="5"/>
        <v>0.74216227249659661</v>
      </c>
      <c r="R43" s="97">
        <v>0</v>
      </c>
    </row>
    <row r="44" spans="2:18" s="70" customFormat="1" ht="13.5" customHeight="1">
      <c r="B44" s="95">
        <v>39</v>
      </c>
      <c r="C44" s="96" t="s">
        <v>9</v>
      </c>
      <c r="D44" s="169">
        <v>0.52261674196164498</v>
      </c>
      <c r="E44" s="21">
        <v>0.79484162823572146</v>
      </c>
      <c r="F44" s="169">
        <v>0.52238229877823383</v>
      </c>
      <c r="G44" s="21">
        <v>0.79251554895863163</v>
      </c>
      <c r="K44" s="66" t="str">
        <f t="shared" si="0"/>
        <v>柏原市</v>
      </c>
      <c r="L44" s="91">
        <f t="shared" si="1"/>
        <v>0.47171210445441136</v>
      </c>
      <c r="M44" s="66" t="str">
        <f t="shared" si="2"/>
        <v>羽曳野市</v>
      </c>
      <c r="N44" s="91">
        <f t="shared" si="3"/>
        <v>0.7402016040119378</v>
      </c>
      <c r="P44" s="91">
        <f t="shared" si="4"/>
        <v>0.47237827412895655</v>
      </c>
      <c r="Q44" s="91">
        <f t="shared" si="5"/>
        <v>0.74216227249659661</v>
      </c>
      <c r="R44" s="97">
        <v>0</v>
      </c>
    </row>
    <row r="45" spans="2:18" s="70" customFormat="1" ht="13.5" customHeight="1">
      <c r="B45" s="95">
        <v>40</v>
      </c>
      <c r="C45" s="96" t="s">
        <v>47</v>
      </c>
      <c r="D45" s="171">
        <v>0.43829872451031804</v>
      </c>
      <c r="E45" s="172">
        <v>0.72983090144248353</v>
      </c>
      <c r="F45" s="171">
        <v>0.44054307618582217</v>
      </c>
      <c r="G45" s="172">
        <v>0.72475001800345484</v>
      </c>
      <c r="K45" s="66" t="str">
        <f t="shared" si="0"/>
        <v>箕面市</v>
      </c>
      <c r="L45" s="91">
        <f t="shared" si="1"/>
        <v>0.47004766434052053</v>
      </c>
      <c r="M45" s="66" t="str">
        <f t="shared" si="2"/>
        <v>大正区</v>
      </c>
      <c r="N45" s="91">
        <f t="shared" si="3"/>
        <v>0.73917633555055695</v>
      </c>
      <c r="P45" s="91">
        <f t="shared" si="4"/>
        <v>0.47237827412895655</v>
      </c>
      <c r="Q45" s="91">
        <f t="shared" si="5"/>
        <v>0.74216227249659661</v>
      </c>
      <c r="R45" s="97">
        <v>0</v>
      </c>
    </row>
    <row r="46" spans="2:18" s="70" customFormat="1" ht="13.5" customHeight="1">
      <c r="B46" s="95">
        <v>41</v>
      </c>
      <c r="C46" s="96" t="s">
        <v>14</v>
      </c>
      <c r="D46" s="167">
        <v>0.49484416443573004</v>
      </c>
      <c r="E46" s="20">
        <v>0.75536835963439919</v>
      </c>
      <c r="F46" s="167">
        <v>0.47899756241150454</v>
      </c>
      <c r="G46" s="20">
        <v>0.74627172647624862</v>
      </c>
      <c r="K46" s="66" t="str">
        <f t="shared" si="0"/>
        <v>泉南市</v>
      </c>
      <c r="L46" s="91">
        <f t="shared" si="1"/>
        <v>0.46961569721164048</v>
      </c>
      <c r="M46" s="66" t="str">
        <f t="shared" si="2"/>
        <v>泉南市</v>
      </c>
      <c r="N46" s="91">
        <f t="shared" si="3"/>
        <v>0.73814231909642902</v>
      </c>
      <c r="P46" s="91">
        <f t="shared" si="4"/>
        <v>0.47237827412895655</v>
      </c>
      <c r="Q46" s="91">
        <f t="shared" si="5"/>
        <v>0.74216227249659661</v>
      </c>
      <c r="R46" s="97">
        <v>0</v>
      </c>
    </row>
    <row r="47" spans="2:18" s="70" customFormat="1" ht="13.5" customHeight="1">
      <c r="B47" s="95">
        <v>42</v>
      </c>
      <c r="C47" s="96" t="s">
        <v>15</v>
      </c>
      <c r="D47" s="167">
        <v>0.49540332772591655</v>
      </c>
      <c r="E47" s="20">
        <v>0.77500876818831232</v>
      </c>
      <c r="F47" s="167">
        <v>0.48691719662562472</v>
      </c>
      <c r="G47" s="20">
        <v>0.76986943409970765</v>
      </c>
      <c r="K47" s="66" t="str">
        <f t="shared" si="0"/>
        <v>高石市</v>
      </c>
      <c r="L47" s="91">
        <f t="shared" si="1"/>
        <v>0.46932921494211277</v>
      </c>
      <c r="M47" s="66" t="str">
        <f t="shared" si="2"/>
        <v>泉大津市</v>
      </c>
      <c r="N47" s="91">
        <f t="shared" si="3"/>
        <v>0.73692925121840913</v>
      </c>
      <c r="P47" s="91">
        <f t="shared" si="4"/>
        <v>0.47237827412895655</v>
      </c>
      <c r="Q47" s="91">
        <f t="shared" si="5"/>
        <v>0.74216227249659661</v>
      </c>
      <c r="R47" s="97">
        <v>0</v>
      </c>
    </row>
    <row r="48" spans="2:18" s="70" customFormat="1" ht="13.5" customHeight="1">
      <c r="B48" s="95">
        <v>43</v>
      </c>
      <c r="C48" s="96" t="s">
        <v>10</v>
      </c>
      <c r="D48" s="167">
        <v>0.48914540244535593</v>
      </c>
      <c r="E48" s="20">
        <v>0.7624631800503695</v>
      </c>
      <c r="F48" s="167">
        <v>0.48233525271378075</v>
      </c>
      <c r="G48" s="20">
        <v>0.75199011380273773</v>
      </c>
      <c r="K48" s="66" t="str">
        <f t="shared" si="0"/>
        <v>忠岡町</v>
      </c>
      <c r="L48" s="91">
        <f t="shared" si="1"/>
        <v>0.46822852301237877</v>
      </c>
      <c r="M48" s="66" t="str">
        <f t="shared" si="2"/>
        <v>堺市北区</v>
      </c>
      <c r="N48" s="91">
        <f t="shared" si="3"/>
        <v>0.73582459322436178</v>
      </c>
      <c r="P48" s="91">
        <f t="shared" si="4"/>
        <v>0.47237827412895655</v>
      </c>
      <c r="Q48" s="91">
        <f t="shared" si="5"/>
        <v>0.74216227249659661</v>
      </c>
      <c r="R48" s="97">
        <v>0</v>
      </c>
    </row>
    <row r="49" spans="2:18" s="70" customFormat="1" ht="13.5" customHeight="1">
      <c r="B49" s="95">
        <v>44</v>
      </c>
      <c r="C49" s="96" t="s">
        <v>22</v>
      </c>
      <c r="D49" s="167">
        <v>0.4985874506194769</v>
      </c>
      <c r="E49" s="20">
        <v>0.76436839250796373</v>
      </c>
      <c r="F49" s="167">
        <v>0.49059544109272213</v>
      </c>
      <c r="G49" s="20">
        <v>0.75591497992850787</v>
      </c>
      <c r="K49" s="66" t="str">
        <f t="shared" si="0"/>
        <v>池田市</v>
      </c>
      <c r="L49" s="91">
        <f t="shared" si="1"/>
        <v>0.46705939108605338</v>
      </c>
      <c r="M49" s="66" t="str">
        <f t="shared" si="2"/>
        <v>四條畷市</v>
      </c>
      <c r="N49" s="91">
        <f t="shared" si="3"/>
        <v>0.73455959129009629</v>
      </c>
      <c r="P49" s="91">
        <f t="shared" si="4"/>
        <v>0.47237827412895655</v>
      </c>
      <c r="Q49" s="91">
        <f t="shared" si="5"/>
        <v>0.74216227249659661</v>
      </c>
      <c r="R49" s="97">
        <v>0</v>
      </c>
    </row>
    <row r="50" spans="2:18" s="70" customFormat="1" ht="13.5" customHeight="1">
      <c r="B50" s="95">
        <v>45</v>
      </c>
      <c r="C50" s="96" t="s">
        <v>48</v>
      </c>
      <c r="D50" s="167">
        <v>0.49445208030287396</v>
      </c>
      <c r="E50" s="20">
        <v>0.76523549290456327</v>
      </c>
      <c r="F50" s="167">
        <v>0.48965371139127561</v>
      </c>
      <c r="G50" s="20">
        <v>0.75403864515382946</v>
      </c>
      <c r="K50" s="66" t="str">
        <f t="shared" si="0"/>
        <v>住吉区</v>
      </c>
      <c r="L50" s="91">
        <f t="shared" si="1"/>
        <v>0.46484006259110983</v>
      </c>
      <c r="M50" s="66" t="str">
        <f t="shared" si="2"/>
        <v>富田林市</v>
      </c>
      <c r="N50" s="91">
        <f t="shared" si="3"/>
        <v>0.73409117395629619</v>
      </c>
      <c r="P50" s="91">
        <f t="shared" si="4"/>
        <v>0.47237827412895655</v>
      </c>
      <c r="Q50" s="91">
        <f t="shared" si="5"/>
        <v>0.74216227249659661</v>
      </c>
      <c r="R50" s="97">
        <v>0</v>
      </c>
    </row>
    <row r="51" spans="2:18" s="70" customFormat="1" ht="13.5" customHeight="1">
      <c r="B51" s="95">
        <v>46</v>
      </c>
      <c r="C51" s="96" t="s">
        <v>26</v>
      </c>
      <c r="D51" s="167">
        <v>0.48565781073192915</v>
      </c>
      <c r="E51" s="20">
        <v>0.75914620982813474</v>
      </c>
      <c r="F51" s="167">
        <v>0.45625143503136878</v>
      </c>
      <c r="G51" s="20">
        <v>0.73409117395629619</v>
      </c>
      <c r="K51" s="66" t="str">
        <f t="shared" si="0"/>
        <v>豊中市</v>
      </c>
      <c r="L51" s="91">
        <f t="shared" si="1"/>
        <v>0.46267828779662457</v>
      </c>
      <c r="M51" s="66" t="str">
        <f t="shared" si="2"/>
        <v>中央区</v>
      </c>
      <c r="N51" s="91">
        <f t="shared" si="3"/>
        <v>0.73135413554343576</v>
      </c>
      <c r="P51" s="91">
        <f t="shared" si="4"/>
        <v>0.47237827412895655</v>
      </c>
      <c r="Q51" s="91">
        <f t="shared" si="5"/>
        <v>0.74216227249659661</v>
      </c>
      <c r="R51" s="97">
        <v>0</v>
      </c>
    </row>
    <row r="52" spans="2:18" s="70" customFormat="1" ht="13.5" customHeight="1">
      <c r="B52" s="95">
        <v>47</v>
      </c>
      <c r="C52" s="96" t="s">
        <v>16</v>
      </c>
      <c r="D52" s="167">
        <v>0.52767198484059608</v>
      </c>
      <c r="E52" s="20">
        <v>0.78711041631042133</v>
      </c>
      <c r="F52" s="167">
        <v>0.51808791100003504</v>
      </c>
      <c r="G52" s="20">
        <v>0.78209732269673293</v>
      </c>
      <c r="K52" s="66" t="str">
        <f t="shared" si="0"/>
        <v>吹田市</v>
      </c>
      <c r="L52" s="91">
        <f t="shared" si="1"/>
        <v>0.46174881788358269</v>
      </c>
      <c r="M52" s="66" t="str">
        <f t="shared" si="2"/>
        <v>吹田市</v>
      </c>
      <c r="N52" s="91">
        <f t="shared" si="3"/>
        <v>0.72983874242890268</v>
      </c>
      <c r="P52" s="91">
        <f t="shared" si="4"/>
        <v>0.47237827412895655</v>
      </c>
      <c r="Q52" s="91">
        <f t="shared" si="5"/>
        <v>0.74216227249659661</v>
      </c>
      <c r="R52" s="97">
        <v>0</v>
      </c>
    </row>
    <row r="53" spans="2:18" s="70" customFormat="1" ht="13.5" customHeight="1">
      <c r="B53" s="95">
        <v>48</v>
      </c>
      <c r="C53" s="96" t="s">
        <v>27</v>
      </c>
      <c r="D53" s="167">
        <v>0.42922286653186892</v>
      </c>
      <c r="E53" s="20">
        <v>0.71435872373492204</v>
      </c>
      <c r="F53" s="167">
        <v>0.42695079271929631</v>
      </c>
      <c r="G53" s="20">
        <v>0.70674186300338782</v>
      </c>
      <c r="K53" s="66" t="str">
        <f t="shared" si="0"/>
        <v>藤井寺市</v>
      </c>
      <c r="L53" s="91">
        <f t="shared" si="1"/>
        <v>0.45822488718696375</v>
      </c>
      <c r="M53" s="66" t="str">
        <f t="shared" si="2"/>
        <v>池田市</v>
      </c>
      <c r="N53" s="91">
        <f t="shared" si="3"/>
        <v>0.7284579809576418</v>
      </c>
      <c r="P53" s="91">
        <f t="shared" si="4"/>
        <v>0.47237827412895655</v>
      </c>
      <c r="Q53" s="91">
        <f t="shared" si="5"/>
        <v>0.74216227249659661</v>
      </c>
      <c r="R53" s="97">
        <v>0</v>
      </c>
    </row>
    <row r="54" spans="2:18" s="70" customFormat="1" ht="13.5" customHeight="1">
      <c r="B54" s="95">
        <v>49</v>
      </c>
      <c r="C54" s="96" t="s">
        <v>28</v>
      </c>
      <c r="D54" s="167">
        <v>0.49848921290590464</v>
      </c>
      <c r="E54" s="20">
        <v>0.75868547102886164</v>
      </c>
      <c r="F54" s="167">
        <v>0.4831550807854777</v>
      </c>
      <c r="G54" s="20">
        <v>0.75146018372075596</v>
      </c>
      <c r="K54" s="66" t="str">
        <f t="shared" si="0"/>
        <v>富田林市</v>
      </c>
      <c r="L54" s="91">
        <f t="shared" si="1"/>
        <v>0.45625143503136878</v>
      </c>
      <c r="M54" s="66" t="str">
        <f t="shared" si="2"/>
        <v>柏原市</v>
      </c>
      <c r="N54" s="91">
        <f t="shared" si="3"/>
        <v>0.72733424167813843</v>
      </c>
      <c r="P54" s="91">
        <f t="shared" si="4"/>
        <v>0.47237827412895655</v>
      </c>
      <c r="Q54" s="91">
        <f t="shared" si="5"/>
        <v>0.74216227249659661</v>
      </c>
      <c r="R54" s="97">
        <v>0</v>
      </c>
    </row>
    <row r="55" spans="2:18" s="70" customFormat="1" ht="13.5" customHeight="1">
      <c r="B55" s="95">
        <v>50</v>
      </c>
      <c r="C55" s="96" t="s">
        <v>17</v>
      </c>
      <c r="D55" s="169">
        <v>0.38882271073536767</v>
      </c>
      <c r="E55" s="21">
        <v>0.67969923368897978</v>
      </c>
      <c r="F55" s="169">
        <v>0.39425753455007168</v>
      </c>
      <c r="G55" s="21">
        <v>0.68061863730930672</v>
      </c>
      <c r="K55" s="66" t="str">
        <f t="shared" si="0"/>
        <v>岸和田市</v>
      </c>
      <c r="L55" s="91">
        <f t="shared" si="1"/>
        <v>0.45606700547556828</v>
      </c>
      <c r="M55" s="66" t="str">
        <f t="shared" si="2"/>
        <v>岸和田市</v>
      </c>
      <c r="N55" s="91">
        <f t="shared" si="3"/>
        <v>0.72689519194365704</v>
      </c>
      <c r="P55" s="91">
        <f t="shared" si="4"/>
        <v>0.47237827412895655</v>
      </c>
      <c r="Q55" s="91">
        <f t="shared" si="5"/>
        <v>0.74216227249659661</v>
      </c>
      <c r="R55" s="97">
        <v>0</v>
      </c>
    </row>
    <row r="56" spans="2:18" s="70" customFormat="1" ht="13.5" customHeight="1">
      <c r="B56" s="95">
        <v>51</v>
      </c>
      <c r="C56" s="96" t="s">
        <v>49</v>
      </c>
      <c r="D56" s="171">
        <v>0.41997811085620945</v>
      </c>
      <c r="E56" s="172">
        <v>0.70441224213231013</v>
      </c>
      <c r="F56" s="171">
        <v>0.42268581017686829</v>
      </c>
      <c r="G56" s="172">
        <v>0.69854184112114692</v>
      </c>
      <c r="K56" s="66" t="str">
        <f t="shared" si="0"/>
        <v>泉大津市</v>
      </c>
      <c r="L56" s="91">
        <f t="shared" si="1"/>
        <v>0.45544610543775038</v>
      </c>
      <c r="M56" s="66" t="str">
        <f t="shared" si="2"/>
        <v>箕面市</v>
      </c>
      <c r="N56" s="91">
        <f t="shared" si="3"/>
        <v>0.72639154588281052</v>
      </c>
      <c r="P56" s="91">
        <f t="shared" si="4"/>
        <v>0.47237827412895655</v>
      </c>
      <c r="Q56" s="91">
        <f t="shared" si="5"/>
        <v>0.74216227249659661</v>
      </c>
      <c r="R56" s="97">
        <v>0</v>
      </c>
    </row>
    <row r="57" spans="2:18" s="70" customFormat="1" ht="13.5" customHeight="1">
      <c r="B57" s="95">
        <v>52</v>
      </c>
      <c r="C57" s="96" t="s">
        <v>5</v>
      </c>
      <c r="D57" s="167">
        <v>0.47198340574439396</v>
      </c>
      <c r="E57" s="20">
        <v>0.73762299646509755</v>
      </c>
      <c r="F57" s="167">
        <v>0.47004766434052053</v>
      </c>
      <c r="G57" s="20">
        <v>0.72639154588281052</v>
      </c>
      <c r="K57" s="66" t="str">
        <f t="shared" si="0"/>
        <v>四條畷市</v>
      </c>
      <c r="L57" s="91">
        <f t="shared" si="1"/>
        <v>0.4548727870865073</v>
      </c>
      <c r="M57" s="66" t="str">
        <f t="shared" si="2"/>
        <v>東住吉区</v>
      </c>
      <c r="N57" s="91">
        <f t="shared" si="3"/>
        <v>0.72573929938622683</v>
      </c>
      <c r="P57" s="91">
        <f t="shared" si="4"/>
        <v>0.47237827412895655</v>
      </c>
      <c r="Q57" s="91">
        <f t="shared" si="5"/>
        <v>0.74216227249659661</v>
      </c>
      <c r="R57" s="97">
        <v>0</v>
      </c>
    </row>
    <row r="58" spans="2:18" s="70" customFormat="1" ht="13.5" customHeight="1">
      <c r="B58" s="95">
        <v>53</v>
      </c>
      <c r="C58" s="96" t="s">
        <v>23</v>
      </c>
      <c r="D58" s="167">
        <v>0.46916212622339876</v>
      </c>
      <c r="E58" s="20">
        <v>0.73843319045230171</v>
      </c>
      <c r="F58" s="167">
        <v>0.47171210445441136</v>
      </c>
      <c r="G58" s="20">
        <v>0.72733424167813843</v>
      </c>
      <c r="K58" s="66" t="str">
        <f t="shared" si="0"/>
        <v>東住吉区</v>
      </c>
      <c r="L58" s="91">
        <f t="shared" si="1"/>
        <v>0.45322118704611175</v>
      </c>
      <c r="M58" s="66" t="str">
        <f t="shared" si="2"/>
        <v>貝塚市</v>
      </c>
      <c r="N58" s="91">
        <f t="shared" si="3"/>
        <v>0.72475001800345484</v>
      </c>
      <c r="P58" s="91">
        <f t="shared" si="4"/>
        <v>0.47237827412895655</v>
      </c>
      <c r="Q58" s="91">
        <f t="shared" si="5"/>
        <v>0.74216227249659661</v>
      </c>
      <c r="R58" s="97">
        <v>0</v>
      </c>
    </row>
    <row r="59" spans="2:18" s="70" customFormat="1" ht="13.5" customHeight="1">
      <c r="B59" s="95">
        <v>54</v>
      </c>
      <c r="C59" s="96" t="s">
        <v>29</v>
      </c>
      <c r="D59" s="169">
        <v>0.48564607047411529</v>
      </c>
      <c r="E59" s="21">
        <v>0.7561537260185125</v>
      </c>
      <c r="F59" s="169">
        <v>0.47180747553089786</v>
      </c>
      <c r="G59" s="21">
        <v>0.7402016040119378</v>
      </c>
      <c r="K59" s="66" t="str">
        <f t="shared" si="0"/>
        <v>旭区</v>
      </c>
      <c r="L59" s="91">
        <f t="shared" si="1"/>
        <v>0.45315345844910959</v>
      </c>
      <c r="M59" s="66" t="str">
        <f t="shared" si="2"/>
        <v>高石市</v>
      </c>
      <c r="N59" s="91">
        <f t="shared" si="3"/>
        <v>0.72409544766718748</v>
      </c>
      <c r="P59" s="91">
        <f t="shared" si="4"/>
        <v>0.47237827412895655</v>
      </c>
      <c r="Q59" s="91">
        <f t="shared" si="5"/>
        <v>0.74216227249659661</v>
      </c>
      <c r="R59" s="97">
        <v>0</v>
      </c>
    </row>
    <row r="60" spans="2:18" s="70" customFormat="1" ht="13.5" customHeight="1">
      <c r="B60" s="95">
        <v>55</v>
      </c>
      <c r="C60" s="96" t="s">
        <v>18</v>
      </c>
      <c r="D60" s="169">
        <v>0.52075684141554501</v>
      </c>
      <c r="E60" s="21">
        <v>0.77753925982884042</v>
      </c>
      <c r="F60" s="169">
        <v>0.51200548269956625</v>
      </c>
      <c r="G60" s="21">
        <v>0.76806045152154545</v>
      </c>
      <c r="K60" s="66" t="str">
        <f t="shared" si="0"/>
        <v>此花区</v>
      </c>
      <c r="L60" s="91">
        <f t="shared" si="1"/>
        <v>0.44971794196426312</v>
      </c>
      <c r="M60" s="66" t="str">
        <f t="shared" si="2"/>
        <v>豊中市</v>
      </c>
      <c r="N60" s="91">
        <f t="shared" si="3"/>
        <v>0.72322793304481381</v>
      </c>
      <c r="P60" s="91">
        <f t="shared" si="4"/>
        <v>0.47237827412895655</v>
      </c>
      <c r="Q60" s="91">
        <f t="shared" si="5"/>
        <v>0.74216227249659661</v>
      </c>
      <c r="R60" s="97">
        <v>0</v>
      </c>
    </row>
    <row r="61" spans="2:18" s="70" customFormat="1" ht="13.5" customHeight="1">
      <c r="B61" s="95">
        <v>56</v>
      </c>
      <c r="C61" s="96" t="s">
        <v>11</v>
      </c>
      <c r="D61" s="167">
        <v>0.55347620512448037</v>
      </c>
      <c r="E61" s="20">
        <v>0.80616561423846422</v>
      </c>
      <c r="F61" s="167">
        <v>0.54829027654920426</v>
      </c>
      <c r="G61" s="20">
        <v>0.79694099539385466</v>
      </c>
      <c r="K61" s="66" t="str">
        <f t="shared" si="0"/>
        <v>中央区</v>
      </c>
      <c r="L61" s="91">
        <f t="shared" si="1"/>
        <v>0.44666288018807948</v>
      </c>
      <c r="M61" s="66" t="str">
        <f t="shared" si="2"/>
        <v>堺市南区</v>
      </c>
      <c r="N61" s="91">
        <f t="shared" si="3"/>
        <v>0.72270552146480616</v>
      </c>
      <c r="P61" s="91">
        <f t="shared" si="4"/>
        <v>0.47237827412895655</v>
      </c>
      <c r="Q61" s="91">
        <f t="shared" si="5"/>
        <v>0.74216227249659661</v>
      </c>
      <c r="R61" s="97">
        <v>0</v>
      </c>
    </row>
    <row r="62" spans="2:18" s="70" customFormat="1" ht="13.5" customHeight="1">
      <c r="B62" s="95">
        <v>57</v>
      </c>
      <c r="C62" s="96" t="s">
        <v>50</v>
      </c>
      <c r="D62" s="169">
        <v>0.46073425206852525</v>
      </c>
      <c r="E62" s="21">
        <v>0.72451349041385071</v>
      </c>
      <c r="F62" s="169">
        <v>0.46932921494211277</v>
      </c>
      <c r="G62" s="21">
        <v>0.72409544766718748</v>
      </c>
      <c r="K62" s="66" t="str">
        <f t="shared" si="0"/>
        <v>北区</v>
      </c>
      <c r="L62" s="91">
        <f t="shared" si="1"/>
        <v>0.44654333864753265</v>
      </c>
      <c r="M62" s="66" t="str">
        <f t="shared" si="2"/>
        <v>旭区</v>
      </c>
      <c r="N62" s="91">
        <f t="shared" si="3"/>
        <v>0.72186447346272464</v>
      </c>
      <c r="P62" s="91">
        <f t="shared" si="4"/>
        <v>0.47237827412895655</v>
      </c>
      <c r="Q62" s="91">
        <f t="shared" si="5"/>
        <v>0.74216227249659661</v>
      </c>
      <c r="R62" s="97">
        <v>0</v>
      </c>
    </row>
    <row r="63" spans="2:18" s="70" customFormat="1" ht="13.5" customHeight="1">
      <c r="B63" s="95">
        <v>58</v>
      </c>
      <c r="C63" s="96" t="s">
        <v>30</v>
      </c>
      <c r="D63" s="171">
        <v>0.46616018300189199</v>
      </c>
      <c r="E63" s="172">
        <v>0.72340830403516188</v>
      </c>
      <c r="F63" s="171">
        <v>0.45822488718696375</v>
      </c>
      <c r="G63" s="172">
        <v>0.71770750353209845</v>
      </c>
      <c r="K63" s="66" t="str">
        <f t="shared" si="0"/>
        <v>大正区</v>
      </c>
      <c r="L63" s="91">
        <f t="shared" si="1"/>
        <v>0.44392812456885328</v>
      </c>
      <c r="M63" s="66" t="str">
        <f t="shared" si="2"/>
        <v>住吉区</v>
      </c>
      <c r="N63" s="91">
        <f t="shared" si="3"/>
        <v>0.72066648212100926</v>
      </c>
      <c r="P63" s="91">
        <f t="shared" si="4"/>
        <v>0.47237827412895655</v>
      </c>
      <c r="Q63" s="91">
        <f t="shared" si="5"/>
        <v>0.74216227249659661</v>
      </c>
      <c r="R63" s="97">
        <v>0</v>
      </c>
    </row>
    <row r="64" spans="2:18" s="70" customFormat="1" ht="13.5" customHeight="1">
      <c r="B64" s="95">
        <v>59</v>
      </c>
      <c r="C64" s="96" t="s">
        <v>24</v>
      </c>
      <c r="D64" s="167">
        <v>0.44007332550749573</v>
      </c>
      <c r="E64" s="20">
        <v>0.71397561487364758</v>
      </c>
      <c r="F64" s="167">
        <v>0.43248078777266991</v>
      </c>
      <c r="G64" s="20">
        <v>0.71123586128125416</v>
      </c>
      <c r="K64" s="66" t="str">
        <f t="shared" si="0"/>
        <v>東成区</v>
      </c>
      <c r="L64" s="91">
        <f t="shared" si="1"/>
        <v>0.44184176860265595</v>
      </c>
      <c r="M64" s="66" t="str">
        <f t="shared" si="2"/>
        <v>生野区</v>
      </c>
      <c r="N64" s="91">
        <f t="shared" si="3"/>
        <v>0.7185314296845442</v>
      </c>
      <c r="P64" s="91">
        <f t="shared" si="4"/>
        <v>0.47237827412895655</v>
      </c>
      <c r="Q64" s="91">
        <f t="shared" si="5"/>
        <v>0.74216227249659661</v>
      </c>
      <c r="R64" s="97">
        <v>0</v>
      </c>
    </row>
    <row r="65" spans="2:18" s="70" customFormat="1" ht="13.5" customHeight="1">
      <c r="B65" s="95">
        <v>60</v>
      </c>
      <c r="C65" s="96" t="s">
        <v>51</v>
      </c>
      <c r="D65" s="167">
        <v>0.4631042324598808</v>
      </c>
      <c r="E65" s="20">
        <v>0.74138337556055267</v>
      </c>
      <c r="F65" s="167">
        <v>0.46961569721164048</v>
      </c>
      <c r="G65" s="20">
        <v>0.73814231909642902</v>
      </c>
      <c r="K65" s="66" t="str">
        <f t="shared" si="0"/>
        <v>河南町</v>
      </c>
      <c r="L65" s="91">
        <f t="shared" si="1"/>
        <v>0.44164883905843572</v>
      </c>
      <c r="M65" s="66" t="str">
        <f t="shared" si="2"/>
        <v>福島区</v>
      </c>
      <c r="N65" s="91">
        <f t="shared" si="3"/>
        <v>0.71820880385701324</v>
      </c>
      <c r="P65" s="91">
        <f t="shared" si="4"/>
        <v>0.47237827412895655</v>
      </c>
      <c r="Q65" s="91">
        <f t="shared" si="5"/>
        <v>0.74216227249659661</v>
      </c>
      <c r="R65" s="97">
        <v>0</v>
      </c>
    </row>
    <row r="66" spans="2:18" s="70" customFormat="1" ht="13.5" customHeight="1">
      <c r="B66" s="95">
        <v>61</v>
      </c>
      <c r="C66" s="96" t="s">
        <v>19</v>
      </c>
      <c r="D66" s="169">
        <v>0.45740698002346697</v>
      </c>
      <c r="E66" s="21">
        <v>0.74025638163747287</v>
      </c>
      <c r="F66" s="169">
        <v>0.4548727870865073</v>
      </c>
      <c r="G66" s="21">
        <v>0.73455959129009629</v>
      </c>
      <c r="K66" s="66" t="str">
        <f t="shared" si="0"/>
        <v>貝塚市</v>
      </c>
      <c r="L66" s="91">
        <f t="shared" si="1"/>
        <v>0.44054307618582217</v>
      </c>
      <c r="M66" s="66" t="str">
        <f t="shared" si="2"/>
        <v>藤井寺市</v>
      </c>
      <c r="N66" s="91">
        <f t="shared" si="3"/>
        <v>0.71770750353209845</v>
      </c>
      <c r="P66" s="91">
        <f t="shared" si="4"/>
        <v>0.47237827412895655</v>
      </c>
      <c r="Q66" s="91">
        <f t="shared" si="5"/>
        <v>0.74216227249659661</v>
      </c>
      <c r="R66" s="97">
        <v>0</v>
      </c>
    </row>
    <row r="67" spans="2:18" s="70" customFormat="1" ht="13.5" customHeight="1">
      <c r="B67" s="95">
        <v>62</v>
      </c>
      <c r="C67" s="96" t="s">
        <v>20</v>
      </c>
      <c r="D67" s="169">
        <v>0.46725852309169724</v>
      </c>
      <c r="E67" s="21">
        <v>0.75102659612215505</v>
      </c>
      <c r="F67" s="169">
        <v>0.47443795524791432</v>
      </c>
      <c r="G67" s="21">
        <v>0.74606529573571112</v>
      </c>
      <c r="K67" s="66" t="str">
        <f t="shared" si="0"/>
        <v>生野区</v>
      </c>
      <c r="L67" s="91">
        <f t="shared" si="1"/>
        <v>0.43979805984496667</v>
      </c>
      <c r="M67" s="66" t="str">
        <f t="shared" si="2"/>
        <v>東大阪市</v>
      </c>
      <c r="N67" s="91">
        <f t="shared" si="3"/>
        <v>0.71123586128125416</v>
      </c>
      <c r="P67" s="91">
        <f t="shared" si="4"/>
        <v>0.47237827412895655</v>
      </c>
      <c r="Q67" s="91">
        <f t="shared" si="5"/>
        <v>0.74216227249659661</v>
      </c>
      <c r="R67" s="97">
        <v>0</v>
      </c>
    </row>
    <row r="68" spans="2:18" s="70" customFormat="1" ht="13.5" customHeight="1">
      <c r="B68" s="95">
        <v>63</v>
      </c>
      <c r="C68" s="96" t="s">
        <v>31</v>
      </c>
      <c r="D68" s="167">
        <v>0.37122793250809705</v>
      </c>
      <c r="E68" s="20">
        <v>0.70031752694348559</v>
      </c>
      <c r="F68" s="167">
        <v>0.38602904887102635</v>
      </c>
      <c r="G68" s="20">
        <v>0.69831573518588985</v>
      </c>
      <c r="K68" s="66" t="str">
        <f t="shared" si="0"/>
        <v>堺市南区</v>
      </c>
      <c r="L68" s="91">
        <f t="shared" si="1"/>
        <v>0.43806842829539044</v>
      </c>
      <c r="M68" s="66" t="str">
        <f t="shared" si="2"/>
        <v>河南町</v>
      </c>
      <c r="N68" s="91">
        <f t="shared" si="3"/>
        <v>0.71085193199144892</v>
      </c>
      <c r="P68" s="91">
        <f t="shared" si="4"/>
        <v>0.47237827412895655</v>
      </c>
      <c r="Q68" s="91">
        <f t="shared" si="5"/>
        <v>0.74216227249659661</v>
      </c>
      <c r="R68" s="97">
        <v>0</v>
      </c>
    </row>
    <row r="69" spans="2:18" s="70" customFormat="1" ht="13.5" customHeight="1">
      <c r="B69" s="95">
        <v>64</v>
      </c>
      <c r="C69" s="96" t="s">
        <v>52</v>
      </c>
      <c r="D69" s="169">
        <v>0.42259163466141647</v>
      </c>
      <c r="E69" s="21">
        <v>0.70112661287074363</v>
      </c>
      <c r="F69" s="169">
        <v>0.42275119642421699</v>
      </c>
      <c r="G69" s="21">
        <v>0.69953933473473429</v>
      </c>
      <c r="K69" s="66" t="str">
        <f t="shared" si="0"/>
        <v>東大阪市</v>
      </c>
      <c r="L69" s="91">
        <f t="shared" si="1"/>
        <v>0.43248078777266991</v>
      </c>
      <c r="M69" s="66" t="str">
        <f t="shared" si="2"/>
        <v>東成区</v>
      </c>
      <c r="N69" s="91">
        <f t="shared" si="3"/>
        <v>0.70830980603612437</v>
      </c>
      <c r="P69" s="91">
        <f t="shared" si="4"/>
        <v>0.47237827412895655</v>
      </c>
      <c r="Q69" s="91">
        <f t="shared" si="5"/>
        <v>0.74216227249659661</v>
      </c>
      <c r="R69" s="97">
        <v>0</v>
      </c>
    </row>
    <row r="70" spans="2:18" s="70" customFormat="1" ht="13.5" customHeight="1">
      <c r="B70" s="95">
        <v>65</v>
      </c>
      <c r="C70" s="96" t="s">
        <v>12</v>
      </c>
      <c r="D70" s="171">
        <v>0.50325316580934709</v>
      </c>
      <c r="E70" s="172">
        <v>0.76083107666511995</v>
      </c>
      <c r="F70" s="171">
        <v>0.49531477863088363</v>
      </c>
      <c r="G70" s="172">
        <v>0.74974163236574054</v>
      </c>
      <c r="K70" s="66" t="str">
        <f t="shared" si="0"/>
        <v>太子町</v>
      </c>
      <c r="L70" s="91">
        <f t="shared" si="1"/>
        <v>0.42904474475616544</v>
      </c>
      <c r="M70" s="66" t="str">
        <f t="shared" si="2"/>
        <v>河内長野市</v>
      </c>
      <c r="N70" s="91">
        <f t="shared" si="3"/>
        <v>0.70674186300338782</v>
      </c>
      <c r="P70" s="91">
        <f t="shared" si="4"/>
        <v>0.47237827412895655</v>
      </c>
      <c r="Q70" s="91">
        <f t="shared" si="5"/>
        <v>0.74216227249659661</v>
      </c>
      <c r="R70" s="97">
        <v>0</v>
      </c>
    </row>
    <row r="71" spans="2:18" s="70" customFormat="1" ht="13.5" customHeight="1">
      <c r="B71" s="95">
        <v>66</v>
      </c>
      <c r="C71" s="96" t="s">
        <v>6</v>
      </c>
      <c r="D71" s="167">
        <v>0.49985182628646391</v>
      </c>
      <c r="E71" s="20">
        <v>0.76793709772013896</v>
      </c>
      <c r="F71" s="167">
        <v>0.51297723559730324</v>
      </c>
      <c r="G71" s="20">
        <v>0.76112412926901774</v>
      </c>
      <c r="K71" s="66" t="str">
        <f t="shared" ref="K71:K79" si="6">INDEX($C$6:$C$79,MATCH(L71,F$6:F$79,0))</f>
        <v>河内長野市</v>
      </c>
      <c r="L71" s="91">
        <f t="shared" ref="L71:L79" si="7">LARGE(F$6:F$79,ROW(A66))</f>
        <v>0.42695079271929631</v>
      </c>
      <c r="M71" s="66" t="str">
        <f t="shared" ref="M71:M79" si="8">INDEX($C$6:$C$79,MATCH(N71,G$6:G$79,0))</f>
        <v>北区</v>
      </c>
      <c r="N71" s="91">
        <f t="shared" ref="N71:N79" si="9">LARGE(G$6:G$79,ROW(A66))</f>
        <v>0.70551307522895568</v>
      </c>
      <c r="P71" s="91">
        <f t="shared" ref="P71:P79" si="10">$F$80</f>
        <v>0.47237827412895655</v>
      </c>
      <c r="Q71" s="91">
        <f t="shared" ref="Q71:Q79" si="11">$G$80</f>
        <v>0.74216227249659661</v>
      </c>
      <c r="R71" s="97">
        <v>0</v>
      </c>
    </row>
    <row r="72" spans="2:18" s="70" customFormat="1" ht="13.5" customHeight="1">
      <c r="B72" s="95">
        <v>67</v>
      </c>
      <c r="C72" s="96" t="s">
        <v>7</v>
      </c>
      <c r="D72" s="167">
        <v>0.55693899705548955</v>
      </c>
      <c r="E72" s="20">
        <v>0.81910763924051189</v>
      </c>
      <c r="F72" s="167">
        <v>0.56731571861758923</v>
      </c>
      <c r="G72" s="20">
        <v>0.81468418099504603</v>
      </c>
      <c r="K72" s="66" t="str">
        <f t="shared" si="6"/>
        <v>阪南市</v>
      </c>
      <c r="L72" s="91">
        <f t="shared" si="7"/>
        <v>0.42275119642421699</v>
      </c>
      <c r="M72" s="66" t="str">
        <f t="shared" si="8"/>
        <v>阪南市</v>
      </c>
      <c r="N72" s="91">
        <f t="shared" si="9"/>
        <v>0.69953933473473429</v>
      </c>
      <c r="P72" s="91">
        <f t="shared" si="10"/>
        <v>0.47237827412895655</v>
      </c>
      <c r="Q72" s="91">
        <f t="shared" si="11"/>
        <v>0.74216227249659661</v>
      </c>
      <c r="R72" s="97">
        <v>0</v>
      </c>
    </row>
    <row r="73" spans="2:18" s="70" customFormat="1" ht="13.5" customHeight="1">
      <c r="B73" s="95">
        <v>68</v>
      </c>
      <c r="C73" s="96" t="s">
        <v>53</v>
      </c>
      <c r="D73" s="169">
        <v>0.47486422417440938</v>
      </c>
      <c r="E73" s="21">
        <v>0.75210962766230505</v>
      </c>
      <c r="F73" s="169">
        <v>0.46822852301237877</v>
      </c>
      <c r="G73" s="21">
        <v>0.74909361532558827</v>
      </c>
      <c r="K73" s="66" t="str">
        <f t="shared" si="6"/>
        <v>和泉市</v>
      </c>
      <c r="L73" s="91">
        <f t="shared" si="7"/>
        <v>0.42268581017686829</v>
      </c>
      <c r="M73" s="66" t="str">
        <f t="shared" si="8"/>
        <v>和泉市</v>
      </c>
      <c r="N73" s="91">
        <f t="shared" si="9"/>
        <v>0.69854184112114692</v>
      </c>
      <c r="P73" s="91">
        <f t="shared" si="10"/>
        <v>0.47237827412895655</v>
      </c>
      <c r="Q73" s="91">
        <f t="shared" si="11"/>
        <v>0.74216227249659661</v>
      </c>
      <c r="R73" s="97">
        <v>0</v>
      </c>
    </row>
    <row r="74" spans="2:18" s="70" customFormat="1" ht="13.5" customHeight="1">
      <c r="B74" s="95">
        <v>69</v>
      </c>
      <c r="C74" s="96" t="s">
        <v>54</v>
      </c>
      <c r="D74" s="167">
        <v>0.50779665045958855</v>
      </c>
      <c r="E74" s="20">
        <v>0.79893592226270616</v>
      </c>
      <c r="F74" s="167">
        <v>0.51299085879604123</v>
      </c>
      <c r="G74" s="20">
        <v>0.78814015470370868</v>
      </c>
      <c r="K74" s="66" t="str">
        <f t="shared" si="6"/>
        <v>福島区</v>
      </c>
      <c r="L74" s="91">
        <f t="shared" si="7"/>
        <v>0.42030523554334992</v>
      </c>
      <c r="M74" s="66" t="str">
        <f t="shared" si="8"/>
        <v>大阪狭山市</v>
      </c>
      <c r="N74" s="91">
        <f t="shared" si="9"/>
        <v>0.69831573518588985</v>
      </c>
      <c r="P74" s="91">
        <f t="shared" si="10"/>
        <v>0.47237827412895655</v>
      </c>
      <c r="Q74" s="91">
        <f t="shared" si="11"/>
        <v>0.74216227249659661</v>
      </c>
      <c r="R74" s="97">
        <v>0</v>
      </c>
    </row>
    <row r="75" spans="2:18" s="70" customFormat="1" ht="13.5" customHeight="1">
      <c r="B75" s="95">
        <v>70</v>
      </c>
      <c r="C75" s="96" t="s">
        <v>55</v>
      </c>
      <c r="D75" s="169">
        <v>0.51298031221871221</v>
      </c>
      <c r="E75" s="21">
        <v>0.78590879505424183</v>
      </c>
      <c r="F75" s="169">
        <v>0.51696157680932076</v>
      </c>
      <c r="G75" s="21">
        <v>0.77520554845770961</v>
      </c>
      <c r="K75" s="66" t="str">
        <f t="shared" si="6"/>
        <v>大東市</v>
      </c>
      <c r="L75" s="91">
        <f t="shared" si="7"/>
        <v>0.39425753455007168</v>
      </c>
      <c r="M75" s="66" t="str">
        <f t="shared" si="8"/>
        <v>太子町</v>
      </c>
      <c r="N75" s="91">
        <f t="shared" si="9"/>
        <v>0.69204314844327863</v>
      </c>
      <c r="P75" s="91">
        <f t="shared" si="10"/>
        <v>0.47237827412895655</v>
      </c>
      <c r="Q75" s="91">
        <f t="shared" si="11"/>
        <v>0.74216227249659661</v>
      </c>
      <c r="R75" s="97">
        <v>0</v>
      </c>
    </row>
    <row r="76" spans="2:18" s="70" customFormat="1" ht="13.5" customHeight="1">
      <c r="B76" s="95">
        <v>71</v>
      </c>
      <c r="C76" s="96" t="s">
        <v>56</v>
      </c>
      <c r="D76" s="169">
        <v>0.57734242332691921</v>
      </c>
      <c r="E76" s="21">
        <v>0.79010402738940111</v>
      </c>
      <c r="F76" s="169">
        <v>0.54692771075727331</v>
      </c>
      <c r="G76" s="21">
        <v>0.77315254028705049</v>
      </c>
      <c r="K76" s="66" t="str">
        <f t="shared" si="6"/>
        <v>天王寺区</v>
      </c>
      <c r="L76" s="91">
        <f t="shared" si="7"/>
        <v>0.39341569366080548</v>
      </c>
      <c r="M76" s="66" t="str">
        <f t="shared" si="8"/>
        <v>大東市</v>
      </c>
      <c r="N76" s="91">
        <f t="shared" si="9"/>
        <v>0.68061863730930672</v>
      </c>
      <c r="P76" s="91">
        <f t="shared" si="10"/>
        <v>0.47237827412895655</v>
      </c>
      <c r="Q76" s="91">
        <f t="shared" si="11"/>
        <v>0.74216227249659661</v>
      </c>
      <c r="R76" s="97">
        <v>0</v>
      </c>
    </row>
    <row r="77" spans="2:18" s="70" customFormat="1" ht="13.5" customHeight="1">
      <c r="B77" s="95">
        <v>72</v>
      </c>
      <c r="C77" s="96" t="s">
        <v>32</v>
      </c>
      <c r="D77" s="167">
        <v>0.45825706471255911</v>
      </c>
      <c r="E77" s="20">
        <v>0.70985833553678213</v>
      </c>
      <c r="F77" s="167">
        <v>0.42904474475616544</v>
      </c>
      <c r="G77" s="20">
        <v>0.69204314844327863</v>
      </c>
      <c r="K77" s="66" t="str">
        <f t="shared" si="6"/>
        <v>大阪狭山市</v>
      </c>
      <c r="L77" s="91">
        <f t="shared" si="7"/>
        <v>0.38602904887102635</v>
      </c>
      <c r="M77" s="66" t="str">
        <f t="shared" si="8"/>
        <v>天王寺区</v>
      </c>
      <c r="N77" s="91">
        <f t="shared" si="9"/>
        <v>0.66015455733422135</v>
      </c>
      <c r="P77" s="91">
        <f t="shared" si="10"/>
        <v>0.47237827412895655</v>
      </c>
      <c r="Q77" s="91">
        <f t="shared" si="11"/>
        <v>0.74216227249659661</v>
      </c>
      <c r="R77" s="97">
        <v>0</v>
      </c>
    </row>
    <row r="78" spans="2:18" s="70" customFormat="1" ht="13.5" customHeight="1">
      <c r="B78" s="95">
        <v>73</v>
      </c>
      <c r="C78" s="96" t="s">
        <v>33</v>
      </c>
      <c r="D78" s="167">
        <v>0.4740935222035747</v>
      </c>
      <c r="E78" s="20">
        <v>0.72828464589163378</v>
      </c>
      <c r="F78" s="167">
        <v>0.44164883905843572</v>
      </c>
      <c r="G78" s="20">
        <v>0.71085193199144892</v>
      </c>
      <c r="K78" s="66" t="str">
        <f t="shared" si="6"/>
        <v>阿倍野区</v>
      </c>
      <c r="L78" s="91">
        <f t="shared" si="7"/>
        <v>0.38456968849698753</v>
      </c>
      <c r="M78" s="66" t="str">
        <f t="shared" si="8"/>
        <v>阿倍野区</v>
      </c>
      <c r="N78" s="91">
        <f t="shared" si="9"/>
        <v>0.64501863058812647</v>
      </c>
      <c r="P78" s="91">
        <f t="shared" si="10"/>
        <v>0.47237827412895655</v>
      </c>
      <c r="Q78" s="91">
        <f t="shared" si="11"/>
        <v>0.74216227249659661</v>
      </c>
      <c r="R78" s="97">
        <v>0</v>
      </c>
    </row>
    <row r="79" spans="2:18" s="70" customFormat="1" ht="13.5" customHeight="1" thickBot="1">
      <c r="B79" s="95">
        <v>74</v>
      </c>
      <c r="C79" s="96" t="s">
        <v>34</v>
      </c>
      <c r="D79" s="167">
        <v>0.34279419980175546</v>
      </c>
      <c r="E79" s="20">
        <v>0.62998877420155164</v>
      </c>
      <c r="F79" s="167">
        <v>0.34792262861243184</v>
      </c>
      <c r="G79" s="20">
        <v>0.61883572474799897</v>
      </c>
      <c r="K79" s="66" t="str">
        <f t="shared" si="6"/>
        <v>千早赤阪村</v>
      </c>
      <c r="L79" s="91">
        <f t="shared" si="7"/>
        <v>0.34792262861243184</v>
      </c>
      <c r="M79" s="66" t="str">
        <f t="shared" si="8"/>
        <v>千早赤阪村</v>
      </c>
      <c r="N79" s="91">
        <f t="shared" si="9"/>
        <v>0.61883572474799897</v>
      </c>
      <c r="P79" s="91">
        <f t="shared" si="10"/>
        <v>0.47237827412895655</v>
      </c>
      <c r="Q79" s="91">
        <f t="shared" si="11"/>
        <v>0.74216227249659661</v>
      </c>
      <c r="R79" s="97">
        <v>9999</v>
      </c>
    </row>
    <row r="80" spans="2:18" s="70" customFormat="1" ht="13.5" customHeight="1" thickTop="1">
      <c r="B80" s="260" t="s">
        <v>0</v>
      </c>
      <c r="C80" s="261"/>
      <c r="D80" s="37">
        <f>地区別_普及率!D14</f>
        <v>0.47739432760285511</v>
      </c>
      <c r="E80" s="38">
        <f>地区別_普及率!E14</f>
        <v>0.74856017834237487</v>
      </c>
      <c r="F80" s="37">
        <f>'普及率(金額)'!N14</f>
        <v>0.47237827412895655</v>
      </c>
      <c r="G80" s="38">
        <f>'普及率(数量)'!N13</f>
        <v>0.74216227249659661</v>
      </c>
      <c r="P80" s="98"/>
      <c r="Q80" s="98"/>
      <c r="R80" s="99"/>
    </row>
  </sheetData>
  <mergeCells count="11">
    <mergeCell ref="K5:L5"/>
    <mergeCell ref="M5:N5"/>
    <mergeCell ref="B80:C80"/>
    <mergeCell ref="D4:D5"/>
    <mergeCell ref="E4:E5"/>
    <mergeCell ref="F4:F5"/>
    <mergeCell ref="G4:G5"/>
    <mergeCell ref="B3:B5"/>
    <mergeCell ref="C3:C5"/>
    <mergeCell ref="D3:E3"/>
    <mergeCell ref="F3:G3"/>
  </mergeCells>
  <phoneticPr fontId="3"/>
  <pageMargins left="0.70866141732283472" right="0.70866141732283472" top="0.74803149606299213" bottom="0.74803149606299213" header="0.31496062992125984" footer="0.31496062992125984"/>
  <pageSetup paperSize="9" scale="67" fitToWidth="0" fitToHeight="0" orientation="portrait" r:id="rId1"/>
  <headerFooter>
    <oddHeader>&amp;R&amp;"ＭＳ 明朝,標準"&amp;12 2-14.③ジェネリック医薬品分析(全体)</oddHeader>
  </headerFooter>
  <ignoredErrors>
    <ignoredError sqref="L8:L79 N8:N79"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1:1" ht="15.75" customHeight="1">
      <c r="A1" s="17" t="s">
        <v>160</v>
      </c>
    </row>
    <row r="2" spans="1:1" ht="15.75" customHeight="1">
      <c r="A2" s="17" t="s">
        <v>224</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2-14.③ジェネリック医薬品分析(全体)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32</vt:i4>
      </vt:variant>
    </vt:vector>
  </HeadingPairs>
  <TitlesOfParts>
    <vt:vector size="58" baseType="lpstr">
      <vt:lpstr>普及率(金額)</vt:lpstr>
      <vt:lpstr>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自己負担割合別普及率</vt:lpstr>
      <vt:lpstr>地区別_自己負担割合別普及率</vt:lpstr>
      <vt:lpstr>地区別_自己負担割合別普及率(金額)グラフ</vt:lpstr>
      <vt:lpstr>地区別_自己負担割合別普及率(数量)グラフ</vt:lpstr>
      <vt:lpstr>市区町村別_自己負担割合別普及率</vt:lpstr>
      <vt:lpstr>市区町村別_自己負担割合別普及率(金額)グラフ</vt:lpstr>
      <vt:lpstr>市区町村別_自己負担割合別普及率(数量)グラフ</vt:lpstr>
      <vt:lpstr>所得区分別普及率</vt:lpstr>
      <vt:lpstr>地区別_所得区分別普及率</vt:lpstr>
      <vt:lpstr>地区別_所得区分別普及率(金額)グラフ</vt:lpstr>
      <vt:lpstr>地区別_所得区分別普及率(数量)グラフ</vt:lpstr>
      <vt:lpstr>市区町村別_所得区分別普及率</vt:lpstr>
      <vt:lpstr>市区町村別_所得区分別普及率(金額)グラフ</vt:lpstr>
      <vt:lpstr>市区町村別_所得区分別普及率(数量)グラフ</vt:lpstr>
      <vt:lpstr>市区町村別_自己負担割合別普及率!Print_Area</vt:lpstr>
      <vt:lpstr>'市区町村別_自己負担割合別普及率(金額)グラフ'!Print_Area</vt:lpstr>
      <vt:lpstr>'市区町村別_自己負担割合別普及率(数量)グラフ'!Print_Area</vt:lpstr>
      <vt:lpstr>市区町村別_所得区分別普及率!Print_Area</vt:lpstr>
      <vt:lpstr>'市区町村別_所得区分別普及率(金額)グラフ'!Print_Area</vt:lpstr>
      <vt:lpstr>'市区町村別_所得区分別普及率(数量)グラフ'!Print_Area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自己負担割合別普及率!Print_Area</vt:lpstr>
      <vt:lpstr>所得区分別普及率!Print_Area</vt:lpstr>
      <vt:lpstr>地区別_自己負担割合別普及率!Print_Area</vt:lpstr>
      <vt:lpstr>'地区別_自己負担割合別普及率(金額)グラフ'!Print_Area</vt:lpstr>
      <vt:lpstr>'地区別_自己負担割合別普及率(数量)グラフ'!Print_Area</vt:lpstr>
      <vt:lpstr>地区別_所得区分別普及率!Print_Area</vt:lpstr>
      <vt:lpstr>'地区別_所得区分別普及率(金額)グラフ'!Print_Area</vt:lpstr>
      <vt:lpstr>'地区別_所得区分別普及率(数量)グラフ'!Print_Area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'普及率(金額)'!Print_Area</vt:lpstr>
      <vt:lpstr>'普及率(数量)'!Print_Area</vt:lpstr>
      <vt:lpstr>市区町村別_自己負担割合別普及率!Print_Titles</vt:lpstr>
      <vt:lpstr>市区町村別_所得区分別普及率!Print_Titles</vt:lpstr>
      <vt:lpstr>市区町村別_普及率!Print_Titles</vt:lpstr>
      <vt:lpstr>地区別_自己負担割合別普及率!Print_Titles</vt:lpstr>
      <vt:lpstr>地区別_所得区分別普及率!Print_Titles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2021-10-27T01:11:46Z</cp:lastPrinted>
  <dcterms:created xsi:type="dcterms:W3CDTF">2019-12-18T02:50:02Z</dcterms:created>
  <dcterms:modified xsi:type="dcterms:W3CDTF">2021-11-12T06:21:06Z</dcterms:modified>
  <cp:category/>
  <cp:contentStatus/>
  <dc:language/>
  <cp:version/>
</cp:coreProperties>
</file>