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2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24226"/>
  <mc:AlternateContent xmlns:mc="http://schemas.openxmlformats.org/markup-compatibility/2006">
    <mc:Choice Requires="x15">
      <x15ac:absPath xmlns:x15ac="http://schemas.microsoft.com/office/spreadsheetml/2010/11/ac" url="C:\Users\nagino_narumi\Desktop\ツールチェック用\"/>
    </mc:Choice>
  </mc:AlternateContent>
  <xr:revisionPtr revIDLastSave="0" documentId="13_ncr:1_{C63CEEAC-5095-414F-9591-35F79326C357}" xr6:coauthVersionLast="36" xr6:coauthVersionMax="36" xr10:uidLastSave="{00000000-0000-0000-0000-000000000000}"/>
  <bookViews>
    <workbookView xWindow="0" yWindow="0" windowWidth="28800" windowHeight="12135" tabRatio="770" xr2:uid="{00000000-000D-0000-FFFF-FFFF00000000}"/>
  </bookViews>
  <sheets>
    <sheet name="普及率(金額)" sheetId="49" r:id="rId1"/>
    <sheet name="普及率(数量)" sheetId="50" r:id="rId2"/>
    <sheet name="地区別_普及率" sheetId="42" r:id="rId3"/>
    <sheet name="地区別_普及率(金額)グラフ" sheetId="44" r:id="rId4"/>
    <sheet name="地区別_普及率(金額)MAP" sheetId="63" r:id="rId5"/>
    <sheet name="地区別_普及率(数量)グラフ" sheetId="51" r:id="rId6"/>
    <sheet name="地区別_普及率(数量)MAP" sheetId="64" r:id="rId7"/>
    <sheet name="市区町村別_普及率" sheetId="19" r:id="rId8"/>
    <sheet name="市区町村別_普及率(金額)グラフ" sheetId="61" r:id="rId9"/>
    <sheet name="市区町村別_普及率(金額)MAP" sheetId="65" r:id="rId10"/>
    <sheet name="市区町村別_普及率(数量)グラフ" sheetId="62" r:id="rId11"/>
    <sheet name="市区町村別_普及率(数量)MAP" sheetId="66" r:id="rId12"/>
    <sheet name="自己負担割合別普及率" sheetId="72" r:id="rId13"/>
    <sheet name="地区別_自己負担割合別普及率" sheetId="67" r:id="rId14"/>
    <sheet name="地区別_自己負担割合別普及率(金額)グラフ" sheetId="68" r:id="rId15"/>
    <sheet name="地区別_自己負担割合別普及率(数量)グラフ" sheetId="70" r:id="rId16"/>
    <sheet name="市区町村別_自己負担割合別普及率" sheetId="79" r:id="rId17"/>
    <sheet name="市区町村別_自己負担割合別普及率(金額)グラフ" sheetId="80" r:id="rId18"/>
    <sheet name="市区町村別_自己負担割合別普及率(数量)グラフ" sheetId="82" r:id="rId19"/>
    <sheet name="所得区分別普及率" sheetId="83" r:id="rId20"/>
    <sheet name="地区別_所得区分別普及率" sheetId="84" r:id="rId21"/>
    <sheet name="地区別_所得区分別普及率(金額)グラフ" sheetId="85" r:id="rId22"/>
    <sheet name="地区別_所得区分別普及率(数量)グラフ" sheetId="86" r:id="rId23"/>
    <sheet name="市区町村別_所得区分別普及率" sheetId="87" r:id="rId24"/>
    <sheet name="市区町村別_所得区分別普及率(金額)グラフ" sheetId="88" r:id="rId25"/>
    <sheet name="市区町村別_所得区分別普及率(数量)グラフ" sheetId="89" r:id="rId26"/>
  </sheets>
  <definedNames>
    <definedName name="_xlnm._FilterDatabase" localSheetId="9" hidden="1">'市区町村別_普及率(金額)MAP'!$A$6:$R$6</definedName>
    <definedName name="_xlnm._FilterDatabase" localSheetId="11" hidden="1">'市区町村別_普及率(数量)MAP'!$A$6:$R$6</definedName>
    <definedName name="_Order1" hidden="1">255</definedName>
    <definedName name="_xlnm.Print_Area" localSheetId="16">市区町村別_自己負担割合別普及率!$A$1:$K$79</definedName>
    <definedName name="_xlnm.Print_Area" localSheetId="17">'市区町村別_自己負担割合別普及率(金額)グラフ'!$A$1:$T$77</definedName>
    <definedName name="_xlnm.Print_Area" localSheetId="18">'市区町村別_自己負担割合別普及率(数量)グラフ'!$A$1:$T$77</definedName>
    <definedName name="_xlnm.Print_Area" localSheetId="23">市区町村別_所得区分別普及率!$A$1:$O$79</definedName>
    <definedName name="_xlnm.Print_Area" localSheetId="24">'市区町村別_所得区分別普及率(金額)グラフ'!$A$1:$X$78</definedName>
    <definedName name="_xlnm.Print_Area" localSheetId="25">'市区町村別_所得区分別普及率(数量)グラフ'!$A$1:$X$77</definedName>
    <definedName name="_xlnm.Print_Area" localSheetId="7">市区町村別_普及率!$A$1:$H$80</definedName>
    <definedName name="_xlnm.Print_Area" localSheetId="9">'市区町村別_普及率(金額)MAP'!$A$1:$N$79</definedName>
    <definedName name="_xlnm.Print_Area" localSheetId="8">'市区町村別_普及率(金額)グラフ'!$A$1:$J$77</definedName>
    <definedName name="_xlnm.Print_Area" localSheetId="11">'市区町村別_普及率(数量)MAP'!$A$1:$N$79</definedName>
    <definedName name="_xlnm.Print_Area" localSheetId="10">'市区町村別_普及率(数量)グラフ'!$A$1:$J$77</definedName>
    <definedName name="_xlnm.Print_Area" localSheetId="12">自己負担割合別普及率!$A$1:$J$48</definedName>
    <definedName name="_xlnm.Print_Area" localSheetId="19">所得区分別普及率!$A$1:$N$48</definedName>
    <definedName name="_xlnm.Print_Area" localSheetId="13">地区別_自己負担割合別普及率!$A$1:$K$13</definedName>
    <definedName name="_xlnm.Print_Area" localSheetId="14">'地区別_自己負担割合別普及率(金額)グラフ'!$A$1:$J$77</definedName>
    <definedName name="_xlnm.Print_Area" localSheetId="15">'地区別_自己負担割合別普及率(数量)グラフ'!$A$1:$J$77</definedName>
    <definedName name="_xlnm.Print_Area" localSheetId="20">地区別_所得区分別普及率!$A$1:$O$13</definedName>
    <definedName name="_xlnm.Print_Area" localSheetId="21">'地区別_所得区分別普及率(金額)グラフ'!$A$1:$J$77</definedName>
    <definedName name="_xlnm.Print_Area" localSheetId="22">'地区別_所得区分別普及率(数量)グラフ'!$A$1:$J$76</definedName>
    <definedName name="_xlnm.Print_Area" localSheetId="2">地区別_普及率!$A$1:$H$14</definedName>
    <definedName name="_xlnm.Print_Area" localSheetId="4">'地区別_普及率(金額)MAP'!$A$1:$N$79</definedName>
    <definedName name="_xlnm.Print_Area" localSheetId="3">'地区別_普及率(金額)グラフ'!$A$1:$J$77</definedName>
    <definedName name="_xlnm.Print_Area" localSheetId="6">'地区別_普及率(数量)MAP'!$A$1:$N$79</definedName>
    <definedName name="_xlnm.Print_Area" localSheetId="5">'地区別_普及率(数量)グラフ'!$A$1:$J$77</definedName>
    <definedName name="_xlnm.Print_Area" localSheetId="0">'普及率(金額)'!$A$1:$T$64</definedName>
    <definedName name="_xlnm.Print_Area" localSheetId="1">'普及率(数量)'!$A$1:$T$62</definedName>
    <definedName name="_xlnm.Print_Titles" localSheetId="16">市区町村別_自己負担割合別普及率!$1:$4</definedName>
    <definedName name="_xlnm.Print_Titles" localSheetId="23">市区町村別_所得区分別普及率!$1:$4</definedName>
    <definedName name="_xlnm.Print_Titles" localSheetId="7">市区町村別_普及率!$1:$5</definedName>
    <definedName name="_xlnm.Print_Titles" localSheetId="13">地区別_自己負担割合別普及率!$1:$4</definedName>
    <definedName name="_xlnm.Print_Titles" localSheetId="20">地区別_所得区分別普及率!$1:$4</definedName>
    <definedName name="_xlnm.Print_Titles" localSheetId="2">地区別_普及率!$1:$5</definedName>
  </definedNames>
  <calcPr calcId="191029"/>
</workbook>
</file>

<file path=xl/calcChain.xml><?xml version="1.0" encoding="utf-8"?>
<calcChain xmlns="http://schemas.openxmlformats.org/spreadsheetml/2006/main">
  <c r="O79" i="87" l="1"/>
  <c r="O13" i="84"/>
  <c r="N12" i="83"/>
  <c r="J12" i="72"/>
  <c r="I79" i="87"/>
  <c r="I13" i="84"/>
  <c r="H12" i="83"/>
  <c r="F12" i="72"/>
  <c r="Y78" i="87" l="1"/>
  <c r="X78" i="87"/>
  <c r="W78" i="87"/>
  <c r="V78" i="87"/>
  <c r="U78" i="87"/>
  <c r="T78" i="87"/>
  <c r="S78" i="87"/>
  <c r="R78" i="87"/>
  <c r="V5" i="87"/>
  <c r="R5" i="87"/>
  <c r="Y5" i="84"/>
  <c r="X5" i="84"/>
  <c r="W5" i="84"/>
  <c r="V5" i="84"/>
  <c r="U5" i="84"/>
  <c r="T5" i="84"/>
  <c r="S5" i="84"/>
  <c r="R5" i="84"/>
  <c r="Y12" i="84"/>
  <c r="X12" i="84"/>
  <c r="W12" i="84"/>
  <c r="V12" i="84"/>
  <c r="U12" i="84"/>
  <c r="T12" i="84"/>
  <c r="S12" i="84"/>
  <c r="R12" i="84"/>
  <c r="Y11" i="84"/>
  <c r="X11" i="84"/>
  <c r="W11" i="84"/>
  <c r="V11" i="84"/>
  <c r="U11" i="84"/>
  <c r="T11" i="84"/>
  <c r="S11" i="84"/>
  <c r="R11" i="84"/>
  <c r="Y10" i="84"/>
  <c r="X10" i="84"/>
  <c r="W10" i="84"/>
  <c r="V10" i="84"/>
  <c r="U10" i="84"/>
  <c r="T10" i="84"/>
  <c r="S10" i="84"/>
  <c r="R10" i="84"/>
  <c r="Y9" i="84"/>
  <c r="X9" i="84"/>
  <c r="W9" i="84"/>
  <c r="V9" i="84"/>
  <c r="U9" i="84"/>
  <c r="T9" i="84"/>
  <c r="S9" i="84"/>
  <c r="R9" i="84"/>
  <c r="Y8" i="84"/>
  <c r="X8" i="84"/>
  <c r="W8" i="84"/>
  <c r="V8" i="84"/>
  <c r="U8" i="84"/>
  <c r="T8" i="84"/>
  <c r="S8" i="84"/>
  <c r="R8" i="84"/>
  <c r="Y7" i="84"/>
  <c r="X7" i="84"/>
  <c r="W7" i="84"/>
  <c r="V7" i="84"/>
  <c r="U7" i="84"/>
  <c r="T7" i="84"/>
  <c r="S7" i="84"/>
  <c r="R7" i="84"/>
  <c r="Y6" i="84"/>
  <c r="X6" i="84"/>
  <c r="W6" i="84"/>
  <c r="V6" i="84"/>
  <c r="U6" i="84"/>
  <c r="T6" i="84"/>
  <c r="S6" i="84"/>
  <c r="R6" i="84"/>
  <c r="Y77" i="87"/>
  <c r="X77" i="87"/>
  <c r="W77" i="87"/>
  <c r="V77" i="87"/>
  <c r="U77" i="87"/>
  <c r="T77" i="87"/>
  <c r="S77" i="87"/>
  <c r="R77" i="87"/>
  <c r="Y76" i="87"/>
  <c r="X76" i="87"/>
  <c r="W76" i="87"/>
  <c r="V76" i="87"/>
  <c r="U76" i="87"/>
  <c r="T76" i="87"/>
  <c r="S76" i="87"/>
  <c r="R76" i="87"/>
  <c r="Y75" i="87"/>
  <c r="X75" i="87"/>
  <c r="W75" i="87"/>
  <c r="V75" i="87"/>
  <c r="U75" i="87"/>
  <c r="T75" i="87"/>
  <c r="S75" i="87"/>
  <c r="R75" i="87"/>
  <c r="Y74" i="87"/>
  <c r="X74" i="87"/>
  <c r="W74" i="87"/>
  <c r="V74" i="87"/>
  <c r="U74" i="87"/>
  <c r="T74" i="87"/>
  <c r="S74" i="87"/>
  <c r="R74" i="87"/>
  <c r="Y73" i="87"/>
  <c r="X73" i="87"/>
  <c r="W73" i="87"/>
  <c r="V73" i="87"/>
  <c r="U73" i="87"/>
  <c r="T73" i="87"/>
  <c r="S73" i="87"/>
  <c r="R73" i="87"/>
  <c r="Y72" i="87"/>
  <c r="X72" i="87"/>
  <c r="W72" i="87"/>
  <c r="V72" i="87"/>
  <c r="U72" i="87"/>
  <c r="T72" i="87"/>
  <c r="S72" i="87"/>
  <c r="R72" i="87"/>
  <c r="Y71" i="87"/>
  <c r="X71" i="87"/>
  <c r="W71" i="87"/>
  <c r="V71" i="87"/>
  <c r="U71" i="87"/>
  <c r="T71" i="87"/>
  <c r="S71" i="87"/>
  <c r="R71" i="87"/>
  <c r="Y70" i="87"/>
  <c r="X70" i="87"/>
  <c r="W70" i="87"/>
  <c r="V70" i="87"/>
  <c r="U70" i="87"/>
  <c r="T70" i="87"/>
  <c r="S70" i="87"/>
  <c r="R70" i="87"/>
  <c r="Y69" i="87"/>
  <c r="X69" i="87"/>
  <c r="W69" i="87"/>
  <c r="V69" i="87"/>
  <c r="U69" i="87"/>
  <c r="T69" i="87"/>
  <c r="S69" i="87"/>
  <c r="R69" i="87"/>
  <c r="Y68" i="87"/>
  <c r="X68" i="87"/>
  <c r="W68" i="87"/>
  <c r="V68" i="87"/>
  <c r="U68" i="87"/>
  <c r="T68" i="87"/>
  <c r="S68" i="87"/>
  <c r="R68" i="87"/>
  <c r="Y67" i="87"/>
  <c r="X67" i="87"/>
  <c r="W67" i="87"/>
  <c r="V67" i="87"/>
  <c r="U67" i="87"/>
  <c r="T67" i="87"/>
  <c r="S67" i="87"/>
  <c r="R67" i="87"/>
  <c r="Y66" i="87"/>
  <c r="X66" i="87"/>
  <c r="W66" i="87"/>
  <c r="V66" i="87"/>
  <c r="U66" i="87"/>
  <c r="T66" i="87"/>
  <c r="S66" i="87"/>
  <c r="R66" i="87"/>
  <c r="Y65" i="87"/>
  <c r="X65" i="87"/>
  <c r="W65" i="87"/>
  <c r="V65" i="87"/>
  <c r="U65" i="87"/>
  <c r="T65" i="87"/>
  <c r="S65" i="87"/>
  <c r="R65" i="87"/>
  <c r="Y64" i="87"/>
  <c r="X64" i="87"/>
  <c r="W64" i="87"/>
  <c r="V64" i="87"/>
  <c r="U64" i="87"/>
  <c r="T64" i="87"/>
  <c r="S64" i="87"/>
  <c r="R64" i="87"/>
  <c r="Y63" i="87"/>
  <c r="X63" i="87"/>
  <c r="W63" i="87"/>
  <c r="V63" i="87"/>
  <c r="U63" i="87"/>
  <c r="T63" i="87"/>
  <c r="S63" i="87"/>
  <c r="R63" i="87"/>
  <c r="Y62" i="87"/>
  <c r="X62" i="87"/>
  <c r="W62" i="87"/>
  <c r="V62" i="87"/>
  <c r="U62" i="87"/>
  <c r="T62" i="87"/>
  <c r="S62" i="87"/>
  <c r="R62" i="87"/>
  <c r="Y61" i="87"/>
  <c r="X61" i="87"/>
  <c r="W61" i="87"/>
  <c r="V61" i="87"/>
  <c r="U61" i="87"/>
  <c r="T61" i="87"/>
  <c r="S61" i="87"/>
  <c r="R61" i="87"/>
  <c r="Y60" i="87"/>
  <c r="X60" i="87"/>
  <c r="W60" i="87"/>
  <c r="V60" i="87"/>
  <c r="U60" i="87"/>
  <c r="T60" i="87"/>
  <c r="S60" i="87"/>
  <c r="R60" i="87"/>
  <c r="Y59" i="87"/>
  <c r="X59" i="87"/>
  <c r="W59" i="87"/>
  <c r="V59" i="87"/>
  <c r="U59" i="87"/>
  <c r="T59" i="87"/>
  <c r="S59" i="87"/>
  <c r="R59" i="87"/>
  <c r="Y58" i="87"/>
  <c r="X58" i="87"/>
  <c r="W58" i="87"/>
  <c r="V58" i="87"/>
  <c r="U58" i="87"/>
  <c r="T58" i="87"/>
  <c r="S58" i="87"/>
  <c r="R58" i="87"/>
  <c r="Y57" i="87"/>
  <c r="X57" i="87"/>
  <c r="W57" i="87"/>
  <c r="V57" i="87"/>
  <c r="U57" i="87"/>
  <c r="T57" i="87"/>
  <c r="S57" i="87"/>
  <c r="R57" i="87"/>
  <c r="Y56" i="87"/>
  <c r="X56" i="87"/>
  <c r="W56" i="87"/>
  <c r="V56" i="87"/>
  <c r="U56" i="87"/>
  <c r="T56" i="87"/>
  <c r="S56" i="87"/>
  <c r="R56" i="87"/>
  <c r="Y55" i="87"/>
  <c r="X55" i="87"/>
  <c r="W55" i="87"/>
  <c r="V55" i="87"/>
  <c r="U55" i="87"/>
  <c r="T55" i="87"/>
  <c r="S55" i="87"/>
  <c r="R55" i="87"/>
  <c r="Y54" i="87"/>
  <c r="X54" i="87"/>
  <c r="W54" i="87"/>
  <c r="V54" i="87"/>
  <c r="U54" i="87"/>
  <c r="T54" i="87"/>
  <c r="S54" i="87"/>
  <c r="R54" i="87"/>
  <c r="Y53" i="87"/>
  <c r="X53" i="87"/>
  <c r="W53" i="87"/>
  <c r="V53" i="87"/>
  <c r="U53" i="87"/>
  <c r="T53" i="87"/>
  <c r="S53" i="87"/>
  <c r="R53" i="87"/>
  <c r="Y52" i="87"/>
  <c r="X52" i="87"/>
  <c r="W52" i="87"/>
  <c r="V52" i="87"/>
  <c r="U52" i="87"/>
  <c r="T52" i="87"/>
  <c r="S52" i="87"/>
  <c r="R52" i="87"/>
  <c r="Y51" i="87"/>
  <c r="X51" i="87"/>
  <c r="W51" i="87"/>
  <c r="V51" i="87"/>
  <c r="U51" i="87"/>
  <c r="T51" i="87"/>
  <c r="S51" i="87"/>
  <c r="R51" i="87"/>
  <c r="Y50" i="87"/>
  <c r="X50" i="87"/>
  <c r="W50" i="87"/>
  <c r="V50" i="87"/>
  <c r="U50" i="87"/>
  <c r="T50" i="87"/>
  <c r="S50" i="87"/>
  <c r="R50" i="87"/>
  <c r="Y49" i="87"/>
  <c r="X49" i="87"/>
  <c r="W49" i="87"/>
  <c r="V49" i="87"/>
  <c r="U49" i="87"/>
  <c r="T49" i="87"/>
  <c r="S49" i="87"/>
  <c r="R49" i="87"/>
  <c r="Y48" i="87"/>
  <c r="X48" i="87"/>
  <c r="W48" i="87"/>
  <c r="V48" i="87"/>
  <c r="U48" i="87"/>
  <c r="T48" i="87"/>
  <c r="S48" i="87"/>
  <c r="R48" i="87"/>
  <c r="Y47" i="87"/>
  <c r="X47" i="87"/>
  <c r="W47" i="87"/>
  <c r="V47" i="87"/>
  <c r="U47" i="87"/>
  <c r="T47" i="87"/>
  <c r="S47" i="87"/>
  <c r="R47" i="87"/>
  <c r="Y46" i="87"/>
  <c r="X46" i="87"/>
  <c r="W46" i="87"/>
  <c r="V46" i="87"/>
  <c r="U46" i="87"/>
  <c r="T46" i="87"/>
  <c r="S46" i="87"/>
  <c r="R46" i="87"/>
  <c r="Y45" i="87"/>
  <c r="X45" i="87"/>
  <c r="W45" i="87"/>
  <c r="V45" i="87"/>
  <c r="U45" i="87"/>
  <c r="T45" i="87"/>
  <c r="S45" i="87"/>
  <c r="R45" i="87"/>
  <c r="Y44" i="87"/>
  <c r="X44" i="87"/>
  <c r="W44" i="87"/>
  <c r="V44" i="87"/>
  <c r="U44" i="87"/>
  <c r="T44" i="87"/>
  <c r="S44" i="87"/>
  <c r="R44" i="87"/>
  <c r="Y43" i="87"/>
  <c r="X43" i="87"/>
  <c r="W43" i="87"/>
  <c r="V43" i="87"/>
  <c r="U43" i="87"/>
  <c r="T43" i="87"/>
  <c r="S43" i="87"/>
  <c r="R43" i="87"/>
  <c r="Y42" i="87"/>
  <c r="X42" i="87"/>
  <c r="W42" i="87"/>
  <c r="V42" i="87"/>
  <c r="U42" i="87"/>
  <c r="T42" i="87"/>
  <c r="S42" i="87"/>
  <c r="R42" i="87"/>
  <c r="Y41" i="87"/>
  <c r="X41" i="87"/>
  <c r="W41" i="87"/>
  <c r="V41" i="87"/>
  <c r="U41" i="87"/>
  <c r="T41" i="87"/>
  <c r="S41" i="87"/>
  <c r="R41" i="87"/>
  <c r="Y40" i="87"/>
  <c r="X40" i="87"/>
  <c r="W40" i="87"/>
  <c r="V40" i="87"/>
  <c r="U40" i="87"/>
  <c r="T40" i="87"/>
  <c r="S40" i="87"/>
  <c r="R40" i="87"/>
  <c r="Y39" i="87"/>
  <c r="X39" i="87"/>
  <c r="W39" i="87"/>
  <c r="V39" i="87"/>
  <c r="U39" i="87"/>
  <c r="T39" i="87"/>
  <c r="S39" i="87"/>
  <c r="R39" i="87"/>
  <c r="Y38" i="87"/>
  <c r="X38" i="87"/>
  <c r="W38" i="87"/>
  <c r="V38" i="87"/>
  <c r="U38" i="87"/>
  <c r="T38" i="87"/>
  <c r="S38" i="87"/>
  <c r="R38" i="87"/>
  <c r="Y37" i="87"/>
  <c r="X37" i="87"/>
  <c r="W37" i="87"/>
  <c r="V37" i="87"/>
  <c r="U37" i="87"/>
  <c r="T37" i="87"/>
  <c r="S37" i="87"/>
  <c r="R37" i="87"/>
  <c r="Y36" i="87"/>
  <c r="X36" i="87"/>
  <c r="W36" i="87"/>
  <c r="V36" i="87"/>
  <c r="U36" i="87"/>
  <c r="T36" i="87"/>
  <c r="S36" i="87"/>
  <c r="R36" i="87"/>
  <c r="Y35" i="87"/>
  <c r="X35" i="87"/>
  <c r="W35" i="87"/>
  <c r="V35" i="87"/>
  <c r="U35" i="87"/>
  <c r="T35" i="87"/>
  <c r="S35" i="87"/>
  <c r="R35" i="87"/>
  <c r="Y34" i="87"/>
  <c r="X34" i="87"/>
  <c r="W34" i="87"/>
  <c r="V34" i="87"/>
  <c r="U34" i="87"/>
  <c r="T34" i="87"/>
  <c r="S34" i="87"/>
  <c r="R34" i="87"/>
  <c r="Y33" i="87"/>
  <c r="X33" i="87"/>
  <c r="W33" i="87"/>
  <c r="V33" i="87"/>
  <c r="U33" i="87"/>
  <c r="T33" i="87"/>
  <c r="S33" i="87"/>
  <c r="R33" i="87"/>
  <c r="Y32" i="87"/>
  <c r="X32" i="87"/>
  <c r="W32" i="87"/>
  <c r="V32" i="87"/>
  <c r="U32" i="87"/>
  <c r="T32" i="87"/>
  <c r="S32" i="87"/>
  <c r="R32" i="87"/>
  <c r="Y31" i="87"/>
  <c r="X31" i="87"/>
  <c r="W31" i="87"/>
  <c r="V31" i="87"/>
  <c r="U31" i="87"/>
  <c r="T31" i="87"/>
  <c r="S31" i="87"/>
  <c r="R31" i="87"/>
  <c r="Y30" i="87"/>
  <c r="X30" i="87"/>
  <c r="W30" i="87"/>
  <c r="V30" i="87"/>
  <c r="U30" i="87"/>
  <c r="T30" i="87"/>
  <c r="S30" i="87"/>
  <c r="R30" i="87"/>
  <c r="Y29" i="87"/>
  <c r="X29" i="87"/>
  <c r="W29" i="87"/>
  <c r="V29" i="87"/>
  <c r="U29" i="87"/>
  <c r="T29" i="87"/>
  <c r="S29" i="87"/>
  <c r="R29" i="87"/>
  <c r="Y28" i="87"/>
  <c r="X28" i="87"/>
  <c r="W28" i="87"/>
  <c r="V28" i="87"/>
  <c r="U28" i="87"/>
  <c r="T28" i="87"/>
  <c r="S28" i="87"/>
  <c r="R28" i="87"/>
  <c r="Y27" i="87"/>
  <c r="X27" i="87"/>
  <c r="W27" i="87"/>
  <c r="V27" i="87"/>
  <c r="U27" i="87"/>
  <c r="T27" i="87"/>
  <c r="S27" i="87"/>
  <c r="R27" i="87"/>
  <c r="Y26" i="87"/>
  <c r="X26" i="87"/>
  <c r="W26" i="87"/>
  <c r="V26" i="87"/>
  <c r="U26" i="87"/>
  <c r="T26" i="87"/>
  <c r="S26" i="87"/>
  <c r="R26" i="87"/>
  <c r="Y25" i="87"/>
  <c r="X25" i="87"/>
  <c r="W25" i="87"/>
  <c r="V25" i="87"/>
  <c r="U25" i="87"/>
  <c r="T25" i="87"/>
  <c r="S25" i="87"/>
  <c r="R25" i="87"/>
  <c r="Y24" i="87"/>
  <c r="X24" i="87"/>
  <c r="W24" i="87"/>
  <c r="V24" i="87"/>
  <c r="U24" i="87"/>
  <c r="T24" i="87"/>
  <c r="S24" i="87"/>
  <c r="R24" i="87"/>
  <c r="Y23" i="87"/>
  <c r="X23" i="87"/>
  <c r="W23" i="87"/>
  <c r="V23" i="87"/>
  <c r="U23" i="87"/>
  <c r="T23" i="87"/>
  <c r="S23" i="87"/>
  <c r="R23" i="87"/>
  <c r="Y22" i="87"/>
  <c r="X22" i="87"/>
  <c r="W22" i="87"/>
  <c r="V22" i="87"/>
  <c r="U22" i="87"/>
  <c r="T22" i="87"/>
  <c r="S22" i="87"/>
  <c r="R22" i="87"/>
  <c r="Y21" i="87"/>
  <c r="X21" i="87"/>
  <c r="W21" i="87"/>
  <c r="V21" i="87"/>
  <c r="U21" i="87"/>
  <c r="T21" i="87"/>
  <c r="S21" i="87"/>
  <c r="R21" i="87"/>
  <c r="Y20" i="87"/>
  <c r="X20" i="87"/>
  <c r="W20" i="87"/>
  <c r="V20" i="87"/>
  <c r="U20" i="87"/>
  <c r="T20" i="87"/>
  <c r="S20" i="87"/>
  <c r="R20" i="87"/>
  <c r="Y19" i="87"/>
  <c r="X19" i="87"/>
  <c r="W19" i="87"/>
  <c r="V19" i="87"/>
  <c r="U19" i="87"/>
  <c r="T19" i="87"/>
  <c r="S19" i="87"/>
  <c r="R19" i="87"/>
  <c r="Y18" i="87"/>
  <c r="X18" i="87"/>
  <c r="W18" i="87"/>
  <c r="V18" i="87"/>
  <c r="U18" i="87"/>
  <c r="T18" i="87"/>
  <c r="S18" i="87"/>
  <c r="R18" i="87"/>
  <c r="Y17" i="87"/>
  <c r="X17" i="87"/>
  <c r="W17" i="87"/>
  <c r="V17" i="87"/>
  <c r="U17" i="87"/>
  <c r="T17" i="87"/>
  <c r="S17" i="87"/>
  <c r="R17" i="87"/>
  <c r="Y16" i="87"/>
  <c r="X16" i="87"/>
  <c r="W16" i="87"/>
  <c r="V16" i="87"/>
  <c r="U16" i="87"/>
  <c r="T16" i="87"/>
  <c r="S16" i="87"/>
  <c r="R16" i="87"/>
  <c r="Y15" i="87"/>
  <c r="X15" i="87"/>
  <c r="W15" i="87"/>
  <c r="V15" i="87"/>
  <c r="U15" i="87"/>
  <c r="T15" i="87"/>
  <c r="S15" i="87"/>
  <c r="R15" i="87"/>
  <c r="Y14" i="87"/>
  <c r="X14" i="87"/>
  <c r="W14" i="87"/>
  <c r="V14" i="87"/>
  <c r="U14" i="87"/>
  <c r="T14" i="87"/>
  <c r="S14" i="87"/>
  <c r="R14" i="87"/>
  <c r="Y13" i="87"/>
  <c r="X13" i="87"/>
  <c r="W13" i="87"/>
  <c r="V13" i="87"/>
  <c r="U13" i="87"/>
  <c r="T13" i="87"/>
  <c r="S13" i="87"/>
  <c r="R13" i="87"/>
  <c r="Y12" i="87"/>
  <c r="X12" i="87"/>
  <c r="W12" i="87"/>
  <c r="V12" i="87"/>
  <c r="U12" i="87"/>
  <c r="T12" i="87"/>
  <c r="S12" i="87"/>
  <c r="R12" i="87"/>
  <c r="Y11" i="87"/>
  <c r="X11" i="87"/>
  <c r="W11" i="87"/>
  <c r="V11" i="87"/>
  <c r="U11" i="87"/>
  <c r="T11" i="87"/>
  <c r="S11" i="87"/>
  <c r="R11" i="87"/>
  <c r="Y10" i="87"/>
  <c r="X10" i="87"/>
  <c r="W10" i="87"/>
  <c r="V10" i="87"/>
  <c r="U10" i="87"/>
  <c r="T10" i="87"/>
  <c r="S10" i="87"/>
  <c r="R10" i="87"/>
  <c r="Y9" i="87"/>
  <c r="X9" i="87"/>
  <c r="W9" i="87"/>
  <c r="V9" i="87"/>
  <c r="U9" i="87"/>
  <c r="T9" i="87"/>
  <c r="S9" i="87"/>
  <c r="R9" i="87"/>
  <c r="Y8" i="87"/>
  <c r="X8" i="87"/>
  <c r="W8" i="87"/>
  <c r="V8" i="87"/>
  <c r="U8" i="87"/>
  <c r="T8" i="87"/>
  <c r="S8" i="87"/>
  <c r="R8" i="87"/>
  <c r="Y7" i="87"/>
  <c r="X7" i="87"/>
  <c r="W7" i="87"/>
  <c r="V7" i="87"/>
  <c r="U7" i="87"/>
  <c r="T7" i="87"/>
  <c r="S7" i="87"/>
  <c r="R7" i="87"/>
  <c r="Y6" i="87"/>
  <c r="X6" i="87"/>
  <c r="W6" i="87"/>
  <c r="V6" i="87"/>
  <c r="U6" i="87"/>
  <c r="T6" i="87"/>
  <c r="S6" i="87"/>
  <c r="R6" i="87"/>
  <c r="Y5" i="87"/>
  <c r="X5" i="87"/>
  <c r="W5" i="87"/>
  <c r="U5" i="87"/>
  <c r="T5" i="87"/>
  <c r="S5" i="87"/>
  <c r="Q78" i="79" l="1"/>
  <c r="P78" i="79"/>
  <c r="Q77" i="79"/>
  <c r="P77" i="79"/>
  <c r="Q76" i="79"/>
  <c r="P76" i="79"/>
  <c r="Q75" i="79"/>
  <c r="P75" i="79"/>
  <c r="Q74" i="79"/>
  <c r="P74" i="79"/>
  <c r="Q73" i="79"/>
  <c r="P73" i="79"/>
  <c r="Q72" i="79"/>
  <c r="P72" i="79"/>
  <c r="Q71" i="79"/>
  <c r="P71" i="79"/>
  <c r="Q70" i="79"/>
  <c r="P70" i="79"/>
  <c r="Q69" i="79"/>
  <c r="P69" i="79"/>
  <c r="Q68" i="79"/>
  <c r="P68" i="79"/>
  <c r="Q67" i="79"/>
  <c r="P67" i="79"/>
  <c r="Q66" i="79"/>
  <c r="P66" i="79"/>
  <c r="Q65" i="79"/>
  <c r="P65" i="79"/>
  <c r="Q64" i="79"/>
  <c r="P64" i="79"/>
  <c r="Q63" i="79"/>
  <c r="P63" i="79"/>
  <c r="Q62" i="79"/>
  <c r="P62" i="79"/>
  <c r="Q61" i="79"/>
  <c r="P61" i="79"/>
  <c r="Q60" i="79"/>
  <c r="P60" i="79"/>
  <c r="Q59" i="79"/>
  <c r="P59" i="79"/>
  <c r="Q58" i="79"/>
  <c r="P58" i="79"/>
  <c r="Q57" i="79"/>
  <c r="P57" i="79"/>
  <c r="Q56" i="79"/>
  <c r="P56" i="79"/>
  <c r="Q55" i="79"/>
  <c r="P55" i="79"/>
  <c r="Q54" i="79"/>
  <c r="P54" i="79"/>
  <c r="Q53" i="79"/>
  <c r="P53" i="79"/>
  <c r="Q52" i="79"/>
  <c r="P52" i="79"/>
  <c r="Q51" i="79"/>
  <c r="P51" i="79"/>
  <c r="Q50" i="79"/>
  <c r="P50" i="79"/>
  <c r="Q49" i="79"/>
  <c r="P49" i="79"/>
  <c r="Q48" i="79"/>
  <c r="P48" i="79"/>
  <c r="Q47" i="79"/>
  <c r="P47" i="79"/>
  <c r="Q46" i="79"/>
  <c r="P46" i="79"/>
  <c r="Q45" i="79"/>
  <c r="P45" i="79"/>
  <c r="Q44" i="79"/>
  <c r="P44" i="79"/>
  <c r="Q43" i="79"/>
  <c r="P43" i="79"/>
  <c r="Q42" i="79"/>
  <c r="P42" i="79"/>
  <c r="Q41" i="79"/>
  <c r="P41" i="79"/>
  <c r="Q40" i="79"/>
  <c r="P40" i="79"/>
  <c r="Q39" i="79"/>
  <c r="P39" i="79"/>
  <c r="Q38" i="79"/>
  <c r="P38" i="79"/>
  <c r="Q37" i="79"/>
  <c r="P37" i="79"/>
  <c r="Q36" i="79"/>
  <c r="P36" i="79"/>
  <c r="Q35" i="79"/>
  <c r="P35" i="79"/>
  <c r="Q34" i="79"/>
  <c r="P34" i="79"/>
  <c r="Q33" i="79"/>
  <c r="P33" i="79"/>
  <c r="Q32" i="79"/>
  <c r="P32" i="79"/>
  <c r="Q31" i="79"/>
  <c r="P31" i="79"/>
  <c r="Q30" i="79"/>
  <c r="P30" i="79"/>
  <c r="Q29" i="79"/>
  <c r="P29" i="79"/>
  <c r="Q28" i="79"/>
  <c r="P28" i="79"/>
  <c r="Q27" i="79"/>
  <c r="P27" i="79"/>
  <c r="Q26" i="79"/>
  <c r="P26" i="79"/>
  <c r="Q25" i="79"/>
  <c r="P25" i="79"/>
  <c r="Q24" i="79"/>
  <c r="P24" i="79"/>
  <c r="Q23" i="79"/>
  <c r="P23" i="79"/>
  <c r="Q22" i="79"/>
  <c r="P22" i="79"/>
  <c r="Q21" i="79"/>
  <c r="P21" i="79"/>
  <c r="Q20" i="79"/>
  <c r="P20" i="79"/>
  <c r="Q19" i="79"/>
  <c r="P19" i="79"/>
  <c r="Q18" i="79"/>
  <c r="P18" i="79"/>
  <c r="Q17" i="79"/>
  <c r="P17" i="79"/>
  <c r="Q16" i="79"/>
  <c r="P16" i="79"/>
  <c r="Q15" i="79"/>
  <c r="P15" i="79"/>
  <c r="Q14" i="79"/>
  <c r="P14" i="79"/>
  <c r="Q13" i="79"/>
  <c r="P13" i="79"/>
  <c r="Q12" i="79"/>
  <c r="P12" i="79"/>
  <c r="Q11" i="79"/>
  <c r="P11" i="79"/>
  <c r="Q10" i="79"/>
  <c r="P10" i="79"/>
  <c r="Q9" i="79"/>
  <c r="P9" i="79"/>
  <c r="Q8" i="79"/>
  <c r="P8" i="79"/>
  <c r="Q7" i="79"/>
  <c r="P7" i="79"/>
  <c r="Q6" i="79"/>
  <c r="P6" i="79"/>
  <c r="Q5" i="79"/>
  <c r="P5" i="79"/>
  <c r="O78" i="79"/>
  <c r="N78" i="79"/>
  <c r="O77" i="79"/>
  <c r="N77" i="79"/>
  <c r="O76" i="79"/>
  <c r="N76" i="79"/>
  <c r="O75" i="79"/>
  <c r="N75" i="79"/>
  <c r="O74" i="79"/>
  <c r="N74" i="79"/>
  <c r="O73" i="79"/>
  <c r="N73" i="79"/>
  <c r="O72" i="79"/>
  <c r="N72" i="79"/>
  <c r="O71" i="79"/>
  <c r="N71" i="79"/>
  <c r="O70" i="79"/>
  <c r="N70" i="79"/>
  <c r="O69" i="79"/>
  <c r="N69" i="79"/>
  <c r="O68" i="79"/>
  <c r="N68" i="79"/>
  <c r="O67" i="79"/>
  <c r="N67" i="79"/>
  <c r="O66" i="79"/>
  <c r="N66" i="79"/>
  <c r="O65" i="79"/>
  <c r="N65" i="79"/>
  <c r="O64" i="79"/>
  <c r="N64" i="79"/>
  <c r="O63" i="79"/>
  <c r="N63" i="79"/>
  <c r="O62" i="79"/>
  <c r="N62" i="79"/>
  <c r="O61" i="79"/>
  <c r="N61" i="79"/>
  <c r="O60" i="79"/>
  <c r="N60" i="79"/>
  <c r="O59" i="79"/>
  <c r="N59" i="79"/>
  <c r="O58" i="79"/>
  <c r="N58" i="79"/>
  <c r="O57" i="79"/>
  <c r="N57" i="79"/>
  <c r="O56" i="79"/>
  <c r="N56" i="79"/>
  <c r="O55" i="79"/>
  <c r="N55" i="79"/>
  <c r="O54" i="79"/>
  <c r="N54" i="79"/>
  <c r="O53" i="79"/>
  <c r="N53" i="79"/>
  <c r="O52" i="79"/>
  <c r="N52" i="79"/>
  <c r="O51" i="79"/>
  <c r="N51" i="79"/>
  <c r="O50" i="79"/>
  <c r="N50" i="79"/>
  <c r="O49" i="79"/>
  <c r="N49" i="79"/>
  <c r="O48" i="79"/>
  <c r="N48" i="79"/>
  <c r="O47" i="79"/>
  <c r="N47" i="79"/>
  <c r="O46" i="79"/>
  <c r="N46" i="79"/>
  <c r="O45" i="79"/>
  <c r="N45" i="79"/>
  <c r="O44" i="79"/>
  <c r="N44" i="79"/>
  <c r="O43" i="79"/>
  <c r="N43" i="79"/>
  <c r="O42" i="79"/>
  <c r="N42" i="79"/>
  <c r="O41" i="79"/>
  <c r="N41" i="79"/>
  <c r="O40" i="79"/>
  <c r="N40" i="79"/>
  <c r="O39" i="79"/>
  <c r="N39" i="79"/>
  <c r="O38" i="79"/>
  <c r="N38" i="79"/>
  <c r="O37" i="79"/>
  <c r="N37" i="79"/>
  <c r="O36" i="79"/>
  <c r="N36" i="79"/>
  <c r="O35" i="79"/>
  <c r="N35" i="79"/>
  <c r="O34" i="79"/>
  <c r="N34" i="79"/>
  <c r="O33" i="79"/>
  <c r="N33" i="79"/>
  <c r="O32" i="79"/>
  <c r="N32" i="79"/>
  <c r="O31" i="79"/>
  <c r="N31" i="79"/>
  <c r="O30" i="79"/>
  <c r="N30" i="79"/>
  <c r="O29" i="79"/>
  <c r="N29" i="79"/>
  <c r="O28" i="79"/>
  <c r="N28" i="79"/>
  <c r="O27" i="79"/>
  <c r="N27" i="79"/>
  <c r="O26" i="79"/>
  <c r="N26" i="79"/>
  <c r="O25" i="79"/>
  <c r="N25" i="79"/>
  <c r="O24" i="79"/>
  <c r="N24" i="79"/>
  <c r="O23" i="79"/>
  <c r="N23" i="79"/>
  <c r="O22" i="79"/>
  <c r="N22" i="79"/>
  <c r="O21" i="79"/>
  <c r="N21" i="79"/>
  <c r="O20" i="79"/>
  <c r="N20" i="79"/>
  <c r="O19" i="79"/>
  <c r="N19" i="79"/>
  <c r="O18" i="79"/>
  <c r="N18" i="79"/>
  <c r="O17" i="79"/>
  <c r="N17" i="79"/>
  <c r="O16" i="79"/>
  <c r="N16" i="79"/>
  <c r="O15" i="79"/>
  <c r="N15" i="79"/>
  <c r="O14" i="79"/>
  <c r="N14" i="79"/>
  <c r="O13" i="79"/>
  <c r="N13" i="79"/>
  <c r="O12" i="79"/>
  <c r="N12" i="79"/>
  <c r="O11" i="79"/>
  <c r="N11" i="79"/>
  <c r="O10" i="79"/>
  <c r="N10" i="79"/>
  <c r="O9" i="79"/>
  <c r="N9" i="79"/>
  <c r="O8" i="79"/>
  <c r="N8" i="79"/>
  <c r="O7" i="79"/>
  <c r="N7" i="79"/>
  <c r="O6" i="79"/>
  <c r="N6" i="79"/>
  <c r="O5" i="79"/>
  <c r="N5" i="79"/>
  <c r="Q12" i="67" l="1"/>
  <c r="P12" i="67"/>
  <c r="O12" i="67"/>
  <c r="N12" i="67"/>
  <c r="Q6" i="67"/>
  <c r="P6" i="67"/>
  <c r="O6" i="67"/>
  <c r="N6" i="67"/>
  <c r="Q5" i="67"/>
  <c r="P5" i="67"/>
  <c r="O5" i="67"/>
  <c r="N5" i="67"/>
  <c r="Q11" i="67"/>
  <c r="P11" i="67"/>
  <c r="O11" i="67"/>
  <c r="N11" i="67"/>
  <c r="Q10" i="67"/>
  <c r="P10" i="67"/>
  <c r="O10" i="67"/>
  <c r="N10" i="67"/>
  <c r="Q9" i="67"/>
  <c r="P9" i="67"/>
  <c r="O9" i="67"/>
  <c r="N9" i="67"/>
  <c r="Q8" i="67"/>
  <c r="P8" i="67"/>
  <c r="O8" i="67"/>
  <c r="N8" i="67"/>
  <c r="Q7" i="67"/>
  <c r="P7" i="67"/>
  <c r="O7" i="67"/>
  <c r="N7" i="67"/>
  <c r="N79" i="87" l="1"/>
  <c r="M79" i="87"/>
  <c r="L79" i="87"/>
  <c r="K79" i="87"/>
  <c r="J79" i="87"/>
  <c r="H79" i="87"/>
  <c r="G79" i="87"/>
  <c r="F79" i="87"/>
  <c r="E79" i="87"/>
  <c r="D79" i="87"/>
  <c r="N13" i="84"/>
  <c r="M13" i="84"/>
  <c r="Y13" i="84" s="1"/>
  <c r="L13" i="84"/>
  <c r="K13" i="84"/>
  <c r="H13" i="84"/>
  <c r="G13" i="84"/>
  <c r="F13" i="84"/>
  <c r="E13" i="84"/>
  <c r="J13" i="84"/>
  <c r="D13" i="84"/>
  <c r="W13" i="84" l="1"/>
  <c r="R13" i="84"/>
  <c r="X13" i="84"/>
  <c r="V13" i="84"/>
  <c r="S13" i="84"/>
  <c r="T13" i="84"/>
  <c r="U13" i="84"/>
  <c r="AH68" i="87" l="1"/>
  <c r="AF15" i="87"/>
  <c r="AE74" i="87"/>
  <c r="AD71" i="87"/>
  <c r="AA76" i="87"/>
  <c r="AD77" i="87"/>
  <c r="AC77" i="87"/>
  <c r="AD76" i="87"/>
  <c r="AC76" i="87"/>
  <c r="AC75" i="87"/>
  <c r="AC74" i="87"/>
  <c r="AF73" i="87"/>
  <c r="AC73" i="87"/>
  <c r="AD72" i="87"/>
  <c r="AC72" i="87"/>
  <c r="AB72" i="87"/>
  <c r="AF71" i="87"/>
  <c r="AE71" i="87"/>
  <c r="AC71" i="87"/>
  <c r="AH70" i="87"/>
  <c r="AF70" i="87"/>
  <c r="AC70" i="87"/>
  <c r="AF69" i="87"/>
  <c r="AD69" i="87"/>
  <c r="AC69" i="87"/>
  <c r="AF68" i="87"/>
  <c r="AD68" i="87"/>
  <c r="AC68" i="87"/>
  <c r="AH67" i="87"/>
  <c r="AF67" i="87"/>
  <c r="AD67" i="87"/>
  <c r="AC67" i="87"/>
  <c r="AF66" i="87"/>
  <c r="AD66" i="87"/>
  <c r="AC66" i="87"/>
  <c r="AA66" i="87"/>
  <c r="AD65" i="87"/>
  <c r="AC65" i="87"/>
  <c r="AC64" i="87"/>
  <c r="AC63" i="87"/>
  <c r="AF62" i="87"/>
  <c r="AC62" i="87"/>
  <c r="AF61" i="87"/>
  <c r="AD61" i="87"/>
  <c r="AC61" i="87"/>
  <c r="AH60" i="87"/>
  <c r="AF60" i="87"/>
  <c r="AD60" i="87"/>
  <c r="AC60" i="87"/>
  <c r="AH59" i="87"/>
  <c r="AF59" i="87"/>
  <c r="AD59" i="87"/>
  <c r="AC59" i="87"/>
  <c r="AB59" i="87"/>
  <c r="AF58" i="87"/>
  <c r="AE58" i="87"/>
  <c r="AD58" i="87"/>
  <c r="AC58" i="87"/>
  <c r="AB58" i="87"/>
  <c r="AF57" i="87"/>
  <c r="AD57" i="87"/>
  <c r="AC57" i="87"/>
  <c r="AF56" i="87"/>
  <c r="AD56" i="87"/>
  <c r="AC56" i="87"/>
  <c r="AF55" i="87"/>
  <c r="AD55" i="87"/>
  <c r="AC55" i="87"/>
  <c r="AD54" i="87"/>
  <c r="AC54" i="87"/>
  <c r="AC53" i="87"/>
  <c r="AH52" i="87"/>
  <c r="AD52" i="87"/>
  <c r="AC52" i="87"/>
  <c r="AA52" i="87"/>
  <c r="AH51" i="87"/>
  <c r="AD51" i="87"/>
  <c r="AC51" i="87"/>
  <c r="AB51" i="87"/>
  <c r="AD50" i="87"/>
  <c r="AC50" i="87"/>
  <c r="AB50" i="87"/>
  <c r="AF49" i="87"/>
  <c r="AE49" i="87"/>
  <c r="AD49" i="87"/>
  <c r="AC49" i="87"/>
  <c r="AA49" i="87"/>
  <c r="AF48" i="87"/>
  <c r="AD48" i="87"/>
  <c r="AC48" i="87"/>
  <c r="AA48" i="87"/>
  <c r="AF47" i="87"/>
  <c r="AD47" i="87"/>
  <c r="AC47" i="87"/>
  <c r="AA47" i="87"/>
  <c r="AF46" i="87"/>
  <c r="AD46" i="87"/>
  <c r="AC46" i="87"/>
  <c r="AA46" i="87"/>
  <c r="AF45" i="87"/>
  <c r="AD45" i="87"/>
  <c r="AC45" i="87"/>
  <c r="AA45" i="87"/>
  <c r="AH44" i="87"/>
  <c r="AD44" i="87"/>
  <c r="AC44" i="87"/>
  <c r="AH43" i="87"/>
  <c r="AD43" i="87"/>
  <c r="AC43" i="87"/>
  <c r="AB43" i="87"/>
  <c r="AA43" i="87"/>
  <c r="AD42" i="87"/>
  <c r="AC42" i="87"/>
  <c r="AB42" i="87"/>
  <c r="AD41" i="87"/>
  <c r="AC41" i="87"/>
  <c r="AD40" i="87"/>
  <c r="AC40" i="87"/>
  <c r="AD39" i="87"/>
  <c r="AC39" i="87"/>
  <c r="AD38" i="87"/>
  <c r="AC38" i="87"/>
  <c r="AF37" i="87"/>
  <c r="AD37" i="87"/>
  <c r="AC37" i="87"/>
  <c r="AH36" i="87"/>
  <c r="AF36" i="87"/>
  <c r="AD36" i="87"/>
  <c r="AC36" i="87"/>
  <c r="AH35" i="87"/>
  <c r="AF35" i="87"/>
  <c r="AD35" i="87"/>
  <c r="AC35" i="87"/>
  <c r="AB35" i="87"/>
  <c r="AF34" i="87"/>
  <c r="AD34" i="87"/>
  <c r="AC34" i="87"/>
  <c r="AB34" i="87"/>
  <c r="AA34" i="87"/>
  <c r="AH33" i="87"/>
  <c r="AD33" i="87"/>
  <c r="AC33" i="87"/>
  <c r="AD32" i="87"/>
  <c r="AC32" i="87"/>
  <c r="AB32" i="87"/>
  <c r="AD31" i="87"/>
  <c r="AC31" i="87"/>
  <c r="AD30" i="87"/>
  <c r="AC30" i="87"/>
  <c r="AD29" i="87"/>
  <c r="AC29" i="87"/>
  <c r="AH28" i="87"/>
  <c r="AD28" i="87"/>
  <c r="AC28" i="87"/>
  <c r="AA28" i="87"/>
  <c r="AH27" i="87"/>
  <c r="AD27" i="87"/>
  <c r="AC27" i="87"/>
  <c r="AB27" i="87"/>
  <c r="AD26" i="87"/>
  <c r="AC26" i="87"/>
  <c r="AB26" i="87"/>
  <c r="AA26" i="87"/>
  <c r="AH25" i="87"/>
  <c r="AD25" i="87"/>
  <c r="AC25" i="87"/>
  <c r="AD24" i="87"/>
  <c r="AC24" i="87"/>
  <c r="AB24" i="87"/>
  <c r="AD23" i="87"/>
  <c r="AC23" i="87"/>
  <c r="AA23" i="87"/>
  <c r="AF22" i="87"/>
  <c r="AD22" i="87"/>
  <c r="AC22" i="87"/>
  <c r="AA22" i="87"/>
  <c r="AF21" i="87"/>
  <c r="AD21" i="87"/>
  <c r="AC21" i="87"/>
  <c r="AA21" i="87"/>
  <c r="AH20" i="87"/>
  <c r="AF20" i="87"/>
  <c r="AD20" i="87"/>
  <c r="AC20" i="87"/>
  <c r="AH19" i="87"/>
  <c r="AF19" i="87"/>
  <c r="AD19" i="87"/>
  <c r="AC19" i="87"/>
  <c r="AB19" i="87"/>
  <c r="AA19" i="87"/>
  <c r="AD18" i="87"/>
  <c r="AC18" i="87"/>
  <c r="AB18" i="87"/>
  <c r="AH17" i="87"/>
  <c r="AD17" i="87"/>
  <c r="AC17" i="87"/>
  <c r="AD16" i="87"/>
  <c r="AC16" i="87"/>
  <c r="AB16" i="87"/>
  <c r="AA16" i="87"/>
  <c r="AD15" i="87"/>
  <c r="AC15" i="87"/>
  <c r="AD14" i="87"/>
  <c r="AC14" i="87"/>
  <c r="AD13" i="87"/>
  <c r="AC13" i="87"/>
  <c r="AH12" i="87"/>
  <c r="AD12" i="87"/>
  <c r="AC12" i="87"/>
  <c r="AH11" i="87"/>
  <c r="AD11" i="87"/>
  <c r="AC11" i="87"/>
  <c r="AB11" i="87"/>
  <c r="AA11" i="87"/>
  <c r="AD10" i="87"/>
  <c r="AC10" i="87"/>
  <c r="AB10" i="87"/>
  <c r="AH9" i="87"/>
  <c r="AD9" i="87"/>
  <c r="AC9" i="87"/>
  <c r="AA9" i="87"/>
  <c r="AF8" i="87"/>
  <c r="AD8" i="87"/>
  <c r="AC8" i="87"/>
  <c r="AB8" i="87"/>
  <c r="AG7" i="87"/>
  <c r="AF7" i="87"/>
  <c r="AD7" i="87"/>
  <c r="AC7" i="87"/>
  <c r="AD6" i="87"/>
  <c r="AC6" i="87"/>
  <c r="AB6" i="87"/>
  <c r="AA6" i="87"/>
  <c r="AG5" i="87"/>
  <c r="AD5" i="87"/>
  <c r="AC5" i="87"/>
  <c r="AF74" i="87" l="1"/>
  <c r="AD64" i="87"/>
  <c r="AD75" i="87"/>
  <c r="AD53" i="87"/>
  <c r="AD74" i="87"/>
  <c r="AD63" i="87"/>
  <c r="AD73" i="87"/>
  <c r="AD62" i="87"/>
  <c r="AD70" i="87"/>
  <c r="AE9" i="87"/>
  <c r="AE23" i="87"/>
  <c r="AE72" i="87"/>
  <c r="AF78" i="87"/>
  <c r="AF9" i="87"/>
  <c r="AF25" i="87"/>
  <c r="AF6" i="87"/>
  <c r="AF18" i="87"/>
  <c r="AE34" i="87"/>
  <c r="AF38" i="87"/>
  <c r="AF43" i="87"/>
  <c r="AF44" i="87"/>
  <c r="AE57" i="87"/>
  <c r="AF63" i="87"/>
  <c r="AE66" i="87"/>
  <c r="AF75" i="87"/>
  <c r="AF50" i="87"/>
  <c r="AF51" i="87"/>
  <c r="AF54" i="87"/>
  <c r="AF72" i="87"/>
  <c r="AE10" i="87"/>
  <c r="AE15" i="87"/>
  <c r="AF52" i="87"/>
  <c r="AF53" i="87"/>
  <c r="AB63" i="87"/>
  <c r="AH78" i="87"/>
  <c r="AE50" i="87"/>
  <c r="AF5" i="87"/>
  <c r="AF10" i="87"/>
  <c r="AF14" i="87"/>
  <c r="AE17" i="87"/>
  <c r="AE26" i="87"/>
  <c r="AE31" i="87"/>
  <c r="AE33" i="87"/>
  <c r="AE41" i="87"/>
  <c r="AB66" i="87"/>
  <c r="AC78" i="87"/>
  <c r="AE78" i="87"/>
  <c r="AE25" i="87"/>
  <c r="AF77" i="87"/>
  <c r="AF23" i="87"/>
  <c r="AF24" i="87"/>
  <c r="AF11" i="87"/>
  <c r="AF12" i="87"/>
  <c r="AF13" i="87"/>
  <c r="AF16" i="87"/>
  <c r="AF17" i="87"/>
  <c r="AF26" i="87"/>
  <c r="AF27" i="87"/>
  <c r="AF30" i="87"/>
  <c r="AF31" i="87"/>
  <c r="AF32" i="87"/>
  <c r="AF33" i="87"/>
  <c r="AF40" i="87"/>
  <c r="AF41" i="87"/>
  <c r="AE42" i="87"/>
  <c r="AE65" i="87"/>
  <c r="AB67" i="87"/>
  <c r="AB70" i="87"/>
  <c r="AD78" i="87"/>
  <c r="AE18" i="87"/>
  <c r="AF28" i="87"/>
  <c r="AF29" i="87"/>
  <c r="AF39" i="87"/>
  <c r="AF42" i="87"/>
  <c r="AF64" i="87"/>
  <c r="AF65" i="87"/>
  <c r="AA12" i="87"/>
  <c r="AA27" i="87"/>
  <c r="AA53" i="87"/>
  <c r="AA54" i="87"/>
  <c r="AA55" i="87"/>
  <c r="AA56" i="87"/>
  <c r="AA57" i="87"/>
  <c r="AA8" i="87"/>
  <c r="AA13" i="87"/>
  <c r="AA14" i="87"/>
  <c r="AA15" i="87"/>
  <c r="AA20" i="87"/>
  <c r="AA35" i="87"/>
  <c r="AA44" i="87"/>
  <c r="AA58" i="87"/>
  <c r="AA67" i="87"/>
  <c r="AA24" i="87"/>
  <c r="AA30" i="87"/>
  <c r="AA31" i="87"/>
  <c r="AA36" i="87"/>
  <c r="AA50" i="87"/>
  <c r="AA59" i="87"/>
  <c r="AA68" i="87"/>
  <c r="AA17" i="87"/>
  <c r="AA29" i="87"/>
  <c r="AA10" i="87"/>
  <c r="AA25" i="87"/>
  <c r="AA32" i="87"/>
  <c r="AA37" i="87"/>
  <c r="AA38" i="87"/>
  <c r="AA39" i="87"/>
  <c r="AA40" i="87"/>
  <c r="AA41" i="87"/>
  <c r="AA69" i="87"/>
  <c r="AA18" i="87"/>
  <c r="AA33" i="87"/>
  <c r="AA42" i="87"/>
  <c r="AA51" i="87"/>
  <c r="AA60" i="87"/>
  <c r="AA72" i="87"/>
  <c r="AA61" i="87"/>
  <c r="AA62" i="87"/>
  <c r="AA63" i="87"/>
  <c r="AA64" i="87"/>
  <c r="AA65" i="87"/>
  <c r="AH77" i="87"/>
  <c r="AE5" i="87"/>
  <c r="AE7" i="87"/>
  <c r="AE12" i="87"/>
  <c r="AB13" i="87"/>
  <c r="AH14" i="87"/>
  <c r="AE20" i="87"/>
  <c r="AB21" i="87"/>
  <c r="AH22" i="87"/>
  <c r="AE28" i="87"/>
  <c r="AB29" i="87"/>
  <c r="AH30" i="87"/>
  <c r="AE36" i="87"/>
  <c r="AB37" i="87"/>
  <c r="AH38" i="87"/>
  <c r="AE44" i="87"/>
  <c r="AB45" i="87"/>
  <c r="AH46" i="87"/>
  <c r="AE52" i="87"/>
  <c r="AB53" i="87"/>
  <c r="AH54" i="87"/>
  <c r="AE60" i="87"/>
  <c r="AB61" i="87"/>
  <c r="AH62" i="87"/>
  <c r="AE68" i="87"/>
  <c r="AB69" i="87"/>
  <c r="AH74" i="87"/>
  <c r="AE75" i="87"/>
  <c r="AB76" i="87"/>
  <c r="AE39" i="87"/>
  <c r="AB40" i="87"/>
  <c r="AH41" i="87"/>
  <c r="AE47" i="87"/>
  <c r="AB48" i="87"/>
  <c r="AH49" i="87"/>
  <c r="AE55" i="87"/>
  <c r="AB56" i="87"/>
  <c r="AH57" i="87"/>
  <c r="AE63" i="87"/>
  <c r="AB64" i="87"/>
  <c r="AH65" i="87"/>
  <c r="AH71" i="87"/>
  <c r="AB73" i="87"/>
  <c r="AE13" i="87"/>
  <c r="AB14" i="87"/>
  <c r="AH15" i="87"/>
  <c r="AB22" i="87"/>
  <c r="AE45" i="87"/>
  <c r="AB46" i="87"/>
  <c r="AH47" i="87"/>
  <c r="AE53" i="87"/>
  <c r="AB54" i="87"/>
  <c r="AH55" i="87"/>
  <c r="AE61" i="87"/>
  <c r="AB62" i="87"/>
  <c r="AH63" i="87"/>
  <c r="AE69" i="87"/>
  <c r="AB74" i="87"/>
  <c r="AE76" i="87"/>
  <c r="AE21" i="87"/>
  <c r="AE29" i="87"/>
  <c r="AB30" i="87"/>
  <c r="AE37" i="87"/>
  <c r="AB38" i="87"/>
  <c r="AH39" i="87"/>
  <c r="AE6" i="87"/>
  <c r="AE8" i="87"/>
  <c r="AB9" i="87"/>
  <c r="AH10" i="87"/>
  <c r="AE16" i="87"/>
  <c r="AB17" i="87"/>
  <c r="AH18" i="87"/>
  <c r="AE24" i="87"/>
  <c r="AB25" i="87"/>
  <c r="AH26" i="87"/>
  <c r="AE32" i="87"/>
  <c r="AB33" i="87"/>
  <c r="AH34" i="87"/>
  <c r="AE40" i="87"/>
  <c r="AB41" i="87"/>
  <c r="AH42" i="87"/>
  <c r="AE48" i="87"/>
  <c r="AB49" i="87"/>
  <c r="AH50" i="87"/>
  <c r="AE56" i="87"/>
  <c r="AB57" i="87"/>
  <c r="AH58" i="87"/>
  <c r="AE64" i="87"/>
  <c r="AB65" i="87"/>
  <c r="AH66" i="87"/>
  <c r="AB71" i="87"/>
  <c r="AH72" i="87"/>
  <c r="AE73" i="87"/>
  <c r="AF76" i="87"/>
  <c r="AB78" i="87"/>
  <c r="AH75" i="87"/>
  <c r="AB77" i="87"/>
  <c r="AH23" i="87"/>
  <c r="AH31" i="87"/>
  <c r="AB5" i="87"/>
  <c r="AB7" i="87"/>
  <c r="AE11" i="87"/>
  <c r="AB12" i="87"/>
  <c r="AH13" i="87"/>
  <c r="AE19" i="87"/>
  <c r="AB20" i="87"/>
  <c r="AH21" i="87"/>
  <c r="AE27" i="87"/>
  <c r="AB28" i="87"/>
  <c r="AH29" i="87"/>
  <c r="AE35" i="87"/>
  <c r="AB36" i="87"/>
  <c r="AH37" i="87"/>
  <c r="AE43" i="87"/>
  <c r="AB44" i="87"/>
  <c r="AH45" i="87"/>
  <c r="AE51" i="87"/>
  <c r="AB52" i="87"/>
  <c r="AH53" i="87"/>
  <c r="AE59" i="87"/>
  <c r="AB60" i="87"/>
  <c r="AH61" i="87"/>
  <c r="AE67" i="87"/>
  <c r="AB68" i="87"/>
  <c r="AH69" i="87"/>
  <c r="AE70" i="87"/>
  <c r="AB75" i="87"/>
  <c r="AH76" i="87"/>
  <c r="AE77" i="87"/>
  <c r="AH5" i="87"/>
  <c r="AH7" i="87"/>
  <c r="AH6" i="87"/>
  <c r="AH8" i="87"/>
  <c r="AE14" i="87"/>
  <c r="AB15" i="87"/>
  <c r="AH16" i="87"/>
  <c r="AE22" i="87"/>
  <c r="AB23" i="87"/>
  <c r="AH24" i="87"/>
  <c r="AE30" i="87"/>
  <c r="AB31" i="87"/>
  <c r="AH32" i="87"/>
  <c r="AE38" i="87"/>
  <c r="AB39" i="87"/>
  <c r="AH40" i="87"/>
  <c r="AE46" i="87"/>
  <c r="AB47" i="87"/>
  <c r="AH48" i="87"/>
  <c r="AE54" i="87"/>
  <c r="AB55" i="87"/>
  <c r="AH56" i="87"/>
  <c r="AE62" i="87"/>
  <c r="AH64" i="87"/>
  <c r="AH73" i="87"/>
  <c r="AA7" i="87"/>
  <c r="AA5" i="87"/>
  <c r="AG78" i="87"/>
  <c r="AG77" i="87"/>
  <c r="AG76" i="87"/>
  <c r="AG75" i="87"/>
  <c r="AG74" i="87"/>
  <c r="AG73" i="87"/>
  <c r="AG72" i="87"/>
  <c r="AG71" i="87"/>
  <c r="AG70" i="87"/>
  <c r="AG69" i="87"/>
  <c r="AG68" i="87"/>
  <c r="AG67" i="87"/>
  <c r="AG66" i="87"/>
  <c r="AG65" i="87"/>
  <c r="AG64" i="87"/>
  <c r="AG63" i="87"/>
  <c r="AG62" i="87"/>
  <c r="AG61" i="87"/>
  <c r="AG60" i="87"/>
  <c r="AG59" i="87"/>
  <c r="AG58" i="87"/>
  <c r="AG57" i="87"/>
  <c r="AG56" i="87"/>
  <c r="AG55" i="87"/>
  <c r="AG54" i="87"/>
  <c r="AG53" i="87"/>
  <c r="AG52" i="87"/>
  <c r="AG51" i="87"/>
  <c r="AG50" i="87"/>
  <c r="AG49" i="87"/>
  <c r="AG48" i="87"/>
  <c r="AG47" i="87"/>
  <c r="AG46" i="87"/>
  <c r="AG45" i="87"/>
  <c r="AG44" i="87"/>
  <c r="AG43" i="87"/>
  <c r="AG42" i="87"/>
  <c r="AG41" i="87"/>
  <c r="AG40" i="87"/>
  <c r="AG39" i="87"/>
  <c r="AG38" i="87"/>
  <c r="AG37" i="87"/>
  <c r="AG36" i="87"/>
  <c r="AG35" i="87"/>
  <c r="AG34" i="87"/>
  <c r="AG33" i="87"/>
  <c r="AG32" i="87"/>
  <c r="AG31" i="87"/>
  <c r="AG30" i="87"/>
  <c r="AG29" i="87"/>
  <c r="AG28" i="87"/>
  <c r="AG27" i="87"/>
  <c r="AG26" i="87"/>
  <c r="AG25" i="87"/>
  <c r="AG24" i="87"/>
  <c r="AG23" i="87"/>
  <c r="AG22" i="87"/>
  <c r="AG21" i="87"/>
  <c r="AG20" i="87"/>
  <c r="AG19" i="87"/>
  <c r="AG18" i="87"/>
  <c r="AG17" i="87"/>
  <c r="AG16" i="87"/>
  <c r="AG15" i="87"/>
  <c r="AG14" i="87"/>
  <c r="AG13" i="87"/>
  <c r="AG12" i="87"/>
  <c r="AG11" i="87"/>
  <c r="AG10" i="87"/>
  <c r="AG9" i="87"/>
  <c r="AG8" i="87"/>
  <c r="AG6" i="87"/>
  <c r="AA71" i="87"/>
  <c r="AA75" i="87"/>
  <c r="AA70" i="87"/>
  <c r="AA74" i="87"/>
  <c r="AA78" i="87"/>
  <c r="AA73" i="87"/>
  <c r="AA77" i="87"/>
  <c r="K79" i="79" l="1"/>
  <c r="G79" i="79"/>
  <c r="K13" i="67"/>
  <c r="G13" i="67"/>
  <c r="J79" i="79"/>
  <c r="I79" i="79"/>
  <c r="H79" i="79"/>
  <c r="F79" i="79"/>
  <c r="E79" i="79"/>
  <c r="D79" i="79"/>
  <c r="J13" i="67"/>
  <c r="I13" i="67"/>
  <c r="Q13" i="67" s="1"/>
  <c r="H13" i="67"/>
  <c r="P13" i="67" s="1"/>
  <c r="F13" i="67"/>
  <c r="E13" i="67"/>
  <c r="O13" i="67" s="1"/>
  <c r="D13" i="67"/>
  <c r="N13" i="67" s="1"/>
  <c r="G80" i="19"/>
  <c r="F80" i="19"/>
  <c r="F14" i="42"/>
  <c r="G14" i="42"/>
  <c r="V74" i="79" l="1"/>
  <c r="V68" i="79"/>
  <c r="V62" i="79"/>
  <c r="V56" i="79"/>
  <c r="V50" i="79"/>
  <c r="V44" i="79"/>
  <c r="V38" i="79"/>
  <c r="V32" i="79"/>
  <c r="V26" i="79"/>
  <c r="V20" i="79"/>
  <c r="V14" i="79"/>
  <c r="V8" i="79"/>
  <c r="V73" i="79"/>
  <c r="V67" i="79"/>
  <c r="V61" i="79"/>
  <c r="V55" i="79"/>
  <c r="V49" i="79"/>
  <c r="V43" i="79"/>
  <c r="V37" i="79"/>
  <c r="V31" i="79"/>
  <c r="V25" i="79"/>
  <c r="V19" i="79"/>
  <c r="V13" i="79"/>
  <c r="V7" i="79"/>
  <c r="V76" i="79"/>
  <c r="V70" i="79"/>
  <c r="V64" i="79"/>
  <c r="V58" i="79"/>
  <c r="V52" i="79"/>
  <c r="V46" i="79"/>
  <c r="V40" i="79"/>
  <c r="V34" i="79"/>
  <c r="V28" i="79"/>
  <c r="V22" i="79"/>
  <c r="V16" i="79"/>
  <c r="V10" i="79"/>
  <c r="V5" i="79"/>
  <c r="V75" i="79"/>
  <c r="V69" i="79"/>
  <c r="V63" i="79"/>
  <c r="V57" i="79"/>
  <c r="V51" i="79"/>
  <c r="V45" i="79"/>
  <c r="V39" i="79"/>
  <c r="V33" i="79"/>
  <c r="V27" i="79"/>
  <c r="V21" i="79"/>
  <c r="V15" i="79"/>
  <c r="V9" i="79"/>
  <c r="V72" i="79"/>
  <c r="V54" i="79"/>
  <c r="V36" i="79"/>
  <c r="V18" i="79"/>
  <c r="V71" i="79"/>
  <c r="V53" i="79"/>
  <c r="V35" i="79"/>
  <c r="V17" i="79"/>
  <c r="V66" i="79"/>
  <c r="V48" i="79"/>
  <c r="V30" i="79"/>
  <c r="V12" i="79"/>
  <c r="V65" i="79"/>
  <c r="V47" i="79"/>
  <c r="V29" i="79"/>
  <c r="V11" i="79"/>
  <c r="V78" i="79"/>
  <c r="V60" i="79"/>
  <c r="V42" i="79"/>
  <c r="V24" i="79"/>
  <c r="V6" i="79"/>
  <c r="V77" i="79"/>
  <c r="V59" i="79"/>
  <c r="V41" i="79"/>
  <c r="V23" i="79"/>
  <c r="S74" i="79"/>
  <c r="S68" i="79"/>
  <c r="S62" i="79"/>
  <c r="S56" i="79"/>
  <c r="S50" i="79"/>
  <c r="S44" i="79"/>
  <c r="S38" i="79"/>
  <c r="S32" i="79"/>
  <c r="S26" i="79"/>
  <c r="S20" i="79"/>
  <c r="S14" i="79"/>
  <c r="S8" i="79"/>
  <c r="S76" i="79"/>
  <c r="S70" i="79"/>
  <c r="S64" i="79"/>
  <c r="S58" i="79"/>
  <c r="S52" i="79"/>
  <c r="S46" i="79"/>
  <c r="S40" i="79"/>
  <c r="S34" i="79"/>
  <c r="S28" i="79"/>
  <c r="S22" i="79"/>
  <c r="S16" i="79"/>
  <c r="S10" i="79"/>
  <c r="S78" i="79"/>
  <c r="S69" i="79"/>
  <c r="S60" i="79"/>
  <c r="S51" i="79"/>
  <c r="S42" i="79"/>
  <c r="S33" i="79"/>
  <c r="S24" i="79"/>
  <c r="S15" i="79"/>
  <c r="S6" i="79"/>
  <c r="S77" i="79"/>
  <c r="S67" i="79"/>
  <c r="S59" i="79"/>
  <c r="S49" i="79"/>
  <c r="S41" i="79"/>
  <c r="S31" i="79"/>
  <c r="S23" i="79"/>
  <c r="S13" i="79"/>
  <c r="S5" i="79"/>
  <c r="S75" i="79"/>
  <c r="S66" i="79"/>
  <c r="S57" i="79"/>
  <c r="S48" i="79"/>
  <c r="S39" i="79"/>
  <c r="S30" i="79"/>
  <c r="S21" i="79"/>
  <c r="S12" i="79"/>
  <c r="S73" i="79"/>
  <c r="S65" i="79"/>
  <c r="S55" i="79"/>
  <c r="S47" i="79"/>
  <c r="S37" i="79"/>
  <c r="S29" i="79"/>
  <c r="S19" i="79"/>
  <c r="S11" i="79"/>
  <c r="S72" i="79"/>
  <c r="S63" i="79"/>
  <c r="S54" i="79"/>
  <c r="S45" i="79"/>
  <c r="S36" i="79"/>
  <c r="S27" i="79"/>
  <c r="S18" i="79"/>
  <c r="S9" i="79"/>
  <c r="S71" i="79"/>
  <c r="S61" i="79"/>
  <c r="S53" i="79"/>
  <c r="S43" i="79"/>
  <c r="S35" i="79"/>
  <c r="S25" i="79"/>
  <c r="S17" i="79"/>
  <c r="S7" i="79"/>
  <c r="T78" i="79"/>
  <c r="T72" i="79"/>
  <c r="T66" i="79"/>
  <c r="T60" i="79"/>
  <c r="T54" i="79"/>
  <c r="T48" i="79"/>
  <c r="T42" i="79"/>
  <c r="T36" i="79"/>
  <c r="T30" i="79"/>
  <c r="T24" i="79"/>
  <c r="T18" i="79"/>
  <c r="T12" i="79"/>
  <c r="T6" i="79"/>
  <c r="T77" i="79"/>
  <c r="T71" i="79"/>
  <c r="T65" i="79"/>
  <c r="T74" i="79"/>
  <c r="T68" i="79"/>
  <c r="T62" i="79"/>
  <c r="T56" i="79"/>
  <c r="T50" i="79"/>
  <c r="T44" i="79"/>
  <c r="T38" i="79"/>
  <c r="T32" i="79"/>
  <c r="T26" i="79"/>
  <c r="T20" i="79"/>
  <c r="T14" i="79"/>
  <c r="T8" i="79"/>
  <c r="T73" i="79"/>
  <c r="T67" i="79"/>
  <c r="T61" i="79"/>
  <c r="T55" i="79"/>
  <c r="T49" i="79"/>
  <c r="T43" i="79"/>
  <c r="T37" i="79"/>
  <c r="T31" i="79"/>
  <c r="T25" i="79"/>
  <c r="T19" i="79"/>
  <c r="T13" i="79"/>
  <c r="T63" i="79"/>
  <c r="T51" i="79"/>
  <c r="T39" i="79"/>
  <c r="T27" i="79"/>
  <c r="T15" i="79"/>
  <c r="T76" i="79"/>
  <c r="T59" i="79"/>
  <c r="T47" i="79"/>
  <c r="T35" i="79"/>
  <c r="T23" i="79"/>
  <c r="T11" i="79"/>
  <c r="T75" i="79"/>
  <c r="T58" i="79"/>
  <c r="T46" i="79"/>
  <c r="T34" i="79"/>
  <c r="T22" i="79"/>
  <c r="T10" i="79"/>
  <c r="T70" i="79"/>
  <c r="T57" i="79"/>
  <c r="T45" i="79"/>
  <c r="T33" i="79"/>
  <c r="T21" i="79"/>
  <c r="T9" i="79"/>
  <c r="T69" i="79"/>
  <c r="T53" i="79"/>
  <c r="T41" i="79"/>
  <c r="T29" i="79"/>
  <c r="T17" i="79"/>
  <c r="T7" i="79"/>
  <c r="T64" i="79"/>
  <c r="T52" i="79"/>
  <c r="T40" i="79"/>
  <c r="T28" i="79"/>
  <c r="T16" i="79"/>
  <c r="T5" i="79"/>
  <c r="U75" i="79"/>
  <c r="U69" i="79"/>
  <c r="U63" i="79"/>
  <c r="U57" i="79"/>
  <c r="U51" i="79"/>
  <c r="U45" i="79"/>
  <c r="U39" i="79"/>
  <c r="U33" i="79"/>
  <c r="U27" i="79"/>
  <c r="U21" i="79"/>
  <c r="U15" i="79"/>
  <c r="U9" i="79"/>
  <c r="U74" i="79"/>
  <c r="U68" i="79"/>
  <c r="U62" i="79"/>
  <c r="U56" i="79"/>
  <c r="U50" i="79"/>
  <c r="U44" i="79"/>
  <c r="U38" i="79"/>
  <c r="U32" i="79"/>
  <c r="U26" i="79"/>
  <c r="U14" i="79"/>
  <c r="U8" i="79"/>
  <c r="U77" i="79"/>
  <c r="U71" i="79"/>
  <c r="U65" i="79"/>
  <c r="U59" i="79"/>
  <c r="U53" i="79"/>
  <c r="U47" i="79"/>
  <c r="U41" i="79"/>
  <c r="U35" i="79"/>
  <c r="U29" i="79"/>
  <c r="U23" i="79"/>
  <c r="U17" i="79"/>
  <c r="U11" i="79"/>
  <c r="U76" i="79"/>
  <c r="U70" i="79"/>
  <c r="U64" i="79"/>
  <c r="U58" i="79"/>
  <c r="U52" i="79"/>
  <c r="U46" i="79"/>
  <c r="U40" i="79"/>
  <c r="U34" i="79"/>
  <c r="U28" i="79"/>
  <c r="U22" i="79"/>
  <c r="U16" i="79"/>
  <c r="U10" i="79"/>
  <c r="U5" i="79"/>
  <c r="U73" i="79"/>
  <c r="U55" i="79"/>
  <c r="U37" i="79"/>
  <c r="U20" i="79"/>
  <c r="U6" i="79"/>
  <c r="U72" i="79"/>
  <c r="U54" i="79"/>
  <c r="U36" i="79"/>
  <c r="U19" i="79"/>
  <c r="U67" i="79"/>
  <c r="U49" i="79"/>
  <c r="U31" i="79"/>
  <c r="U18" i="79"/>
  <c r="U66" i="79"/>
  <c r="U48" i="79"/>
  <c r="U30" i="79"/>
  <c r="U13" i="79"/>
  <c r="U61" i="79"/>
  <c r="U43" i="79"/>
  <c r="U25" i="79"/>
  <c r="U12" i="79"/>
  <c r="U78" i="79"/>
  <c r="U60" i="79"/>
  <c r="U42" i="79"/>
  <c r="U24" i="79"/>
  <c r="U7" i="79"/>
  <c r="G5" i="79"/>
  <c r="G6" i="79"/>
  <c r="G7" i="79"/>
  <c r="G8" i="79"/>
  <c r="G9" i="79"/>
  <c r="G10" i="79"/>
  <c r="G11" i="79"/>
  <c r="G12" i="79"/>
  <c r="G13" i="79"/>
  <c r="G14" i="79"/>
  <c r="G15" i="79"/>
  <c r="G16" i="79"/>
  <c r="G17" i="79"/>
  <c r="G18" i="79"/>
  <c r="G19" i="79"/>
  <c r="G20" i="79"/>
  <c r="G21" i="79"/>
  <c r="G22" i="79"/>
  <c r="G23" i="79"/>
  <c r="G24" i="79"/>
  <c r="G25" i="79"/>
  <c r="G26" i="79"/>
  <c r="G27" i="79"/>
  <c r="G28" i="79"/>
  <c r="G29" i="79"/>
  <c r="G30" i="79"/>
  <c r="G31" i="79"/>
  <c r="G32" i="79"/>
  <c r="G33" i="79"/>
  <c r="G34" i="79"/>
  <c r="G35" i="79"/>
  <c r="G36" i="79"/>
  <c r="G37" i="79"/>
  <c r="G38" i="79"/>
  <c r="G39" i="79"/>
  <c r="G40" i="79"/>
  <c r="G41" i="79"/>
  <c r="G42" i="79"/>
  <c r="G43" i="79"/>
  <c r="G44" i="79"/>
  <c r="G45" i="79"/>
  <c r="G46" i="79"/>
  <c r="G47" i="79"/>
  <c r="G48" i="79"/>
  <c r="G49" i="79"/>
  <c r="G50" i="79"/>
  <c r="G51" i="79"/>
  <c r="G52" i="79"/>
  <c r="G53" i="79"/>
  <c r="G54" i="79"/>
  <c r="G55" i="79"/>
  <c r="G56" i="79"/>
  <c r="G57" i="79"/>
  <c r="G58" i="79"/>
  <c r="G59" i="79"/>
  <c r="G60" i="79"/>
  <c r="G61" i="79"/>
  <c r="G62" i="79"/>
  <c r="G63" i="79"/>
  <c r="G64" i="79"/>
  <c r="G65" i="79"/>
  <c r="G66" i="79"/>
  <c r="G67" i="79"/>
  <c r="G68" i="79"/>
  <c r="G69" i="79"/>
  <c r="G70" i="79"/>
  <c r="G71" i="79"/>
  <c r="G72" i="79"/>
  <c r="G73" i="79"/>
  <c r="G74" i="79"/>
  <c r="G75" i="79"/>
  <c r="G76" i="79"/>
  <c r="G77" i="79"/>
  <c r="G78" i="79"/>
  <c r="K78" i="79" l="1"/>
  <c r="K77" i="79"/>
  <c r="K76" i="79"/>
  <c r="K75" i="79"/>
  <c r="K74" i="79"/>
  <c r="K73" i="79"/>
  <c r="K72" i="79"/>
  <c r="K71" i="79"/>
  <c r="K70" i="79"/>
  <c r="K69" i="79"/>
  <c r="K68" i="79"/>
  <c r="K67" i="79"/>
  <c r="K66" i="79"/>
  <c r="K65" i="79"/>
  <c r="K64" i="79"/>
  <c r="K63" i="79"/>
  <c r="K62" i="79"/>
  <c r="K61" i="79"/>
  <c r="K60" i="79"/>
  <c r="K59" i="79"/>
  <c r="K58" i="79"/>
  <c r="K57" i="79"/>
  <c r="K56" i="79"/>
  <c r="K55" i="79"/>
  <c r="K54" i="79"/>
  <c r="K53" i="79"/>
  <c r="K52" i="79"/>
  <c r="K51" i="79"/>
  <c r="K50" i="79"/>
  <c r="K49" i="79"/>
  <c r="K48" i="79"/>
  <c r="K47" i="79"/>
  <c r="K46" i="79"/>
  <c r="K45" i="79"/>
  <c r="K44" i="79"/>
  <c r="K43" i="79"/>
  <c r="K42" i="79"/>
  <c r="K41" i="79"/>
  <c r="K40" i="79"/>
  <c r="K39" i="79"/>
  <c r="K38" i="79"/>
  <c r="K37" i="79"/>
  <c r="K36" i="79"/>
  <c r="K35" i="79"/>
  <c r="K34" i="79"/>
  <c r="K33" i="79"/>
  <c r="K32" i="79"/>
  <c r="K31" i="79"/>
  <c r="K30" i="79"/>
  <c r="K29" i="79"/>
  <c r="K28" i="79"/>
  <c r="K27" i="79"/>
  <c r="K26" i="79"/>
  <c r="K25" i="79"/>
  <c r="K24" i="79"/>
  <c r="K23" i="79"/>
  <c r="K22" i="79"/>
  <c r="K21" i="79"/>
  <c r="K20" i="79"/>
  <c r="K19" i="79"/>
  <c r="K18" i="79"/>
  <c r="K17" i="79"/>
  <c r="K16" i="79"/>
  <c r="K15" i="79"/>
  <c r="K14" i="79"/>
  <c r="K13" i="79"/>
  <c r="K12" i="79"/>
  <c r="K11" i="79"/>
  <c r="K10" i="79"/>
  <c r="K9" i="79"/>
  <c r="K8" i="79"/>
  <c r="K7" i="79"/>
  <c r="K6" i="79"/>
  <c r="K5" i="79"/>
  <c r="K12" i="67"/>
  <c r="K11" i="67"/>
  <c r="K10" i="67"/>
  <c r="K9" i="67"/>
  <c r="K8" i="67"/>
  <c r="K7" i="67"/>
  <c r="K6" i="67"/>
  <c r="K5" i="67"/>
  <c r="G12" i="67"/>
  <c r="G11" i="67"/>
  <c r="G10" i="67"/>
  <c r="G9" i="67"/>
  <c r="G8" i="67"/>
  <c r="G7" i="67"/>
  <c r="G6" i="67"/>
  <c r="G5" i="67"/>
  <c r="L6" i="19" l="1"/>
  <c r="E80" i="19" l="1"/>
  <c r="D80" i="19"/>
  <c r="J6" i="42"/>
  <c r="N7" i="19" l="1"/>
  <c r="M7" i="19" s="1"/>
  <c r="N8" i="19"/>
  <c r="M8" i="19" s="1"/>
  <c r="N9" i="19"/>
  <c r="M9" i="19" s="1"/>
  <c r="N10" i="19"/>
  <c r="M10" i="19" s="1"/>
  <c r="N11" i="19"/>
  <c r="M11" i="19" s="1"/>
  <c r="N12" i="19"/>
  <c r="M12" i="19" s="1"/>
  <c r="N13" i="19"/>
  <c r="M13" i="19" s="1"/>
  <c r="N14" i="19"/>
  <c r="M14" i="19" s="1"/>
  <c r="N15" i="19"/>
  <c r="M15" i="19" s="1"/>
  <c r="N16" i="19"/>
  <c r="M16" i="19" s="1"/>
  <c r="N17" i="19"/>
  <c r="M17" i="19" s="1"/>
  <c r="N18" i="19"/>
  <c r="M18" i="19" s="1"/>
  <c r="N19" i="19"/>
  <c r="M19" i="19" s="1"/>
  <c r="N20" i="19"/>
  <c r="M20" i="19" s="1"/>
  <c r="N21" i="19"/>
  <c r="M21" i="19" s="1"/>
  <c r="N22" i="19"/>
  <c r="M22" i="19" s="1"/>
  <c r="N23" i="19"/>
  <c r="M23" i="19" s="1"/>
  <c r="N24" i="19"/>
  <c r="M24" i="19" s="1"/>
  <c r="N25" i="19"/>
  <c r="M25" i="19" s="1"/>
  <c r="N26" i="19"/>
  <c r="M26" i="19" s="1"/>
  <c r="N27" i="19"/>
  <c r="M27" i="19" s="1"/>
  <c r="N28" i="19"/>
  <c r="M28" i="19" s="1"/>
  <c r="N29" i="19"/>
  <c r="M29" i="19" s="1"/>
  <c r="N30" i="19"/>
  <c r="M30" i="19" s="1"/>
  <c r="N31" i="19"/>
  <c r="M31" i="19" s="1"/>
  <c r="N32" i="19"/>
  <c r="M32" i="19" s="1"/>
  <c r="N33" i="19"/>
  <c r="M33" i="19" s="1"/>
  <c r="N34" i="19"/>
  <c r="M34" i="19" s="1"/>
  <c r="N35" i="19"/>
  <c r="M35" i="19" s="1"/>
  <c r="N36" i="19"/>
  <c r="M36" i="19" s="1"/>
  <c r="N37" i="19"/>
  <c r="M37" i="19" s="1"/>
  <c r="N38" i="19"/>
  <c r="M38" i="19" s="1"/>
  <c r="N39" i="19"/>
  <c r="M39" i="19" s="1"/>
  <c r="N40" i="19"/>
  <c r="M40" i="19" s="1"/>
  <c r="N41" i="19"/>
  <c r="M41" i="19" s="1"/>
  <c r="N42" i="19"/>
  <c r="M42" i="19" s="1"/>
  <c r="N43" i="19"/>
  <c r="M43" i="19" s="1"/>
  <c r="N44" i="19"/>
  <c r="M44" i="19" s="1"/>
  <c r="N45" i="19"/>
  <c r="M45" i="19" s="1"/>
  <c r="N46" i="19"/>
  <c r="M46" i="19" s="1"/>
  <c r="N47" i="19"/>
  <c r="M47" i="19" s="1"/>
  <c r="N48" i="19"/>
  <c r="M48" i="19" s="1"/>
  <c r="N49" i="19"/>
  <c r="M49" i="19" s="1"/>
  <c r="N50" i="19"/>
  <c r="M50" i="19" s="1"/>
  <c r="N51" i="19"/>
  <c r="M51" i="19" s="1"/>
  <c r="N52" i="19"/>
  <c r="M52" i="19" s="1"/>
  <c r="N53" i="19"/>
  <c r="M53" i="19" s="1"/>
  <c r="N54" i="19"/>
  <c r="M54" i="19" s="1"/>
  <c r="N55" i="19"/>
  <c r="M55" i="19" s="1"/>
  <c r="N56" i="19"/>
  <c r="M56" i="19" s="1"/>
  <c r="N57" i="19"/>
  <c r="M57" i="19" s="1"/>
  <c r="N58" i="19"/>
  <c r="M58" i="19" s="1"/>
  <c r="N59" i="19"/>
  <c r="M59" i="19" s="1"/>
  <c r="N60" i="19"/>
  <c r="M60" i="19" s="1"/>
  <c r="N61" i="19"/>
  <c r="M61" i="19" s="1"/>
  <c r="N62" i="19"/>
  <c r="M62" i="19" s="1"/>
  <c r="N63" i="19"/>
  <c r="M63" i="19" s="1"/>
  <c r="N64" i="19"/>
  <c r="M64" i="19" s="1"/>
  <c r="N65" i="19"/>
  <c r="M65" i="19" s="1"/>
  <c r="N66" i="19"/>
  <c r="M66" i="19" s="1"/>
  <c r="N67" i="19"/>
  <c r="M67" i="19" s="1"/>
  <c r="N68" i="19"/>
  <c r="M68" i="19" s="1"/>
  <c r="N69" i="19"/>
  <c r="M69" i="19" s="1"/>
  <c r="N70" i="19"/>
  <c r="M70" i="19" s="1"/>
  <c r="N71" i="19"/>
  <c r="M71" i="19" s="1"/>
  <c r="N72" i="19"/>
  <c r="M72" i="19" s="1"/>
  <c r="N73" i="19"/>
  <c r="M73" i="19" s="1"/>
  <c r="N74" i="19"/>
  <c r="M74" i="19" s="1"/>
  <c r="N75" i="19"/>
  <c r="M75" i="19" s="1"/>
  <c r="N76" i="19"/>
  <c r="M76" i="19" s="1"/>
  <c r="N77" i="19"/>
  <c r="M77" i="19" s="1"/>
  <c r="N78" i="19"/>
  <c r="M78" i="19" s="1"/>
  <c r="N79" i="19"/>
  <c r="M79" i="19" s="1"/>
  <c r="N6" i="19"/>
  <c r="M6" i="19" s="1"/>
  <c r="L7" i="19"/>
  <c r="K7" i="19" s="1"/>
  <c r="L8" i="19"/>
  <c r="K8" i="19" s="1"/>
  <c r="L9" i="19"/>
  <c r="K9" i="19" s="1"/>
  <c r="L10" i="19"/>
  <c r="K10" i="19" s="1"/>
  <c r="L11" i="19"/>
  <c r="K11" i="19" s="1"/>
  <c r="L12" i="19"/>
  <c r="K12" i="19" s="1"/>
  <c r="L13" i="19"/>
  <c r="K13" i="19" s="1"/>
  <c r="L14" i="19"/>
  <c r="K14" i="19" s="1"/>
  <c r="L15" i="19"/>
  <c r="K15" i="19" s="1"/>
  <c r="L16" i="19"/>
  <c r="K16" i="19" s="1"/>
  <c r="L17" i="19"/>
  <c r="K17" i="19" s="1"/>
  <c r="L18" i="19"/>
  <c r="K18" i="19" s="1"/>
  <c r="L19" i="19"/>
  <c r="K19" i="19" s="1"/>
  <c r="L20" i="19"/>
  <c r="K20" i="19" s="1"/>
  <c r="L21" i="19"/>
  <c r="K21" i="19" s="1"/>
  <c r="L22" i="19"/>
  <c r="K22" i="19" s="1"/>
  <c r="L23" i="19"/>
  <c r="K23" i="19" s="1"/>
  <c r="L24" i="19"/>
  <c r="K24" i="19" s="1"/>
  <c r="L25" i="19"/>
  <c r="K25" i="19" s="1"/>
  <c r="L26" i="19"/>
  <c r="K26" i="19" s="1"/>
  <c r="L27" i="19"/>
  <c r="K27" i="19" s="1"/>
  <c r="L28" i="19"/>
  <c r="K28" i="19" s="1"/>
  <c r="L29" i="19"/>
  <c r="K29" i="19" s="1"/>
  <c r="L30" i="19"/>
  <c r="K30" i="19" s="1"/>
  <c r="L31" i="19"/>
  <c r="K31" i="19" s="1"/>
  <c r="L32" i="19"/>
  <c r="K32" i="19" s="1"/>
  <c r="L33" i="19"/>
  <c r="K33" i="19" s="1"/>
  <c r="L34" i="19"/>
  <c r="K34" i="19" s="1"/>
  <c r="L35" i="19"/>
  <c r="K35" i="19" s="1"/>
  <c r="L36" i="19"/>
  <c r="K36" i="19" s="1"/>
  <c r="L37" i="19"/>
  <c r="K37" i="19" s="1"/>
  <c r="L38" i="19"/>
  <c r="K38" i="19" s="1"/>
  <c r="L39" i="19"/>
  <c r="K39" i="19" s="1"/>
  <c r="L40" i="19"/>
  <c r="K40" i="19" s="1"/>
  <c r="L41" i="19"/>
  <c r="K41" i="19" s="1"/>
  <c r="L42" i="19"/>
  <c r="K42" i="19" s="1"/>
  <c r="L43" i="19"/>
  <c r="K43" i="19" s="1"/>
  <c r="L44" i="19"/>
  <c r="K44" i="19" s="1"/>
  <c r="L45" i="19"/>
  <c r="K45" i="19" s="1"/>
  <c r="L46" i="19"/>
  <c r="K46" i="19" s="1"/>
  <c r="L47" i="19"/>
  <c r="K47" i="19" s="1"/>
  <c r="L48" i="19"/>
  <c r="K48" i="19" s="1"/>
  <c r="L49" i="19"/>
  <c r="K49" i="19" s="1"/>
  <c r="L50" i="19"/>
  <c r="K50" i="19" s="1"/>
  <c r="L51" i="19"/>
  <c r="K51" i="19" s="1"/>
  <c r="L52" i="19"/>
  <c r="K52" i="19" s="1"/>
  <c r="L53" i="19"/>
  <c r="K53" i="19" s="1"/>
  <c r="L54" i="19"/>
  <c r="K54" i="19" s="1"/>
  <c r="L55" i="19"/>
  <c r="K55" i="19" s="1"/>
  <c r="L56" i="19"/>
  <c r="K56" i="19" s="1"/>
  <c r="L57" i="19"/>
  <c r="K57" i="19" s="1"/>
  <c r="L58" i="19"/>
  <c r="K58" i="19" s="1"/>
  <c r="L59" i="19"/>
  <c r="K59" i="19" s="1"/>
  <c r="L60" i="19"/>
  <c r="K60" i="19" s="1"/>
  <c r="L61" i="19"/>
  <c r="K61" i="19" s="1"/>
  <c r="L62" i="19"/>
  <c r="K62" i="19" s="1"/>
  <c r="L63" i="19"/>
  <c r="K63" i="19" s="1"/>
  <c r="L64" i="19"/>
  <c r="K64" i="19" s="1"/>
  <c r="L65" i="19"/>
  <c r="K65" i="19" s="1"/>
  <c r="L66" i="19"/>
  <c r="K66" i="19" s="1"/>
  <c r="L67" i="19"/>
  <c r="K67" i="19" s="1"/>
  <c r="L68" i="19"/>
  <c r="K68" i="19" s="1"/>
  <c r="L69" i="19"/>
  <c r="K69" i="19" s="1"/>
  <c r="L70" i="19"/>
  <c r="K70" i="19" s="1"/>
  <c r="L71" i="19"/>
  <c r="K71" i="19" s="1"/>
  <c r="L72" i="19"/>
  <c r="K72" i="19" s="1"/>
  <c r="L73" i="19"/>
  <c r="K73" i="19" s="1"/>
  <c r="L74" i="19"/>
  <c r="K74" i="19" s="1"/>
  <c r="L75" i="19"/>
  <c r="K75" i="19" s="1"/>
  <c r="L76" i="19"/>
  <c r="K76" i="19" s="1"/>
  <c r="L77" i="19"/>
  <c r="K77" i="19" s="1"/>
  <c r="L78" i="19"/>
  <c r="K78" i="19" s="1"/>
  <c r="L79" i="19"/>
  <c r="K79" i="19" s="1"/>
  <c r="K6" i="19"/>
  <c r="L7" i="42" l="1"/>
  <c r="K7" i="42" s="1"/>
  <c r="L8" i="42"/>
  <c r="K8" i="42" s="1"/>
  <c r="L9" i="42"/>
  <c r="K9" i="42" s="1"/>
  <c r="L10" i="42"/>
  <c r="K10" i="42" s="1"/>
  <c r="L11" i="42"/>
  <c r="K11" i="42" s="1"/>
  <c r="L12" i="42"/>
  <c r="K12" i="42" s="1"/>
  <c r="L13" i="42"/>
  <c r="K13" i="42" s="1"/>
  <c r="L6" i="42"/>
  <c r="K6" i="42" s="1"/>
  <c r="J7" i="42"/>
  <c r="I7" i="42" s="1"/>
  <c r="J8" i="42"/>
  <c r="I8" i="42" s="1"/>
  <c r="J9" i="42"/>
  <c r="I9" i="42" s="1"/>
  <c r="J10" i="42"/>
  <c r="I10" i="42" s="1"/>
  <c r="J11" i="42"/>
  <c r="I11" i="42" s="1"/>
  <c r="J12" i="42"/>
  <c r="I12" i="42" s="1"/>
  <c r="J13" i="42"/>
  <c r="I13" i="42" s="1"/>
  <c r="I6" i="42"/>
  <c r="Q7" i="19" l="1"/>
  <c r="O11" i="42"/>
  <c r="Q6" i="19" l="1"/>
  <c r="Q50" i="19"/>
  <c r="Q24" i="19"/>
  <c r="Q72" i="19"/>
  <c r="Q44" i="19"/>
  <c r="Q18" i="19"/>
  <c r="Q66" i="19"/>
  <c r="Q40" i="19"/>
  <c r="Q8" i="19"/>
  <c r="Q60" i="19"/>
  <c r="Q28" i="19"/>
  <c r="O9" i="42"/>
  <c r="Q76" i="19"/>
  <c r="Q56" i="19"/>
  <c r="Q34" i="19"/>
  <c r="Q12" i="19"/>
  <c r="O10" i="42"/>
  <c r="Q74" i="19"/>
  <c r="Q64" i="19"/>
  <c r="Q54" i="19"/>
  <c r="Q42" i="19"/>
  <c r="Q32" i="19"/>
  <c r="Q22" i="19"/>
  <c r="Q10" i="19"/>
  <c r="Q70" i="19"/>
  <c r="Q58" i="19"/>
  <c r="Q48" i="19"/>
  <c r="Q38" i="19"/>
  <c r="Q26" i="19"/>
  <c r="Q16" i="19"/>
  <c r="O8" i="42"/>
  <c r="O7" i="42"/>
  <c r="O6" i="42"/>
  <c r="O12" i="42"/>
  <c r="Q68" i="19"/>
  <c r="Q52" i="19"/>
  <c r="Q36" i="19"/>
  <c r="Q20" i="19"/>
  <c r="O13" i="42"/>
  <c r="Q78" i="19"/>
  <c r="Q62" i="19"/>
  <c r="Q46" i="19"/>
  <c r="Q30" i="19"/>
  <c r="Q14" i="19"/>
  <c r="Q79" i="19"/>
  <c r="Q77" i="19"/>
  <c r="Q75" i="19"/>
  <c r="Q73" i="19"/>
  <c r="Q71" i="19"/>
  <c r="Q69" i="19"/>
  <c r="Q67" i="19"/>
  <c r="Q65" i="19"/>
  <c r="Q63" i="19"/>
  <c r="Q61" i="19"/>
  <c r="Q59" i="19"/>
  <c r="Q57" i="19"/>
  <c r="Q55" i="19"/>
  <c r="Q53" i="19"/>
  <c r="Q51" i="19"/>
  <c r="Q49" i="19"/>
  <c r="Q47" i="19"/>
  <c r="Q45" i="19"/>
  <c r="Q43" i="19"/>
  <c r="Q41" i="19"/>
  <c r="Q39" i="19"/>
  <c r="Q37" i="19"/>
  <c r="Q35" i="19"/>
  <c r="Q33" i="19"/>
  <c r="Q31" i="19"/>
  <c r="Q29" i="19"/>
  <c r="Q27" i="19"/>
  <c r="Q25" i="19"/>
  <c r="Q23" i="19"/>
  <c r="Q21" i="19"/>
  <c r="Q19" i="19"/>
  <c r="Q17" i="19"/>
  <c r="Q15" i="19"/>
  <c r="Q13" i="19"/>
  <c r="Q11" i="19"/>
  <c r="Q9" i="19"/>
  <c r="N11" i="42" l="1"/>
  <c r="N7" i="42" l="1"/>
  <c r="N10" i="42"/>
  <c r="N6" i="42"/>
  <c r="N13" i="42"/>
  <c r="N12" i="42"/>
  <c r="N9" i="42"/>
  <c r="N8" i="42"/>
  <c r="P72" i="19" l="1"/>
  <c r="P54" i="19"/>
  <c r="P24" i="19"/>
  <c r="P71" i="19"/>
  <c r="P58" i="19"/>
  <c r="P38" i="19"/>
  <c r="P60" i="19"/>
  <c r="P73" i="19"/>
  <c r="P50" i="19"/>
  <c r="P47" i="19"/>
  <c r="P10" i="19"/>
  <c r="P36" i="19"/>
  <c r="P32" i="19"/>
  <c r="P66" i="19"/>
  <c r="P25" i="19"/>
  <c r="P34" i="19"/>
  <c r="P26" i="19"/>
  <c r="P31" i="19"/>
  <c r="P44" i="19"/>
  <c r="P23" i="19"/>
  <c r="P75" i="19"/>
  <c r="P45" i="19"/>
  <c r="P12" i="19"/>
  <c r="P79" i="19"/>
  <c r="P18" i="19"/>
  <c r="P43" i="19"/>
  <c r="P62" i="19"/>
  <c r="P8" i="19"/>
  <c r="P6" i="19"/>
  <c r="P40" i="19"/>
  <c r="P77" i="19"/>
  <c r="P67" i="19"/>
  <c r="P41" i="19"/>
  <c r="P70" i="19"/>
  <c r="P39" i="19"/>
  <c r="P55" i="19"/>
  <c r="P7" i="19"/>
  <c r="P19" i="19"/>
  <c r="P28" i="19"/>
  <c r="P68" i="19"/>
  <c r="P33" i="19"/>
  <c r="P21" i="19"/>
  <c r="P61" i="19"/>
  <c r="P56" i="19"/>
  <c r="P35" i="19"/>
  <c r="P13" i="19"/>
  <c r="P78" i="19"/>
  <c r="P37" i="19"/>
  <c r="P76" i="19"/>
  <c r="P46" i="19"/>
  <c r="P30" i="19"/>
  <c r="P52" i="19"/>
  <c r="P20" i="19"/>
  <c r="P15" i="19"/>
  <c r="P64" i="19"/>
  <c r="P9" i="19"/>
  <c r="P16" i="19"/>
  <c r="P27" i="19"/>
  <c r="P22" i="19"/>
  <c r="P59" i="19"/>
  <c r="P69" i="19"/>
  <c r="P57" i="19"/>
  <c r="P42" i="19"/>
  <c r="P63" i="19"/>
  <c r="P51" i="19"/>
  <c r="P74" i="19"/>
  <c r="P14" i="19"/>
  <c r="P29" i="19"/>
  <c r="P17" i="19"/>
  <c r="P53" i="19"/>
  <c r="P49" i="19"/>
  <c r="P65" i="19"/>
  <c r="P48" i="19"/>
  <c r="P11" i="19"/>
</calcChain>
</file>

<file path=xl/sharedStrings.xml><?xml version="1.0" encoding="utf-8"?>
<sst xmlns="http://schemas.openxmlformats.org/spreadsheetml/2006/main" count="918" uniqueCount="231">
  <si>
    <t>広域連合全体</t>
  </si>
  <si>
    <t>豊能医療圏</t>
    <rPh sb="0" eb="2">
      <t>トヨノ</t>
    </rPh>
    <rPh sb="2" eb="4">
      <t>イリョウ</t>
    </rPh>
    <rPh sb="4" eb="5">
      <t>ケン</t>
    </rPh>
    <phoneticPr fontId="31"/>
  </si>
  <si>
    <t>豊中市</t>
  </si>
  <si>
    <t>池田市</t>
  </si>
  <si>
    <t>吹田市</t>
  </si>
  <si>
    <t>箕面市</t>
  </si>
  <si>
    <t>豊能町</t>
  </si>
  <si>
    <t>能勢町</t>
  </si>
  <si>
    <t>三島医療圏</t>
    <rPh sb="0" eb="1">
      <t>ミシマ</t>
    </rPh>
    <rPh sb="1" eb="3">
      <t>イリョウ</t>
    </rPh>
    <rPh sb="3" eb="4">
      <t>ケン</t>
    </rPh>
    <phoneticPr fontId="31"/>
  </si>
  <si>
    <t>高槻市</t>
  </si>
  <si>
    <t>茨木市</t>
  </si>
  <si>
    <t>摂津市</t>
  </si>
  <si>
    <t>島本町</t>
  </si>
  <si>
    <t>北河内医療圏</t>
    <rPh sb="0" eb="2">
      <t>キタカワチ</t>
    </rPh>
    <rPh sb="2" eb="4">
      <t>イリョウ</t>
    </rPh>
    <rPh sb="4" eb="5">
      <t>ケン</t>
    </rPh>
    <phoneticPr fontId="31"/>
  </si>
  <si>
    <t>守口市</t>
  </si>
  <si>
    <t>枚方市</t>
  </si>
  <si>
    <t>寝屋川市</t>
  </si>
  <si>
    <t>大東市</t>
  </si>
  <si>
    <t>門真市</t>
  </si>
  <si>
    <t>四條畷市</t>
  </si>
  <si>
    <t>交野市</t>
  </si>
  <si>
    <t>中河内医療圏</t>
    <rPh sb="0" eb="2">
      <t>ナカガウチ</t>
    </rPh>
    <rPh sb="2" eb="4">
      <t>イリョウ</t>
    </rPh>
    <rPh sb="4" eb="5">
      <t>ケン</t>
    </rPh>
    <phoneticPr fontId="31"/>
  </si>
  <si>
    <t>八尾市</t>
  </si>
  <si>
    <t>柏原市</t>
  </si>
  <si>
    <t>東大阪市</t>
  </si>
  <si>
    <t>南河内医療圏</t>
    <rPh sb="0" eb="2">
      <t>カワチ</t>
    </rPh>
    <rPh sb="2" eb="4">
      <t>イリョウ</t>
    </rPh>
    <rPh sb="4" eb="5">
      <t>ケン</t>
    </rPh>
    <phoneticPr fontId="31"/>
  </si>
  <si>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</si>
  <si>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</si>
  <si>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</si>
  <si>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</si>
  <si>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</si>
  <si>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</si>
  <si>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</si>
  <si>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</si>
  <si>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</si>
  <si>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1"/>
  </si>
  <si>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</si>
  <si>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</si>
  <si>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</si>
  <si>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</si>
  <si>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</si>
  <si>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</si>
  <si>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</si>
  <si>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</si>
  <si>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1"/>
  </si>
  <si>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</si>
  <si>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</si>
  <si>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</si>
  <si>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</si>
  <si>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</si>
  <si>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</si>
  <si>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</si>
  <si>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</si>
  <si>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</si>
  <si>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</si>
  <si>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</si>
  <si>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</si>
  <si>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1"/>
  </si>
  <si>
    <t>大阪市</t>
  </si>
  <si>
    <t>天王寺区</t>
  </si>
  <si>
    <t>西淀川区</t>
  </si>
  <si>
    <t>東淀川区</t>
  </si>
  <si>
    <t>阿倍野区</t>
  </si>
  <si>
    <t>東住吉区</t>
  </si>
  <si>
    <t>住之江区</t>
  </si>
  <si>
    <t>薬剤費合計</t>
  </si>
  <si>
    <t>合計(円)</t>
  </si>
  <si>
    <t>A</t>
  </si>
  <si>
    <t>B</t>
  </si>
  <si>
    <t>C</t>
  </si>
  <si>
    <t>ジェネリック医薬品薬剤費</t>
  </si>
  <si>
    <t>D</t>
  </si>
  <si>
    <t>先発品薬剤費</t>
  </si>
  <si>
    <t>E</t>
  </si>
  <si>
    <t>先発品薬剤費のうちジェネリック医薬品が存在する金額範囲</t>
  </si>
  <si>
    <t>E1</t>
  </si>
  <si>
    <t>E2</t>
  </si>
  <si>
    <t>F</t>
  </si>
  <si>
    <t>先発品薬剤費のうちジェネリック医薬品が存在しない金額範囲</t>
  </si>
  <si>
    <t>G</t>
  </si>
  <si>
    <t>先発品のうち削減可能額　※</t>
  </si>
  <si>
    <t>C/(C+E)</t>
  </si>
  <si>
    <t>薬剤数量合計</t>
  </si>
  <si>
    <t>合計(数)</t>
  </si>
  <si>
    <t>ジェネリック医薬品薬剤数量</t>
  </si>
  <si>
    <t>先発品薬剤数量</t>
  </si>
  <si>
    <t>先発品薬剤数量のうちジェネリック医薬品が存在する数量</t>
  </si>
  <si>
    <t>先発品薬剤数量のうちジェネリック医薬品が存在しない数量</t>
  </si>
  <si>
    <t>※ジェネリック医薬品普及率…ジェネリック医薬品薬剤数量/(ジェネリック医薬品薬剤数量+先発品薬剤数量のうちジェネリック医薬品が存在する数量)</t>
  </si>
  <si>
    <t>地区</t>
    <rPh sb="0" eb="2">
      <t>チク</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</si>
  <si>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</si>
  <si>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</si>
  <si>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</si>
  <si>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</si>
  <si>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</si>
  <si>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</si>
  <si>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</si>
  <si>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</si>
  <si>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</si>
  <si>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</si>
  <si>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</si>
  <si>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</si>
  <si>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</si>
  <si>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</si>
  <si>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</si>
  <si>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</si>
  <si>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</si>
  <si>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</si>
  <si>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</si>
  <si>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</si>
  <si>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</si>
  <si>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</si>
  <si>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</si>
  <si>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</si>
  <si>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</si>
  <si>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</si>
  <si>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</si>
  <si>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</si>
  <si>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　　地区別</t>
    <rPh sb="2" eb="4">
      <t>チク</t>
    </rPh>
    <phoneticPr fontId="3"/>
  </si>
  <si>
    <t>　　市区町村別</t>
    <phoneticPr fontId="3"/>
  </si>
  <si>
    <t>　　広域連合全体</t>
    <rPh sb="2" eb="4">
      <t>コウイキ</t>
    </rPh>
    <rPh sb="4" eb="6">
      <t>レンゴウ</t>
    </rPh>
    <rPh sb="6" eb="8">
      <t>ゼンタイ</t>
    </rPh>
    <phoneticPr fontId="3"/>
  </si>
  <si>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</si>
  <si>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</si>
  <si>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</si>
  <si>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</si>
  <si>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薬剤数量(数)</t>
  </si>
  <si>
    <t>薬剤総量(☆★を含む)</t>
  </si>
  <si>
    <t>薬剤総量(☆★を除く)</t>
  </si>
  <si>
    <t>ジェネリック医薬品普及率(数量)</t>
  </si>
  <si>
    <t>※ジェネリック医薬品普及率…ジェネリック医薬品薬剤費/(ジェネリック医薬品薬剤費+先発品薬剤費のうちジェネリック医薬品が存在する金額範囲)</t>
  </si>
  <si>
    <t>【グラフ用】</t>
  </si>
  <si>
    <t>　　地区別</t>
  </si>
  <si>
    <t>　　市区町村別</t>
  </si>
  <si>
    <t>構成比(%)</t>
  </si>
  <si>
    <t>普及率(%)
金額ベース</t>
    <rPh sb="0" eb="2">
      <t>フキュウ</t>
    </rPh>
    <rPh sb="2" eb="3">
      <t>リツ</t>
    </rPh>
    <rPh sb="7" eb="9">
      <t>キンガク</t>
    </rPh>
    <phoneticPr fontId="3"/>
  </si>
  <si>
    <t>普及率(%)
数量ベース</t>
    <rPh sb="7" eb="9">
      <t>スウリョウ</t>
    </rPh>
    <phoneticPr fontId="3"/>
  </si>
  <si>
    <t>以上</t>
    <rPh sb="0" eb="2">
      <t>イジョウ</t>
    </rPh>
    <phoneticPr fontId="5"/>
  </si>
  <si>
    <t>以下</t>
    <rPh sb="0" eb="2">
      <t>イカ</t>
    </rPh>
    <phoneticPr fontId="5"/>
  </si>
  <si>
    <t>未満</t>
    <rPh sb="0" eb="2">
      <t>ミマン</t>
    </rPh>
    <phoneticPr fontId="5"/>
  </si>
  <si>
    <t>年齢階層</t>
  </si>
  <si>
    <t>合計</t>
  </si>
  <si>
    <t>自己負担割合1割</t>
    <rPh sb="0" eb="6">
      <t>ジコフタンワリアイ</t>
    </rPh>
    <rPh sb="7" eb="8">
      <t>ワリ</t>
    </rPh>
    <phoneticPr fontId="3"/>
  </si>
  <si>
    <t>自己負担割合3割</t>
    <rPh sb="0" eb="6">
      <t>ジコフタンワリアイ</t>
    </rPh>
    <rPh sb="7" eb="8">
      <t>ワリ</t>
    </rPh>
    <phoneticPr fontId="3"/>
  </si>
  <si>
    <t>全体</t>
    <rPh sb="0" eb="2">
      <t>ゼンタイ</t>
    </rPh>
    <phoneticPr fontId="3"/>
  </si>
  <si>
    <t>【グラフ用】</t>
    <rPh sb="4" eb="5">
      <t>ヨウ</t>
    </rPh>
    <phoneticPr fontId="3"/>
  </si>
  <si>
    <t>　　歯科　ジェネリック医薬品普及率(数量ベース)</t>
    <rPh sb="2" eb="4">
      <t>シカ</t>
    </rPh>
    <rPh sb="14" eb="16">
      <t>フキュウ</t>
    </rPh>
    <rPh sb="16" eb="17">
      <t>リツ</t>
    </rPh>
    <rPh sb="18" eb="20">
      <t>スウリョウ</t>
    </rPh>
    <phoneticPr fontId="3"/>
  </si>
  <si>
    <t>　　歯科　ジェネリック医薬品普及率</t>
    <rPh sb="2" eb="4">
      <t>シカ</t>
    </rPh>
    <rPh sb="14" eb="16">
      <t>フキュウ</t>
    </rPh>
    <rPh sb="16" eb="17">
      <t>リツ</t>
    </rPh>
    <phoneticPr fontId="3"/>
  </si>
  <si>
    <t>　　歯科　ジェネリック医薬品普及率</t>
    <rPh sb="14" eb="16">
      <t>フキュウ</t>
    </rPh>
    <rPh sb="16" eb="17">
      <t>リツ</t>
    </rPh>
    <phoneticPr fontId="3"/>
  </si>
  <si>
    <t>データ化範囲(分析対象)…歯科の電子レセプト。対象診療年月は令和2年4月～令和3年3月診療分(12カ月分)。</t>
    <rPh sb="16" eb="18">
      <t>デンシ</t>
    </rPh>
    <rPh sb="30" eb="32">
      <t>レイワ</t>
    </rPh>
    <rPh sb="37" eb="39">
      <t>レイワ</t>
    </rPh>
    <rPh sb="40" eb="41">
      <t>ネン</t>
    </rPh>
    <phoneticPr fontId="3"/>
  </si>
  <si>
    <t>年齢基準日…令和3年3月31日時点。</t>
    <rPh sb="6" eb="8">
      <t>レイワ</t>
    </rPh>
    <rPh sb="9" eb="10">
      <t>ネン</t>
    </rPh>
    <phoneticPr fontId="3"/>
  </si>
  <si>
    <t>令和3年3月時点(直近1カ月)</t>
    <rPh sb="0" eb="2">
      <t>レイワ</t>
    </rPh>
    <rPh sb="3" eb="4">
      <t>ネン</t>
    </rPh>
    <rPh sb="4" eb="5">
      <t>ヘイネン</t>
    </rPh>
    <rPh sb="5" eb="6">
      <t>ツキ</t>
    </rPh>
    <rPh sb="6" eb="8">
      <t>ジテン</t>
    </rPh>
    <rPh sb="9" eb="11">
      <t>チョッキン</t>
    </rPh>
    <rPh sb="13" eb="14">
      <t>ゲツ</t>
    </rPh>
    <phoneticPr fontId="3"/>
  </si>
  <si>
    <t>令和2年度</t>
    <rPh sb="0" eb="2">
      <t>レイワ</t>
    </rPh>
    <rPh sb="3" eb="5">
      <t>ネンド</t>
    </rPh>
    <rPh sb="4" eb="5">
      <t>ド</t>
    </rPh>
    <phoneticPr fontId="3"/>
  </si>
  <si>
    <t>令和2年度普及率金額ベース</t>
    <rPh sb="0" eb="2">
      <t>レイワ</t>
    </rPh>
    <rPh sb="3" eb="5">
      <t>ネンド</t>
    </rPh>
    <rPh sb="4" eb="5">
      <t>ド</t>
    </rPh>
    <rPh sb="5" eb="7">
      <t>フキュウ</t>
    </rPh>
    <rPh sb="7" eb="8">
      <t>リツ</t>
    </rPh>
    <rPh sb="8" eb="10">
      <t>キンガク</t>
    </rPh>
    <phoneticPr fontId="3"/>
  </si>
  <si>
    <t>令和2年度普及率金額ベース</t>
    <rPh sb="0" eb="2">
      <t>レイワ</t>
    </rPh>
    <rPh sb="3" eb="4">
      <t>ネン</t>
    </rPh>
    <rPh sb="4" eb="5">
      <t>ド</t>
    </rPh>
    <rPh sb="5" eb="7">
      <t>フキュウ</t>
    </rPh>
    <rPh sb="7" eb="8">
      <t>リツ</t>
    </rPh>
    <rPh sb="8" eb="10">
      <t>キンガク</t>
    </rPh>
    <phoneticPr fontId="3"/>
  </si>
  <si>
    <t>令和2年度普及率数量ベース</t>
    <rPh sb="0" eb="2">
      <t>レイワ</t>
    </rPh>
    <rPh sb="3" eb="5">
      <t>ネンド</t>
    </rPh>
    <phoneticPr fontId="3"/>
  </si>
  <si>
    <t>　　歯科　令和2年度ジェネリック医薬品普及率(金額ベース)</t>
    <rPh sb="2" eb="4">
      <t>シカ</t>
    </rPh>
    <rPh sb="5" eb="7">
      <t>レイワ</t>
    </rPh>
    <rPh sb="8" eb="10">
      <t>ネンド</t>
    </rPh>
    <rPh sb="9" eb="10">
      <t>ド</t>
    </rPh>
    <rPh sb="19" eb="21">
      <t>フキュウ</t>
    </rPh>
    <rPh sb="21" eb="22">
      <t>リツ</t>
    </rPh>
    <phoneticPr fontId="3"/>
  </si>
  <si>
    <t>　　歯科　令和2年度ジェネリック医薬品普及率(金額ベース)</t>
    <rPh sb="5" eb="7">
      <t>レイワ</t>
    </rPh>
    <rPh sb="8" eb="10">
      <t>ネンド</t>
    </rPh>
    <rPh sb="9" eb="10">
      <t>ド</t>
    </rPh>
    <phoneticPr fontId="3"/>
  </si>
  <si>
    <t>　　歯科　令和2年度ジェネリック医薬品普及率(数量ベース)</t>
    <rPh sb="5" eb="7">
      <t>レイワ</t>
    </rPh>
    <rPh sb="8" eb="10">
      <t>ネンド</t>
    </rPh>
    <rPh sb="9" eb="10">
      <t>ド</t>
    </rPh>
    <rPh sb="19" eb="21">
      <t>フキュウ</t>
    </rPh>
    <rPh sb="21" eb="22">
      <t>リツ</t>
    </rPh>
    <rPh sb="23" eb="25">
      <t>スウリョウ</t>
    </rPh>
    <phoneticPr fontId="3"/>
  </si>
  <si>
    <t>　　歯科　令和2年度ジェネリック医薬品普及率(数量ベース)</t>
    <rPh sb="5" eb="7">
      <t>レイワ</t>
    </rPh>
    <rPh sb="8" eb="10">
      <t>ネンド</t>
    </rPh>
    <phoneticPr fontId="3"/>
  </si>
  <si>
    <t>令和2年度</t>
    <rPh sb="0" eb="2">
      <t>レイワ</t>
    </rPh>
    <rPh sb="3" eb="5">
      <t>ネンド</t>
    </rPh>
    <phoneticPr fontId="3"/>
  </si>
  <si>
    <t>令和2年度普及率数量ベース</t>
    <phoneticPr fontId="3"/>
  </si>
  <si>
    <t>　　歯科　令和2年度ジェネリック医薬品普及率(金額ベース)</t>
    <rPh sb="5" eb="7">
      <t>レイワ</t>
    </rPh>
    <rPh sb="8" eb="10">
      <t>ネンド</t>
    </rPh>
    <rPh sb="9" eb="10">
      <t>ド</t>
    </rPh>
    <rPh sb="19" eb="21">
      <t>フキュウ</t>
    </rPh>
    <rPh sb="21" eb="22">
      <t>リツ</t>
    </rPh>
    <rPh sb="23" eb="25">
      <t>キンガク</t>
    </rPh>
    <phoneticPr fontId="3"/>
  </si>
  <si>
    <t>　　歯科　令和2年度ジェネリック医薬品普及率(数量ベース)</t>
    <rPh sb="5" eb="7">
      <t>レイワ</t>
    </rPh>
    <rPh sb="8" eb="10">
      <t>ネンド</t>
    </rPh>
    <rPh sb="9" eb="10">
      <t>ド</t>
    </rPh>
    <phoneticPr fontId="3"/>
  </si>
  <si>
    <t>豊能医療圏</t>
    <rPh sb="0" eb="1">
      <t>ユタカ</t>
    </rPh>
    <rPh sb="1" eb="2">
      <t>ノウ</t>
    </rPh>
    <rPh sb="2" eb="4">
      <t>イリョウ</t>
    </rPh>
    <rPh sb="3" eb="4">
      <t>ケン</t>
    </rPh>
    <phoneticPr fontId="31"/>
  </si>
  <si>
    <t>自己負担割合1割</t>
  </si>
  <si>
    <t>自己負担割合3割</t>
  </si>
  <si>
    <t>　　【自己負担割合1割】</t>
    <phoneticPr fontId="3"/>
  </si>
  <si>
    <t>【自己負担割合3割】</t>
    <phoneticPr fontId="3"/>
  </si>
  <si>
    <t>　　歯科　自己負担割合別のジェネリック医薬品普及率</t>
    <rPh sb="5" eb="9">
      <t>ジコフタン</t>
    </rPh>
    <rPh sb="9" eb="12">
      <t>ワリアイベツ</t>
    </rPh>
    <rPh sb="19" eb="22">
      <t>イヤクヒン</t>
    </rPh>
    <rPh sb="22" eb="24">
      <t>フキュウ</t>
    </rPh>
    <rPh sb="24" eb="25">
      <t>リツ</t>
    </rPh>
    <phoneticPr fontId="3"/>
  </si>
  <si>
    <t>　　歯科　自己負担割合別のジェネリック医薬品普及率</t>
    <rPh sb="2" eb="4">
      <t>シカ</t>
    </rPh>
    <rPh sb="5" eb="7">
      <t>ジコ</t>
    </rPh>
    <rPh sb="7" eb="9">
      <t>フタン</t>
    </rPh>
    <rPh sb="9" eb="12">
      <t>ワリアイベツ</t>
    </rPh>
    <rPh sb="19" eb="22">
      <t>イヤクヒン</t>
    </rPh>
    <rPh sb="22" eb="24">
      <t>フキュウ</t>
    </rPh>
    <rPh sb="24" eb="25">
      <t>リツ</t>
    </rPh>
    <phoneticPr fontId="3"/>
  </si>
  <si>
    <t>　　歯科　自己負担割合別のジェネリック医薬品普及率</t>
    <rPh sb="5" eb="12">
      <t>ジコフタンワリアイベツ</t>
    </rPh>
    <rPh sb="22" eb="24">
      <t>フキュウ</t>
    </rPh>
    <rPh sb="24" eb="25">
      <t>リツ</t>
    </rPh>
    <phoneticPr fontId="3"/>
  </si>
  <si>
    <t>　　歯科　自己負担割合別のジェネリック医薬品普及率</t>
    <rPh sb="2" eb="4">
      <t>シカ</t>
    </rPh>
    <rPh sb="5" eb="7">
      <t>ジコ</t>
    </rPh>
    <rPh sb="7" eb="9">
      <t>フタン</t>
    </rPh>
    <rPh sb="9" eb="11">
      <t>ワリアイ</t>
    </rPh>
    <rPh sb="11" eb="12">
      <t>ベツ</t>
    </rPh>
    <rPh sb="19" eb="22">
      <t>イヤクヒン</t>
    </rPh>
    <rPh sb="22" eb="24">
      <t>フキュウ</t>
    </rPh>
    <rPh sb="24" eb="25">
      <t>リツ</t>
    </rPh>
    <phoneticPr fontId="3"/>
  </si>
  <si>
    <t>　　歯科　ジェネリック医薬品普及率(金額ベース)</t>
    <rPh sb="2" eb="4">
      <t>シカ</t>
    </rPh>
    <rPh sb="14" eb="16">
      <t>フキュウ</t>
    </rPh>
    <rPh sb="16" eb="17">
      <t>リツ</t>
    </rPh>
    <phoneticPr fontId="3"/>
  </si>
  <si>
    <t>普及率(%)金額ベース</t>
    <rPh sb="0" eb="3">
      <t>フキュウリツ</t>
    </rPh>
    <phoneticPr fontId="3"/>
  </si>
  <si>
    <t>普及率(%)数量ベース</t>
    <rPh sb="0" eb="3">
      <t>フキュウリツ</t>
    </rPh>
    <phoneticPr fontId="3"/>
  </si>
  <si>
    <t>自己負担割合
1割</t>
    <rPh sb="0" eb="6">
      <t>ジコフタンワリアイ</t>
    </rPh>
    <rPh sb="8" eb="9">
      <t>ワリ</t>
    </rPh>
    <phoneticPr fontId="3"/>
  </si>
  <si>
    <t>自己負担割合
3割</t>
    <rPh sb="0" eb="6">
      <t>ジコフタンワリアイ</t>
    </rPh>
    <rPh sb="8" eb="9">
      <t>ワリ</t>
    </rPh>
    <phoneticPr fontId="3"/>
  </si>
  <si>
    <t>不明</t>
    <rPh sb="0" eb="2">
      <t>フメイ</t>
    </rPh>
    <phoneticPr fontId="3"/>
  </si>
  <si>
    <t>自己負担割合1割</t>
    <rPh sb="2" eb="4">
      <t>フタン</t>
    </rPh>
    <phoneticPr fontId="3"/>
  </si>
  <si>
    <t>自己負担割合3割</t>
    <rPh sb="2" eb="4">
      <t>フタン</t>
    </rPh>
    <phoneticPr fontId="3"/>
  </si>
  <si>
    <t>　　市区町村別</t>
    <rPh sb="2" eb="7">
      <t>シクチョウソンベツ</t>
    </rPh>
    <phoneticPr fontId="3"/>
  </si>
  <si>
    <t>　　市区町村別</t>
    <rPh sb="2" eb="6">
      <t>シクチョウソン</t>
    </rPh>
    <rPh sb="6" eb="7">
      <t>ベツ</t>
    </rPh>
    <phoneticPr fontId="3"/>
  </si>
  <si>
    <t>市区町村</t>
    <rPh sb="0" eb="4">
      <t>シクチョウソン</t>
    </rPh>
    <phoneticPr fontId="3"/>
  </si>
  <si>
    <t>広域連合全体</t>
    <rPh sb="0" eb="6">
      <t>コウイキレンゴウゼンタイ</t>
    </rPh>
    <phoneticPr fontId="3"/>
  </si>
  <si>
    <t>　　歯科　所得区分別のジェネリック医薬品普及率</t>
    <rPh sb="2" eb="4">
      <t>シカ</t>
    </rPh>
    <rPh sb="5" eb="9">
      <t>ショトククブン</t>
    </rPh>
    <rPh sb="9" eb="10">
      <t>ベツ</t>
    </rPh>
    <rPh sb="17" eb="20">
      <t>イヤクヒン</t>
    </rPh>
    <rPh sb="20" eb="22">
      <t>フキュウ</t>
    </rPh>
    <rPh sb="22" eb="23">
      <t>リツ</t>
    </rPh>
    <phoneticPr fontId="3"/>
  </si>
  <si>
    <t>低所得Ⅰ</t>
    <rPh sb="0" eb="3">
      <t>テイショトク</t>
    </rPh>
    <phoneticPr fontId="3"/>
  </si>
  <si>
    <t>低所得Ⅱ</t>
    <rPh sb="0" eb="3">
      <t>テイショトク</t>
    </rPh>
    <phoneticPr fontId="3"/>
  </si>
  <si>
    <t>一般</t>
    <rPh sb="0" eb="2">
      <t>イッパン</t>
    </rPh>
    <phoneticPr fontId="3"/>
  </si>
  <si>
    <t>現役並</t>
    <rPh sb="0" eb="3">
      <t>ゲンエキナミ</t>
    </rPh>
    <phoneticPr fontId="3"/>
  </si>
  <si>
    <t>　　歯科　所得区分別のジェネリック医薬品普及率</t>
    <rPh sb="2" eb="4">
      <t>シカ</t>
    </rPh>
    <rPh sb="5" eb="7">
      <t>ショトク</t>
    </rPh>
    <rPh sb="7" eb="9">
      <t>クブン</t>
    </rPh>
    <rPh sb="20" eb="22">
      <t>フキュウ</t>
    </rPh>
    <rPh sb="22" eb="23">
      <t>リツ</t>
    </rPh>
    <phoneticPr fontId="3"/>
  </si>
  <si>
    <t>【グラフラベル用】</t>
    <rPh sb="7" eb="8">
      <t>ヨウ</t>
    </rPh>
    <phoneticPr fontId="3"/>
  </si>
  <si>
    <t>　　歯科　所得区分別のジェネリック医薬品普及率(金額ベース)</t>
    <rPh sb="2" eb="4">
      <t>シカ</t>
    </rPh>
    <rPh sb="5" eb="7">
      <t>ショトク</t>
    </rPh>
    <rPh sb="7" eb="9">
      <t>クブン</t>
    </rPh>
    <rPh sb="9" eb="10">
      <t>ベツ</t>
    </rPh>
    <rPh sb="20" eb="22">
      <t>フキュウ</t>
    </rPh>
    <rPh sb="22" eb="23">
      <t>リツ</t>
    </rPh>
    <phoneticPr fontId="3"/>
  </si>
  <si>
    <t>　　歯科　所得区分別のジェネリック医薬品普及率(数量ベース)</t>
    <rPh sb="2" eb="4">
      <t>シカ</t>
    </rPh>
    <rPh sb="5" eb="9">
      <t>ショトククブン</t>
    </rPh>
    <rPh sb="20" eb="22">
      <t>フキュウ</t>
    </rPh>
    <rPh sb="22" eb="23">
      <t>リツ</t>
    </rPh>
    <rPh sb="24" eb="26">
      <t>スウリョウ</t>
    </rPh>
    <phoneticPr fontId="3"/>
  </si>
  <si>
    <t>　　歯科　所得区分別のジェネリック医薬品普及率</t>
    <rPh sb="2" eb="4">
      <t>シカ</t>
    </rPh>
    <rPh sb="20" eb="22">
      <t>フキュウ</t>
    </rPh>
    <rPh sb="22" eb="23">
      <t>リツ</t>
    </rPh>
    <phoneticPr fontId="3"/>
  </si>
  <si>
    <t>広域連合全体　金額ベース</t>
    <rPh sb="0" eb="4">
      <t>コウイキレンゴウ</t>
    </rPh>
    <rPh sb="4" eb="6">
      <t>ゼンタイ</t>
    </rPh>
    <rPh sb="7" eb="9">
      <t>キンガク</t>
    </rPh>
    <phoneticPr fontId="3"/>
  </si>
  <si>
    <t>広域連合全体　数量ベース</t>
    <rPh sb="0" eb="4">
      <t>コウイキレンゴウ</t>
    </rPh>
    <rPh sb="4" eb="6">
      <t>ゼンタイ</t>
    </rPh>
    <rPh sb="7" eb="9">
      <t>スウリョウ</t>
    </rPh>
    <phoneticPr fontId="3"/>
  </si>
  <si>
    <t>　　歯科　所得区分別のジェネリック医薬品普及率(金額ベース)</t>
    <rPh sb="2" eb="4">
      <t>シカ</t>
    </rPh>
    <rPh sb="20" eb="22">
      <t>フキュウ</t>
    </rPh>
    <rPh sb="22" eb="23">
      <t>リツ</t>
    </rPh>
    <phoneticPr fontId="3"/>
  </si>
  <si>
    <t>　　【低所得Ⅰ】</t>
    <rPh sb="3" eb="6">
      <t>テイショトク</t>
    </rPh>
    <phoneticPr fontId="3"/>
  </si>
  <si>
    <t>　　【低所得Ⅱ】</t>
    <phoneticPr fontId="3"/>
  </si>
  <si>
    <t>　　【一般】</t>
    <phoneticPr fontId="3"/>
  </si>
  <si>
    <t>　　【現役並】</t>
    <phoneticPr fontId="3"/>
  </si>
  <si>
    <t>　　歯科　所得区分別のジェネリック医薬品普及率(数量ベース)</t>
    <rPh sb="2" eb="4">
      <t>シカ</t>
    </rPh>
    <rPh sb="9" eb="10">
      <t>ベツ</t>
    </rPh>
    <rPh sb="20" eb="22">
      <t>フキュウ</t>
    </rPh>
    <rPh sb="22" eb="23">
      <t>リツ</t>
    </rPh>
    <rPh sb="24" eb="26">
      <t>スウリョウ</t>
    </rPh>
    <phoneticPr fontId="3"/>
  </si>
  <si>
    <t>　　【一般】</t>
    <rPh sb="3" eb="5">
      <t>イッパン</t>
    </rPh>
    <phoneticPr fontId="3"/>
  </si>
  <si>
    <t>　　【現役並】</t>
    <rPh sb="3" eb="6">
      <t>ゲンエキナミ</t>
    </rPh>
    <phoneticPr fontId="3"/>
  </si>
  <si>
    <t>　　歯科　自己負担割合別のジェネリック医薬品普及率(金額ベース)</t>
    <rPh sb="5" eb="11">
      <t>ジコフタンワリアイ</t>
    </rPh>
    <rPh sb="11" eb="12">
      <t>ベツ</t>
    </rPh>
    <rPh sb="22" eb="24">
      <t>フキュウ</t>
    </rPh>
    <rPh sb="24" eb="25">
      <t>リツ</t>
    </rPh>
    <phoneticPr fontId="3"/>
  </si>
  <si>
    <t>　　歯科　自己負担割合別のジェネリック医薬品普及率(数量ベース)</t>
    <rPh sb="5" eb="11">
      <t>ジコフタンワリアイ</t>
    </rPh>
    <rPh sb="11" eb="12">
      <t>ベツ</t>
    </rPh>
    <rPh sb="22" eb="24">
      <t>フキュウ</t>
    </rPh>
    <rPh sb="24" eb="25">
      <t>リツ</t>
    </rPh>
    <rPh sb="26" eb="28">
      <t>スウリョウ</t>
    </rPh>
    <phoneticPr fontId="3"/>
  </si>
  <si>
    <t>Eのうち通知対象のジェネリック医薬品範囲　※</t>
    <phoneticPr fontId="3"/>
  </si>
  <si>
    <t>Eのうち通知対象のジェネリック医薬品切替可能数量　※</t>
    <phoneticPr fontId="3"/>
  </si>
  <si>
    <t>広域連合全体</t>
    <rPh sb="0" eb="2">
      <t>コウイキ</t>
    </rPh>
    <rPh sb="2" eb="4">
      <t>レンゴウ</t>
    </rPh>
    <rPh sb="4" eb="6">
      <t>ゼンタイ</t>
    </rPh>
    <phoneticPr fontId="3"/>
  </si>
  <si>
    <t>広域連合全体 金額ベース</t>
    <rPh sb="0" eb="6">
      <t>コウイキレンゴウゼンタイ</t>
    </rPh>
    <rPh sb="7" eb="9">
      <t>キンガク</t>
    </rPh>
    <phoneticPr fontId="3"/>
  </si>
  <si>
    <t>広域連合全体 数量ベース</t>
    <rPh sb="0" eb="2">
      <t>コウイキ</t>
    </rPh>
    <rPh sb="2" eb="4">
      <t>レンゴウ</t>
    </rPh>
    <rPh sb="4" eb="6">
      <t>ゼンタイ</t>
    </rPh>
    <rPh sb="7" eb="9">
      <t>スウリョウ</t>
    </rPh>
    <phoneticPr fontId="3"/>
  </si>
  <si>
    <t>普及率 金額ベース</t>
    <rPh sb="0" eb="2">
      <t>フキュウ</t>
    </rPh>
    <rPh sb="2" eb="3">
      <t>リツ</t>
    </rPh>
    <rPh sb="4" eb="6">
      <t>キンガク</t>
    </rPh>
    <phoneticPr fontId="3"/>
  </si>
  <si>
    <t>普及率 数量ベース</t>
    <rPh sb="0" eb="2">
      <t>フキュウ</t>
    </rPh>
    <rPh sb="2" eb="3">
      <t>リツ</t>
    </rPh>
    <rPh sb="4" eb="6">
      <t>スウリョウ</t>
    </rPh>
    <phoneticPr fontId="3"/>
  </si>
  <si>
    <t>Eのうち通知対象外のジェネリック医薬品範囲　※</t>
    <phoneticPr fontId="3"/>
  </si>
  <si>
    <t>※Eのうち通知対象のジェネリック医薬品範囲…歯科の電子レセプトにおける通知対象のジェネリック医薬品の定義が設定されていないため、｢-｣としている。</t>
    <rPh sb="22" eb="24">
      <t>シカ</t>
    </rPh>
    <rPh sb="25" eb="27">
      <t>デンシ</t>
    </rPh>
    <rPh sb="35" eb="39">
      <t>ツウチタイショウ</t>
    </rPh>
    <rPh sb="46" eb="49">
      <t>イヤクヒン</t>
    </rPh>
    <rPh sb="50" eb="52">
      <t>テイギ</t>
    </rPh>
    <rPh sb="53" eb="55">
      <t>セッテイ</t>
    </rPh>
    <phoneticPr fontId="3"/>
  </si>
  <si>
    <t>※Eのうち通知対象外のジェネリック医薬品範囲…歯科の電子レセプトにおける通知対象外のジェネリック医薬品の定義が設定されていないため、｢-｣としている。</t>
    <rPh sb="9" eb="10">
      <t>ガイ</t>
    </rPh>
    <rPh sb="40" eb="41">
      <t>ガイ</t>
    </rPh>
    <phoneticPr fontId="3"/>
  </si>
  <si>
    <t>※先発品のうち削減可能額…削減可能金額の算出に必要な、歯科の電子レセプトにおける通知対象のジェネリック医薬品の定義が設定されていないため、｢-｣としている。</t>
    <rPh sb="13" eb="17">
      <t>サクゲンカノウ</t>
    </rPh>
    <rPh sb="17" eb="19">
      <t>キンガク</t>
    </rPh>
    <rPh sb="20" eb="22">
      <t>サンシュツ</t>
    </rPh>
    <rPh sb="23" eb="25">
      <t>ヒツヨウ</t>
    </rPh>
    <phoneticPr fontId="3"/>
  </si>
  <si>
    <t>-</t>
    <phoneticPr fontId="3"/>
  </si>
  <si>
    <t>Eのうち通知対象外のジェネリック医薬品切替可能数量　※</t>
    <phoneticPr fontId="3"/>
  </si>
  <si>
    <t>※Eのうち通知対象のジェネリック医薬品切替可能数量…歯科の電子レセプトにおける通知対象のジェネリック医薬品の定義が設定されていないため、｢-｣としている。</t>
    <phoneticPr fontId="3"/>
  </si>
  <si>
    <t>※Eのうち通知対象外のジェネリック医薬品切替可能数量…歯科の電子レセプトにおける通知対象外のジェネリック医薬品の定義が設定されていないため、｢-｣としている。</t>
    <rPh sb="9" eb="10">
      <t>ガイ</t>
    </rPh>
    <rPh sb="44" eb="45">
      <t>ソト</t>
    </rPh>
    <phoneticPr fontId="3"/>
  </si>
  <si>
    <t>普及率 金額ベース</t>
    <rPh sb="0" eb="2">
      <t>フキュウ</t>
    </rPh>
    <rPh sb="2" eb="3">
      <t>リツ</t>
    </rPh>
    <phoneticPr fontId="3"/>
  </si>
  <si>
    <t>普及率 数量ベース</t>
    <rPh sb="0" eb="3">
      <t>フキュウリツ</t>
    </rPh>
    <phoneticPr fontId="3"/>
  </si>
  <si>
    <t>令和2年度普及率 金額ベース</t>
    <rPh sb="0" eb="2">
      <t>レイワ</t>
    </rPh>
    <rPh sb="3" eb="5">
      <t>ネンド</t>
    </rPh>
    <rPh sb="4" eb="5">
      <t>ド</t>
    </rPh>
    <rPh sb="5" eb="7">
      <t>フキュウ</t>
    </rPh>
    <rPh sb="7" eb="8">
      <t>リツ</t>
    </rPh>
    <rPh sb="9" eb="11">
      <t>キンガク</t>
    </rPh>
    <phoneticPr fontId="3"/>
  </si>
  <si>
    <t>令和2年度普及率 数量ベース</t>
    <rPh sb="0" eb="2">
      <t>レイワ</t>
    </rPh>
    <rPh sb="3" eb="5">
      <t>ネンド</t>
    </rPh>
    <rPh sb="5" eb="7">
      <t>フキュウ</t>
    </rPh>
    <rPh sb="7" eb="8">
      <t>リツ</t>
    </rPh>
    <rPh sb="9" eb="11">
      <t>スウリョウ</t>
    </rPh>
    <phoneticPr fontId="3"/>
  </si>
  <si>
    <t>令和2年度普及率 金額ベース</t>
    <rPh sb="0" eb="2">
      <t>レイワ</t>
    </rPh>
    <rPh sb="3" eb="5">
      <t>ネンド</t>
    </rPh>
    <rPh sb="5" eb="7">
      <t>フキュウ</t>
    </rPh>
    <rPh sb="7" eb="8">
      <t>リツ</t>
    </rPh>
    <rPh sb="9" eb="11">
      <t>キンガク</t>
    </rPh>
    <phoneticPr fontId="3"/>
  </si>
  <si>
    <t>令和2年度普及率 数量ベース</t>
    <rPh sb="0" eb="2">
      <t>レイワ</t>
    </rPh>
    <rPh sb="3" eb="5">
      <t>ネンド</t>
    </rPh>
    <rPh sb="4" eb="5">
      <t>ド</t>
    </rPh>
    <rPh sb="5" eb="7">
      <t>フキュウ</t>
    </rPh>
    <rPh sb="7" eb="8">
      <t>リツ</t>
    </rPh>
    <rPh sb="9" eb="11">
      <t>スウリョウ</t>
    </rPh>
    <phoneticPr fontId="3"/>
  </si>
  <si>
    <t>普及率 金額ベース</t>
    <rPh sb="0" eb="3">
      <t>フキュウリツ</t>
    </rPh>
    <phoneticPr fontId="3"/>
  </si>
  <si>
    <t>　　市区町村別</t>
    <rPh sb="2" eb="4">
      <t>シク</t>
    </rPh>
    <rPh sb="4" eb="6">
      <t>チョウソン</t>
    </rPh>
    <phoneticPr fontId="3"/>
  </si>
  <si>
    <t>　　市区町村別</t>
    <rPh sb="2" eb="6">
      <t>シクチョウソン</t>
    </rPh>
    <phoneticPr fontId="3"/>
  </si>
  <si>
    <t>　　市区町村別</t>
    <rPh sb="2" eb="4">
      <t>シク</t>
    </rPh>
    <rPh sb="4" eb="6">
      <t>チョウソン</t>
    </rPh>
    <rPh sb="6" eb="7">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</si>
</sst>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_ ;[Red]\-#,##0\ "/>
    <numFmt numFmtId="178" formatCode="0.0%"/>
    <numFmt numFmtId="179" formatCode="0_ "/>
  </numFmts>
  <fonts count="50">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9"/>
      <name val="ＭＳ 明朝"/>
      <family val="1"/>
      <charset val="128"/>
    </font>
    <font>
      <b/>
      <sz val="9"/>
      <color theme="1"/>
      <name val="ＭＳ 明朝"/>
      <family val="1"/>
      <charset val="128"/>
    </font>
    <font>
      <sz val="11"/>
      <color theme="1"/>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94">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thin">
        <color rgb="FFA6A6A6"/>
      </right>
      <top style="thin">
        <color rgb="FF808080"/>
      </top>
      <bottom/>
      <diagonal/>
    </border>
    <border>
      <left style="thin">
        <color rgb="FFA6A6A6"/>
      </left>
      <right/>
      <top/>
      <bottom/>
      <diagonal/>
    </border>
    <border>
      <left/>
      <right style="thin">
        <color rgb="FFA6A6A6"/>
      </right>
      <top/>
      <bottom/>
      <diagonal/>
    </border>
    <border>
      <left style="thin">
        <color rgb="FF808080"/>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right/>
      <top style="thin">
        <color rgb="FFA6A6A6"/>
      </top>
      <bottom/>
      <diagonal/>
    </border>
  </borders>
  <cellStyleXfs count="1596">
    <xf numFmtId="0" fontId="0" fillId="0" borderId="0">
      <alignment vertical="center"/>
    </xf>
    <xf numFmtId="0" fontId="4"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4"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4" fillId="0" borderId="0">
      <alignment vertical="center"/>
    </xf>
    <xf numFmtId="0" fontId="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3"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0" fontId="34"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35" fillId="27"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4" borderId="2" applyNumberFormat="0" applyFont="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3" fillId="0" borderId="0"/>
    <xf numFmtId="0" fontId="12" fillId="0" borderId="0">
      <alignment vertical="center"/>
    </xf>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4" fillId="0" borderId="0">
      <alignment vertical="center"/>
    </xf>
    <xf numFmtId="0" fontId="30" fillId="2" borderId="0" applyNumberFormat="0" applyBorder="0" applyAlignment="0" applyProtection="0">
      <alignment vertical="center"/>
    </xf>
    <xf numFmtId="0" fontId="13" fillId="0" borderId="0"/>
    <xf numFmtId="0" fontId="1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49" fillId="0" borderId="0">
      <alignment vertical="center"/>
    </xf>
  </cellStyleXfs>
  <cellXfs count="296">
    <xf numFmtId="0" fontId="0" fillId="0" borderId="0" xfId="0">
      <alignment vertical="center"/>
    </xf>
    <xf numFmtId="0" fontId="37" fillId="0" borderId="0" xfId="0" applyFont="1">
      <alignment vertical="center"/>
    </xf>
    <xf numFmtId="0" fontId="39" fillId="0" borderId="0" xfId="1337" applyFont="1" applyBorder="1">
      <alignment vertical="center"/>
    </xf>
    <xf numFmtId="0" fontId="39" fillId="0" borderId="0" xfId="1337" applyFont="1" applyAlignment="1">
      <alignment vertical="center"/>
    </xf>
    <xf numFmtId="0" fontId="39" fillId="0" borderId="0" xfId="1337" applyFont="1">
      <alignment vertical="center"/>
    </xf>
    <xf numFmtId="0" fontId="41" fillId="0" borderId="0" xfId="1" applyNumberFormat="1" applyFont="1" applyFill="1" applyBorder="1" applyAlignment="1">
      <alignment vertical="center"/>
    </xf>
    <xf numFmtId="0" fontId="40" fillId="0" borderId="0" xfId="1337" applyFont="1" applyBorder="1" applyAlignment="1"/>
    <xf numFmtId="0" fontId="42" fillId="0" borderId="0" xfId="1337" applyFont="1">
      <alignment vertical="center"/>
    </xf>
    <xf numFmtId="0" fontId="44" fillId="0" borderId="0" xfId="1337" applyFont="1" applyFill="1" applyAlignment="1"/>
    <xf numFmtId="0" fontId="44" fillId="0" borderId="0" xfId="1337" applyFont="1">
      <alignment vertical="center"/>
    </xf>
    <xf numFmtId="0" fontId="42" fillId="0" borderId="0" xfId="1337" applyFont="1" applyBorder="1">
      <alignment vertical="center"/>
    </xf>
    <xf numFmtId="0" fontId="44" fillId="0" borderId="0" xfId="1337" applyFont="1" applyBorder="1">
      <alignment vertical="center"/>
    </xf>
    <xf numFmtId="0" fontId="45" fillId="0" borderId="0" xfId="1337" applyFont="1" applyBorder="1" applyAlignment="1">
      <alignment horizontal="left" vertical="center"/>
    </xf>
    <xf numFmtId="0" fontId="40" fillId="0" borderId="0" xfId="1337" applyFont="1" applyBorder="1" applyAlignment="1">
      <alignment horizontal="center" vertical="center"/>
    </xf>
    <xf numFmtId="0" fontId="40" fillId="0" borderId="0" xfId="1337" applyFont="1" applyBorder="1" applyAlignment="1">
      <alignment vertical="center"/>
    </xf>
    <xf numFmtId="0" fontId="40" fillId="0" borderId="0" xfId="1337" applyFont="1" applyBorder="1" applyAlignment="1">
      <alignment horizontal="center"/>
    </xf>
    <xf numFmtId="0" fontId="39" fillId="0" borderId="0" xfId="0" applyNumberFormat="1" applyFont="1" applyAlignment="1">
      <alignment vertical="center"/>
    </xf>
    <xf numFmtId="0" fontId="39" fillId="0" borderId="0" xfId="0" applyFont="1" applyAlignment="1">
      <alignment vertical="center"/>
    </xf>
    <xf numFmtId="0" fontId="39" fillId="0" borderId="0" xfId="0" applyFont="1">
      <alignment vertical="center"/>
    </xf>
    <xf numFmtId="179" fontId="39" fillId="0" borderId="0" xfId="0" applyNumberFormat="1" applyFont="1">
      <alignment vertical="center"/>
    </xf>
    <xf numFmtId="178" fontId="37" fillId="0" borderId="24" xfId="0" applyNumberFormat="1" applyFont="1" applyFill="1" applyBorder="1" applyAlignment="1">
      <alignment horizontal="right" vertical="center" shrinkToFit="1"/>
    </xf>
    <xf numFmtId="178" fontId="37" fillId="0" borderId="18" xfId="0" applyNumberFormat="1" applyFont="1" applyFill="1" applyBorder="1" applyAlignment="1">
      <alignment horizontal="right" vertical="center" shrinkToFit="1"/>
    </xf>
    <xf numFmtId="177" fontId="39" fillId="0" borderId="0" xfId="0" applyNumberFormat="1" applyFont="1">
      <alignment vertical="center"/>
    </xf>
    <xf numFmtId="0" fontId="37" fillId="0" borderId="3" xfId="0" applyFont="1" applyBorder="1" applyAlignment="1">
      <alignment horizontal="center" vertical="center" shrinkToFit="1"/>
    </xf>
    <xf numFmtId="0" fontId="39" fillId="0" borderId="0" xfId="1338" applyFont="1">
      <alignment vertical="center"/>
    </xf>
    <xf numFmtId="0" fontId="42" fillId="0" borderId="0" xfId="1338" applyFont="1">
      <alignment vertical="center"/>
    </xf>
    <xf numFmtId="0" fontId="39" fillId="0" borderId="0" xfId="1338" applyFont="1" applyBorder="1">
      <alignment vertical="center"/>
    </xf>
    <xf numFmtId="0" fontId="39" fillId="0" borderId="0" xfId="1338" applyFont="1" applyAlignment="1">
      <alignment vertical="center"/>
    </xf>
    <xf numFmtId="0" fontId="46" fillId="0" borderId="0" xfId="1338" applyFont="1">
      <alignment vertical="center"/>
    </xf>
    <xf numFmtId="0" fontId="46" fillId="0" borderId="0" xfId="1338" applyFont="1" applyAlignment="1">
      <alignment vertical="center"/>
    </xf>
    <xf numFmtId="0" fontId="42" fillId="0" borderId="0" xfId="1338" applyFont="1" applyBorder="1">
      <alignment vertical="center"/>
    </xf>
    <xf numFmtId="0" fontId="43" fillId="0" borderId="0" xfId="1328" applyFont="1" applyBorder="1" applyAlignment="1">
      <alignment horizontal="center" vertical="center"/>
    </xf>
    <xf numFmtId="0" fontId="43" fillId="0" borderId="0" xfId="1328" applyFont="1" applyBorder="1" applyAlignment="1">
      <alignment vertical="center"/>
    </xf>
    <xf numFmtId="0" fontId="42" fillId="0" borderId="0" xfId="1328" applyFont="1">
      <alignment vertical="center"/>
    </xf>
    <xf numFmtId="0" fontId="43" fillId="0" borderId="0" xfId="1328" applyFont="1" applyBorder="1" applyAlignment="1">
      <alignment horizontal="left" vertical="center"/>
    </xf>
    <xf numFmtId="0" fontId="47" fillId="0" borderId="0" xfId="1" applyNumberFormat="1" applyFont="1" applyFill="1" applyBorder="1" applyAlignment="1">
      <alignment vertical="center"/>
    </xf>
    <xf numFmtId="0" fontId="39" fillId="0" borderId="0" xfId="0" applyFont="1" applyBorder="1">
      <alignment vertical="center"/>
    </xf>
    <xf numFmtId="178" fontId="37" fillId="0" borderId="22" xfId="0" applyNumberFormat="1" applyFont="1" applyFill="1" applyBorder="1" applyAlignment="1">
      <alignment horizontal="right" vertical="center" shrinkToFit="1"/>
    </xf>
    <xf numFmtId="178" fontId="37" fillId="0" borderId="6" xfId="0" applyNumberFormat="1" applyFont="1" applyFill="1" applyBorder="1" applyAlignment="1">
      <alignment horizontal="right" vertical="center" shrinkToFit="1"/>
    </xf>
    <xf numFmtId="0" fontId="48" fillId="0" borderId="0" xfId="1552" applyFont="1">
      <alignment vertical="center"/>
    </xf>
    <xf numFmtId="0" fontId="48" fillId="0" borderId="0" xfId="1337" applyFont="1" applyAlignment="1">
      <alignment vertical="center"/>
    </xf>
    <xf numFmtId="0" fontId="40" fillId="0" borderId="0" xfId="1337" applyNumberFormat="1" applyFont="1" applyFill="1" applyBorder="1" applyAlignment="1">
      <alignment vertical="center"/>
    </xf>
    <xf numFmtId="0" fontId="48" fillId="0" borderId="0" xfId="1338" applyFont="1" applyAlignment="1">
      <alignment vertical="center"/>
    </xf>
    <xf numFmtId="0" fontId="47" fillId="0" borderId="0" xfId="1338" applyFont="1" applyAlignment="1">
      <alignment vertical="center"/>
    </xf>
    <xf numFmtId="0" fontId="38" fillId="28" borderId="40" xfId="1" applyNumberFormat="1" applyFont="1" applyFill="1" applyBorder="1" applyAlignment="1">
      <alignment horizontal="center" vertical="center" shrinkToFit="1"/>
    </xf>
    <xf numFmtId="0" fontId="38" fillId="0" borderId="19" xfId="1337" applyFont="1" applyFill="1" applyBorder="1" applyAlignment="1">
      <alignment horizontal="center" vertical="center" shrinkToFit="1"/>
    </xf>
    <xf numFmtId="178" fontId="38" fillId="0" borderId="44" xfId="706" applyNumberFormat="1" applyFont="1" applyFill="1" applyBorder="1" applyAlignment="1">
      <alignment horizontal="right" vertical="center" shrinkToFit="1"/>
    </xf>
    <xf numFmtId="0" fontId="38" fillId="0" borderId="19" xfId="1337" applyFont="1" applyBorder="1" applyAlignment="1">
      <alignment horizontal="center" vertical="center" shrinkToFit="1"/>
    </xf>
    <xf numFmtId="0" fontId="38" fillId="0" borderId="3" xfId="1337" applyFont="1" applyBorder="1" applyAlignment="1">
      <alignment horizontal="center" vertical="center" shrinkToFit="1"/>
    </xf>
    <xf numFmtId="0" fontId="38" fillId="0" borderId="4" xfId="1337" applyFont="1" applyBorder="1" applyAlignment="1">
      <alignment horizontal="center" vertical="center" shrinkToFit="1"/>
    </xf>
    <xf numFmtId="0" fontId="38" fillId="0" borderId="47" xfId="1337" applyFont="1" applyBorder="1" applyAlignment="1">
      <alignment horizontal="center" vertical="center" shrinkToFit="1"/>
    </xf>
    <xf numFmtId="0" fontId="38" fillId="0" borderId="53" xfId="1337" applyFont="1" applyBorder="1" applyAlignment="1">
      <alignment horizontal="center" vertical="center" shrinkToFit="1"/>
    </xf>
    <xf numFmtId="38" fontId="38" fillId="0" borderId="60" xfId="853" applyFont="1" applyFill="1" applyBorder="1" applyAlignment="1">
      <alignment horizontal="right" vertical="center" shrinkToFit="1"/>
    </xf>
    <xf numFmtId="178" fontId="38" fillId="0" borderId="61" xfId="704" applyNumberFormat="1" applyFont="1" applyBorder="1" applyAlignment="1">
      <alignment horizontal="right" vertical="center" shrinkToFit="1"/>
    </xf>
    <xf numFmtId="178" fontId="38" fillId="0" borderId="62" xfId="1337" applyNumberFormat="1" applyFont="1" applyBorder="1" applyAlignment="1">
      <alignment horizontal="right" vertical="center" shrinkToFit="1"/>
    </xf>
    <xf numFmtId="0" fontId="38" fillId="0" borderId="19" xfId="1338" applyFont="1" applyFill="1" applyBorder="1" applyAlignment="1">
      <alignment horizontal="center" vertical="center" shrinkToFit="1"/>
    </xf>
    <xf numFmtId="0" fontId="38" fillId="0" borderId="19" xfId="1338" applyFont="1" applyBorder="1" applyAlignment="1">
      <alignment horizontal="center" vertical="center" shrinkToFit="1"/>
    </xf>
    <xf numFmtId="0" fontId="38" fillId="0" borderId="42" xfId="1338" applyFont="1" applyBorder="1" applyAlignment="1">
      <alignment horizontal="center" vertical="center" shrinkToFit="1"/>
    </xf>
    <xf numFmtId="0" fontId="38" fillId="0" borderId="4" xfId="1338" applyFont="1" applyBorder="1" applyAlignment="1">
      <alignment horizontal="center" vertical="center" shrinkToFit="1"/>
    </xf>
    <xf numFmtId="0" fontId="38" fillId="0" borderId="3" xfId="1338" applyFont="1" applyBorder="1" applyAlignment="1">
      <alignment horizontal="center" vertical="center" shrinkToFit="1"/>
    </xf>
    <xf numFmtId="0" fontId="38" fillId="0" borderId="47" xfId="1338" applyFont="1" applyBorder="1" applyAlignment="1">
      <alignment horizontal="center" vertical="center" shrinkToFit="1"/>
    </xf>
    <xf numFmtId="0" fontId="38" fillId="0" borderId="53" xfId="1338" applyFont="1" applyBorder="1" applyAlignment="1">
      <alignment horizontal="center" vertical="center" shrinkToFit="1"/>
    </xf>
    <xf numFmtId="178" fontId="38" fillId="0" borderId="62" xfId="706" applyNumberFormat="1" applyFont="1" applyFill="1" applyBorder="1" applyAlignment="1">
      <alignment horizontal="right" vertical="center" shrinkToFit="1"/>
    </xf>
    <xf numFmtId="0" fontId="37" fillId="0" borderId="28" xfId="0" applyFont="1" applyFill="1" applyBorder="1" applyAlignment="1">
      <alignment vertical="center" wrapText="1"/>
    </xf>
    <xf numFmtId="0" fontId="37" fillId="0" borderId="20" xfId="0" applyFont="1" applyFill="1" applyBorder="1">
      <alignment vertical="center"/>
    </xf>
    <xf numFmtId="0" fontId="39" fillId="0" borderId="3" xfId="0" applyFont="1" applyBorder="1">
      <alignment vertical="center"/>
    </xf>
    <xf numFmtId="178" fontId="37" fillId="0" borderId="0" xfId="0" applyNumberFormat="1" applyFont="1" applyFill="1" applyBorder="1">
      <alignment vertical="center"/>
    </xf>
    <xf numFmtId="0" fontId="37" fillId="0" borderId="3" xfId="0" applyFont="1" applyFill="1" applyBorder="1">
      <alignment vertical="center"/>
    </xf>
    <xf numFmtId="0" fontId="37" fillId="0" borderId="3" xfId="1386" applyFont="1" applyFill="1" applyBorder="1" applyAlignment="1">
      <alignment vertical="center"/>
    </xf>
    <xf numFmtId="0" fontId="37" fillId="0" borderId="3" xfId="1386" applyFont="1" applyBorder="1" applyAlignment="1">
      <alignment vertical="center"/>
    </xf>
    <xf numFmtId="0" fontId="39" fillId="0" borderId="0" xfId="0" applyFont="1" applyFill="1">
      <alignment vertical="center"/>
    </xf>
    <xf numFmtId="0" fontId="39" fillId="0" borderId="66" xfId="0" applyFont="1" applyBorder="1">
      <alignment vertical="center"/>
    </xf>
    <xf numFmtId="0" fontId="39" fillId="0" borderId="67" xfId="0" applyFont="1" applyBorder="1">
      <alignment vertical="center"/>
    </xf>
    <xf numFmtId="0" fontId="39" fillId="0" borderId="68" xfId="0" applyFont="1" applyBorder="1">
      <alignment vertical="center"/>
    </xf>
    <xf numFmtId="0" fontId="39" fillId="0" borderId="69" xfId="0" applyFont="1" applyBorder="1">
      <alignment vertical="center"/>
    </xf>
    <xf numFmtId="0" fontId="39" fillId="29" borderId="3" xfId="0" applyFont="1" applyFill="1" applyBorder="1">
      <alignment vertical="center"/>
    </xf>
    <xf numFmtId="178" fontId="39" fillId="0" borderId="0" xfId="1594" applyNumberFormat="1" applyFont="1" applyBorder="1">
      <alignment vertical="center"/>
    </xf>
    <xf numFmtId="0" fontId="39" fillId="0" borderId="0" xfId="0" applyFont="1" applyBorder="1" applyAlignment="1">
      <alignment vertical="center"/>
    </xf>
    <xf numFmtId="178" fontId="39" fillId="0" borderId="0" xfId="1594" applyNumberFormat="1" applyFont="1" applyBorder="1" applyAlignment="1">
      <alignment vertical="center"/>
    </xf>
    <xf numFmtId="0" fontId="39" fillId="0" borderId="70" xfId="0" applyFont="1" applyBorder="1" applyAlignment="1">
      <alignment vertical="center"/>
    </xf>
    <xf numFmtId="0" fontId="39" fillId="30" borderId="3" xfId="0" applyFont="1" applyFill="1" applyBorder="1">
      <alignment vertical="center"/>
    </xf>
    <xf numFmtId="0" fontId="39" fillId="31" borderId="3" xfId="0" applyFont="1" applyFill="1" applyBorder="1">
      <alignment vertical="center"/>
    </xf>
    <xf numFmtId="0" fontId="39" fillId="32" borderId="3" xfId="0" applyFont="1" applyFill="1" applyBorder="1">
      <alignment vertical="center"/>
    </xf>
    <xf numFmtId="0" fontId="39" fillId="33" borderId="3" xfId="0" applyFont="1" applyFill="1" applyBorder="1">
      <alignment vertical="center"/>
    </xf>
    <xf numFmtId="0" fontId="39" fillId="0" borderId="71" xfId="0" applyFont="1" applyBorder="1">
      <alignment vertical="center"/>
    </xf>
    <xf numFmtId="0" fontId="39" fillId="0" borderId="72" xfId="0" applyFont="1" applyBorder="1">
      <alignment vertical="center"/>
    </xf>
    <xf numFmtId="0" fontId="39" fillId="0" borderId="73" xfId="0" applyFont="1" applyBorder="1" applyAlignment="1">
      <alignment vertical="center"/>
    </xf>
    <xf numFmtId="178" fontId="37" fillId="0" borderId="65" xfId="0" applyNumberFormat="1" applyFont="1" applyFill="1" applyBorder="1" applyAlignment="1">
      <alignment horizontal="right" vertical="center"/>
    </xf>
    <xf numFmtId="178" fontId="37" fillId="0" borderId="3" xfId="0" applyNumberFormat="1" applyFont="1" applyBorder="1" applyAlignment="1">
      <alignment horizontal="right" vertical="center"/>
    </xf>
    <xf numFmtId="177" fontId="37" fillId="0" borderId="3" xfId="0" applyNumberFormat="1" applyFont="1" applyBorder="1" applyAlignment="1">
      <alignment horizontal="right" vertical="center"/>
    </xf>
    <xf numFmtId="178" fontId="37" fillId="0" borderId="3" xfId="0" applyNumberFormat="1" applyFont="1" applyFill="1" applyBorder="1" applyAlignment="1">
      <alignment horizontal="right" vertical="center"/>
    </xf>
    <xf numFmtId="0" fontId="37" fillId="0" borderId="4" xfId="0" applyFont="1" applyBorder="1" applyAlignment="1">
      <alignment horizontal="center" vertical="center" wrapText="1"/>
    </xf>
    <xf numFmtId="0" fontId="38" fillId="28" borderId="3" xfId="1" applyNumberFormat="1" applyFont="1" applyFill="1" applyBorder="1" applyAlignment="1">
      <alignment horizontal="center" vertical="center"/>
    </xf>
    <xf numFmtId="0" fontId="38" fillId="28" borderId="41" xfId="1" applyNumberFormat="1"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8" fillId="0" borderId="3" xfId="1147" applyFont="1" applyFill="1" applyBorder="1" applyAlignment="1" applyProtection="1">
      <alignment vertical="center"/>
      <protection locked="0"/>
    </xf>
    <xf numFmtId="177" fontId="37" fillId="0" borderId="3" xfId="0" applyNumberFormat="1" applyFont="1" applyFill="1" applyBorder="1" applyAlignment="1">
      <alignment horizontal="right" vertical="center"/>
    </xf>
    <xf numFmtId="177" fontId="39" fillId="0" borderId="0" xfId="0" applyNumberFormat="1" applyFont="1" applyFill="1" applyBorder="1">
      <alignment vertical="center"/>
    </xf>
    <xf numFmtId="179" fontId="39" fillId="0" borderId="0" xfId="0" applyNumberFormat="1" applyFont="1" applyFill="1" applyBorder="1">
      <alignment vertical="center"/>
    </xf>
    <xf numFmtId="0" fontId="39" fillId="0" borderId="0" xfId="1595" applyFont="1">
      <alignment vertical="center"/>
    </xf>
    <xf numFmtId="0" fontId="37" fillId="0" borderId="4" xfId="1595" applyFont="1" applyBorder="1" applyAlignment="1">
      <alignment horizontal="center" vertical="center" shrinkToFit="1"/>
    </xf>
    <xf numFmtId="0" fontId="37" fillId="0" borderId="7" xfId="1595" applyFont="1" applyBorder="1" applyAlignment="1">
      <alignment horizontal="center" vertical="center" shrinkToFit="1"/>
    </xf>
    <xf numFmtId="0" fontId="37" fillId="28" borderId="20" xfId="1595" applyFont="1" applyFill="1" applyBorder="1" applyAlignment="1">
      <alignment horizontal="center" vertical="center" wrapText="1"/>
    </xf>
    <xf numFmtId="0" fontId="37" fillId="28" borderId="65" xfId="1595" applyFont="1" applyFill="1" applyBorder="1" applyAlignment="1">
      <alignment horizontal="center" vertical="center"/>
    </xf>
    <xf numFmtId="178" fontId="37" fillId="0" borderId="77" xfId="1595" applyNumberFormat="1" applyFont="1" applyFill="1" applyBorder="1" applyAlignment="1">
      <alignment horizontal="right" vertical="center" shrinkToFit="1"/>
    </xf>
    <xf numFmtId="0" fontId="37" fillId="28" borderId="74" xfId="1595" applyFont="1" applyFill="1" applyBorder="1" applyAlignment="1">
      <alignment horizontal="center" vertical="center" wrapText="1"/>
    </xf>
    <xf numFmtId="0" fontId="37" fillId="28" borderId="65" xfId="1595" applyFont="1" applyFill="1" applyBorder="1" applyAlignment="1">
      <alignment horizontal="center" vertical="center" wrapText="1"/>
    </xf>
    <xf numFmtId="178" fontId="37" fillId="0" borderId="20" xfId="0" applyNumberFormat="1" applyFont="1" applyBorder="1" applyAlignment="1">
      <alignment horizontal="right" vertical="center"/>
    </xf>
    <xf numFmtId="178" fontId="37" fillId="0" borderId="65" xfId="0" applyNumberFormat="1" applyFont="1" applyBorder="1" applyAlignment="1">
      <alignment horizontal="right" vertical="center"/>
    </xf>
    <xf numFmtId="0" fontId="37" fillId="0" borderId="20" xfId="1595" applyFont="1" applyFill="1" applyBorder="1" applyAlignment="1">
      <alignment horizontal="center" vertical="center" wrapText="1"/>
    </xf>
    <xf numFmtId="0" fontId="37" fillId="0" borderId="65" xfId="1595" applyFont="1" applyFill="1" applyBorder="1" applyAlignment="1">
      <alignment horizontal="center" vertical="center" wrapText="1"/>
    </xf>
    <xf numFmtId="0" fontId="37" fillId="0" borderId="3" xfId="0" applyFont="1" applyFill="1" applyBorder="1" applyAlignment="1">
      <alignment vertical="center"/>
    </xf>
    <xf numFmtId="0" fontId="39" fillId="0" borderId="28" xfId="0" applyFont="1" applyFill="1" applyBorder="1" applyAlignment="1">
      <alignment vertical="center"/>
    </xf>
    <xf numFmtId="0" fontId="39" fillId="0" borderId="0" xfId="0" applyFont="1" applyFill="1" applyBorder="1" applyAlignment="1">
      <alignment vertical="center"/>
    </xf>
    <xf numFmtId="178" fontId="37" fillId="0" borderId="23" xfId="0" applyNumberFormat="1" applyFont="1" applyFill="1" applyBorder="1" applyAlignment="1">
      <alignment horizontal="right" vertical="center" shrinkToFit="1"/>
    </xf>
    <xf numFmtId="178" fontId="37" fillId="0" borderId="74" xfId="0" applyNumberFormat="1" applyFont="1" applyFill="1" applyBorder="1" applyAlignment="1">
      <alignment horizontal="right" vertical="center" shrinkToFit="1"/>
    </xf>
    <xf numFmtId="178" fontId="37" fillId="0" borderId="27" xfId="0" applyNumberFormat="1" applyFont="1" applyFill="1" applyBorder="1" applyAlignment="1">
      <alignment horizontal="right" vertical="center" shrinkToFit="1"/>
    </xf>
    <xf numFmtId="178" fontId="37" fillId="0" borderId="76" xfId="0" applyNumberFormat="1" applyFont="1" applyFill="1" applyBorder="1" applyAlignment="1">
      <alignment horizontal="right" vertical="center" shrinkToFit="1"/>
    </xf>
    <xf numFmtId="178" fontId="37" fillId="0" borderId="75" xfId="0" applyNumberFormat="1" applyFont="1" applyFill="1" applyBorder="1" applyAlignment="1">
      <alignment horizontal="right" vertical="center" shrinkToFit="1"/>
    </xf>
    <xf numFmtId="178" fontId="37" fillId="0" borderId="65" xfId="0" applyNumberFormat="1" applyFont="1" applyFill="1" applyBorder="1" applyAlignment="1">
      <alignment horizontal="right" vertical="center" shrinkToFit="1"/>
    </xf>
    <xf numFmtId="178" fontId="37" fillId="0" borderId="78" xfId="0" applyNumberFormat="1" applyFont="1" applyFill="1" applyBorder="1" applyAlignment="1">
      <alignment horizontal="right" vertical="center" shrinkToFit="1"/>
    </xf>
    <xf numFmtId="178" fontId="37" fillId="0" borderId="77" xfId="0" applyNumberFormat="1" applyFont="1" applyFill="1" applyBorder="1" applyAlignment="1">
      <alignment horizontal="right" vertical="center" shrinkToFit="1"/>
    </xf>
    <xf numFmtId="0" fontId="37" fillId="28" borderId="20" xfId="1595" applyFont="1" applyFill="1" applyBorder="1" applyAlignment="1">
      <alignment horizontal="center" vertical="center" wrapText="1"/>
    </xf>
    <xf numFmtId="0" fontId="37" fillId="28" borderId="74" xfId="1595" applyFont="1" applyFill="1" applyBorder="1" applyAlignment="1">
      <alignment horizontal="center" vertical="center" wrapText="1"/>
    </xf>
    <xf numFmtId="0" fontId="37" fillId="28" borderId="80" xfId="1595" applyFont="1" applyFill="1" applyBorder="1" applyAlignment="1">
      <alignment horizontal="center" vertical="center"/>
    </xf>
    <xf numFmtId="0" fontId="37" fillId="28" borderId="80" xfId="1595" applyFont="1" applyFill="1" applyBorder="1" applyAlignment="1">
      <alignment horizontal="center" vertical="center" wrapText="1"/>
    </xf>
    <xf numFmtId="178" fontId="37" fillId="0" borderId="5" xfId="0" applyNumberFormat="1" applyFont="1" applyFill="1" applyBorder="1" applyAlignment="1">
      <alignment horizontal="right" vertical="center" shrinkToFit="1"/>
    </xf>
    <xf numFmtId="178" fontId="37" fillId="0" borderId="84" xfId="0" applyNumberFormat="1" applyFont="1" applyFill="1" applyBorder="1" applyAlignment="1">
      <alignment horizontal="right" vertical="center" shrinkToFit="1"/>
    </xf>
    <xf numFmtId="0" fontId="39" fillId="0" borderId="64" xfId="0" applyFont="1" applyFill="1" applyBorder="1">
      <alignment vertical="center"/>
    </xf>
    <xf numFmtId="177" fontId="38" fillId="0" borderId="42" xfId="851" applyNumberFormat="1" applyFont="1" applyFill="1" applyBorder="1" applyAlignment="1">
      <alignment horizontal="right" vertical="center" shrinkToFit="1"/>
    </xf>
    <xf numFmtId="177" fontId="38" fillId="0" borderId="43" xfId="851" applyNumberFormat="1" applyFont="1" applyFill="1" applyBorder="1" applyAlignment="1">
      <alignment horizontal="right" vertical="center" shrinkToFit="1"/>
    </xf>
    <xf numFmtId="177" fontId="38" fillId="0" borderId="3" xfId="851" applyNumberFormat="1" applyFont="1" applyFill="1" applyBorder="1" applyAlignment="1">
      <alignment horizontal="right" vertical="center" shrinkToFit="1"/>
    </xf>
    <xf numFmtId="177" fontId="38" fillId="0" borderId="40" xfId="851" applyNumberFormat="1" applyFont="1" applyFill="1" applyBorder="1" applyAlignment="1">
      <alignment horizontal="right" vertical="center" shrinkToFit="1"/>
    </xf>
    <xf numFmtId="178" fontId="38" fillId="0" borderId="41" xfId="704" applyNumberFormat="1" applyFont="1" applyFill="1" applyBorder="1" applyAlignment="1">
      <alignment horizontal="right" vertical="center" shrinkToFit="1"/>
    </xf>
    <xf numFmtId="177" fontId="38" fillId="0" borderId="4" xfId="851" applyNumberFormat="1" applyFont="1" applyFill="1" applyBorder="1" applyAlignment="1">
      <alignment horizontal="right" vertical="center" shrinkToFit="1"/>
    </xf>
    <xf numFmtId="177" fontId="38" fillId="0" borderId="45" xfId="851" applyNumberFormat="1" applyFont="1" applyFill="1" applyBorder="1" applyAlignment="1">
      <alignment horizontal="right" vertical="center" shrinkToFit="1"/>
    </xf>
    <xf numFmtId="178" fontId="38" fillId="0" borderId="46" xfId="704" applyNumberFormat="1" applyFont="1" applyFill="1" applyBorder="1" applyAlignment="1">
      <alignment horizontal="right" vertical="center" shrinkToFit="1"/>
    </xf>
    <xf numFmtId="177" fontId="38" fillId="0" borderId="47" xfId="851" applyNumberFormat="1" applyFont="1" applyFill="1" applyBorder="1" applyAlignment="1">
      <alignment horizontal="right" vertical="center" shrinkToFit="1"/>
    </xf>
    <xf numFmtId="177" fontId="38" fillId="0" borderId="51" xfId="851" applyNumberFormat="1" applyFont="1" applyFill="1" applyBorder="1" applyAlignment="1">
      <alignment horizontal="right" vertical="center" shrinkToFit="1"/>
    </xf>
    <xf numFmtId="178" fontId="38" fillId="0" borderId="52" xfId="704" applyNumberFormat="1" applyFont="1" applyFill="1" applyBorder="1" applyAlignment="1">
      <alignment horizontal="right" vertical="center" shrinkToFit="1"/>
    </xf>
    <xf numFmtId="177" fontId="38" fillId="0" borderId="53" xfId="851" applyNumberFormat="1" applyFont="1" applyFill="1" applyBorder="1" applyAlignment="1">
      <alignment horizontal="right" vertical="center" shrinkToFit="1"/>
    </xf>
    <xf numFmtId="177" fontId="38" fillId="0" borderId="57" xfId="851" applyNumberFormat="1" applyFont="1" applyFill="1" applyBorder="1" applyAlignment="1">
      <alignment horizontal="right" vertical="center" shrinkToFit="1"/>
    </xf>
    <xf numFmtId="178" fontId="38" fillId="0" borderId="58" xfId="704" applyNumberFormat="1" applyFont="1" applyFill="1" applyBorder="1" applyAlignment="1">
      <alignment horizontal="right" vertical="center" shrinkToFit="1"/>
    </xf>
    <xf numFmtId="177" fontId="38" fillId="0" borderId="19" xfId="851" applyNumberFormat="1" applyFont="1" applyFill="1" applyBorder="1" applyAlignment="1">
      <alignment horizontal="right" vertical="center" shrinkToFit="1"/>
    </xf>
    <xf numFmtId="178" fontId="38" fillId="0" borderId="59" xfId="704" applyNumberFormat="1" applyFont="1" applyFill="1" applyBorder="1" applyAlignment="1">
      <alignment horizontal="right" vertical="center" shrinkToFit="1"/>
    </xf>
    <xf numFmtId="178" fontId="38" fillId="0" borderId="3" xfId="704" applyNumberFormat="1" applyFont="1" applyFill="1" applyBorder="1" applyAlignment="1">
      <alignment horizontal="right" vertical="center" shrinkToFit="1"/>
    </xf>
    <xf numFmtId="177" fontId="38" fillId="0" borderId="63" xfId="851" applyNumberFormat="1" applyFont="1" applyFill="1" applyBorder="1" applyAlignment="1">
      <alignment horizontal="right" vertical="center" shrinkToFit="1"/>
    </xf>
    <xf numFmtId="178" fontId="37" fillId="0" borderId="82" xfId="0" applyNumberFormat="1" applyFont="1" applyFill="1" applyBorder="1" applyAlignment="1">
      <alignment horizontal="right" vertical="center" shrinkToFit="1"/>
    </xf>
    <xf numFmtId="0" fontId="39" fillId="0" borderId="0" xfId="1595" applyFont="1" applyAlignment="1">
      <alignment vertical="center"/>
    </xf>
    <xf numFmtId="0" fontId="37" fillId="0" borderId="80" xfId="1595" applyFont="1" applyFill="1" applyBorder="1" applyAlignment="1">
      <alignment horizontal="center" vertical="center" wrapText="1"/>
    </xf>
    <xf numFmtId="178" fontId="37" fillId="0" borderId="80" xfId="0" applyNumberFormat="1" applyFont="1" applyBorder="1" applyAlignment="1">
      <alignment horizontal="right" vertical="center"/>
    </xf>
    <xf numFmtId="177" fontId="37" fillId="0" borderId="0" xfId="0" applyNumberFormat="1" applyFont="1" applyBorder="1" applyAlignment="1">
      <alignment horizontal="right" vertical="center"/>
    </xf>
    <xf numFmtId="0" fontId="39" fillId="0" borderId="64" xfId="0" applyFont="1" applyBorder="1" applyAlignment="1">
      <alignment vertical="center"/>
    </xf>
    <xf numFmtId="177" fontId="37" fillId="0" borderId="64" xfId="0" applyNumberFormat="1" applyFont="1" applyBorder="1" applyAlignment="1">
      <alignment horizontal="right" vertical="center"/>
    </xf>
    <xf numFmtId="178" fontId="37" fillId="0" borderId="21" xfId="0" applyNumberFormat="1" applyFont="1" applyBorder="1" applyAlignment="1">
      <alignment horizontal="right" vertical="center"/>
    </xf>
    <xf numFmtId="178" fontId="37" fillId="0" borderId="75" xfId="0" applyNumberFormat="1" applyFont="1" applyBorder="1" applyAlignment="1">
      <alignment horizontal="right" vertical="center"/>
    </xf>
    <xf numFmtId="178" fontId="37" fillId="0" borderId="81" xfId="0" applyNumberFormat="1" applyFont="1" applyBorder="1" applyAlignment="1">
      <alignment horizontal="right" vertical="center"/>
    </xf>
    <xf numFmtId="178" fontId="37" fillId="0" borderId="0" xfId="0" applyNumberFormat="1" applyFont="1" applyBorder="1" applyAlignment="1">
      <alignment horizontal="right" vertical="center"/>
    </xf>
    <xf numFmtId="178" fontId="37" fillId="0" borderId="29" xfId="0" applyNumberFormat="1" applyFont="1" applyBorder="1" applyAlignment="1">
      <alignment horizontal="right" vertical="center"/>
    </xf>
    <xf numFmtId="0" fontId="37" fillId="0" borderId="85" xfId="1595" applyFont="1" applyFill="1" applyBorder="1" applyAlignment="1">
      <alignment horizontal="center" vertical="center" wrapText="1"/>
    </xf>
    <xf numFmtId="178" fontId="37" fillId="0" borderId="85" xfId="0" applyNumberFormat="1" applyFont="1" applyBorder="1" applyAlignment="1">
      <alignment horizontal="right" vertical="center"/>
    </xf>
    <xf numFmtId="178" fontId="37" fillId="0" borderId="86" xfId="0" applyNumberFormat="1" applyFont="1" applyBorder="1" applyAlignment="1">
      <alignment horizontal="right" vertical="center"/>
    </xf>
    <xf numFmtId="0" fontId="37" fillId="0" borderId="42" xfId="0" applyFont="1" applyBorder="1" applyAlignment="1">
      <alignment horizontal="center" vertical="center"/>
    </xf>
    <xf numFmtId="0" fontId="37" fillId="0" borderId="0" xfId="1595" applyFont="1">
      <alignment vertical="center"/>
    </xf>
    <xf numFmtId="0" fontId="37" fillId="28" borderId="20" xfId="1595" applyFont="1" applyFill="1" applyBorder="1" applyAlignment="1">
      <alignment horizontal="center" vertical="center"/>
    </xf>
    <xf numFmtId="0" fontId="37" fillId="28" borderId="74" xfId="1595" applyFont="1" applyFill="1" applyBorder="1" applyAlignment="1">
      <alignment horizontal="center" vertical="center"/>
    </xf>
    <xf numFmtId="0" fontId="37" fillId="0" borderId="3" xfId="0" applyFont="1" applyBorder="1" applyAlignment="1">
      <alignment vertical="center" shrinkToFit="1"/>
    </xf>
    <xf numFmtId="178" fontId="37" fillId="0" borderId="76" xfId="1595" applyNumberFormat="1" applyFont="1" applyFill="1" applyBorder="1" applyAlignment="1">
      <alignment horizontal="right" vertical="center" shrinkToFit="1"/>
    </xf>
    <xf numFmtId="0" fontId="37" fillId="0" borderId="20" xfId="1595" applyFont="1" applyFill="1" applyBorder="1" applyAlignment="1">
      <alignment horizontal="center" vertical="center"/>
    </xf>
    <xf numFmtId="0" fontId="37" fillId="0" borderId="74" xfId="1595" applyFont="1" applyFill="1" applyBorder="1" applyAlignment="1">
      <alignment horizontal="center" vertical="center"/>
    </xf>
    <xf numFmtId="0" fontId="37" fillId="0" borderId="80" xfId="1595" applyFont="1" applyFill="1" applyBorder="1" applyAlignment="1">
      <alignment horizontal="center" vertical="center"/>
    </xf>
    <xf numFmtId="0" fontId="37" fillId="0" borderId="65" xfId="1595" applyFont="1" applyFill="1" applyBorder="1" applyAlignment="1">
      <alignment horizontal="center" vertical="center"/>
    </xf>
    <xf numFmtId="178" fontId="37" fillId="0" borderId="74" xfId="0" applyNumberFormat="1" applyFont="1" applyBorder="1" applyAlignment="1">
      <alignment horizontal="right" vertical="center"/>
    </xf>
    <xf numFmtId="0" fontId="39" fillId="0" borderId="42" xfId="0" applyFont="1" applyFill="1" applyBorder="1">
      <alignment vertical="center"/>
    </xf>
    <xf numFmtId="0" fontId="37" fillId="0" borderId="17" xfId="1595" applyFont="1" applyFill="1" applyBorder="1" applyAlignment="1">
      <alignment horizontal="center" vertical="center"/>
    </xf>
    <xf numFmtId="0" fontId="37" fillId="0" borderId="42" xfId="0" applyFont="1" applyBorder="1" applyAlignment="1">
      <alignment vertical="center" wrapText="1"/>
    </xf>
    <xf numFmtId="178" fontId="37" fillId="0" borderId="20" xfId="0" applyNumberFormat="1" applyFont="1" applyFill="1" applyBorder="1" applyAlignment="1">
      <alignment horizontal="right" vertical="center"/>
    </xf>
    <xf numFmtId="178" fontId="37" fillId="0" borderId="74" xfId="0" applyNumberFormat="1" applyFont="1" applyFill="1" applyBorder="1" applyAlignment="1">
      <alignment horizontal="right" vertical="center"/>
    </xf>
    <xf numFmtId="178" fontId="37" fillId="0" borderId="17" xfId="0" applyNumberFormat="1" applyFont="1" applyFill="1" applyBorder="1" applyAlignment="1">
      <alignment horizontal="right" vertical="center"/>
    </xf>
    <xf numFmtId="178" fontId="37" fillId="0" borderId="80" xfId="0" applyNumberFormat="1" applyFont="1" applyFill="1" applyBorder="1" applyAlignment="1">
      <alignment horizontal="right" vertical="center"/>
    </xf>
    <xf numFmtId="178" fontId="37" fillId="0" borderId="42" xfId="0" applyNumberFormat="1" applyFont="1" applyFill="1" applyBorder="1">
      <alignment vertical="center"/>
    </xf>
    <xf numFmtId="0" fontId="39" fillId="0" borderId="29" xfId="0" applyFont="1" applyFill="1" applyBorder="1">
      <alignment vertical="center"/>
    </xf>
    <xf numFmtId="0" fontId="39" fillId="0" borderId="0" xfId="0" applyFont="1" applyFill="1" applyBorder="1">
      <alignment vertical="center"/>
    </xf>
    <xf numFmtId="178" fontId="37" fillId="0" borderId="21" xfId="0" applyNumberFormat="1" applyFont="1" applyFill="1" applyBorder="1" applyAlignment="1">
      <alignment horizontal="right" vertical="center" shrinkToFit="1"/>
    </xf>
    <xf numFmtId="178" fontId="37" fillId="0" borderId="81" xfId="0" applyNumberFormat="1" applyFont="1" applyFill="1" applyBorder="1" applyAlignment="1">
      <alignment horizontal="right" vertical="center" shrinkToFit="1"/>
    </xf>
    <xf numFmtId="178" fontId="37" fillId="0" borderId="20" xfId="0" applyNumberFormat="1" applyFont="1" applyFill="1" applyBorder="1" applyAlignment="1">
      <alignment horizontal="right" vertical="center" shrinkToFit="1"/>
    </xf>
    <xf numFmtId="178" fontId="37" fillId="0" borderId="80" xfId="0" applyNumberFormat="1" applyFont="1" applyFill="1" applyBorder="1" applyAlignment="1">
      <alignment horizontal="right" vertical="center" shrinkToFit="1"/>
    </xf>
    <xf numFmtId="178" fontId="37" fillId="0" borderId="26" xfId="0" applyNumberFormat="1" applyFont="1" applyFill="1" applyBorder="1" applyAlignment="1">
      <alignment horizontal="right" vertical="center" shrinkToFit="1"/>
    </xf>
    <xf numFmtId="178" fontId="37" fillId="0" borderId="25" xfId="0" applyNumberFormat="1" applyFont="1" applyFill="1" applyBorder="1" applyAlignment="1">
      <alignment horizontal="right" vertical="center" shrinkToFit="1"/>
    </xf>
    <xf numFmtId="178" fontId="37" fillId="0" borderId="23" xfId="1595" applyNumberFormat="1" applyFont="1" applyFill="1" applyBorder="1" applyAlignment="1">
      <alignment horizontal="right" vertical="center" shrinkToFit="1"/>
    </xf>
    <xf numFmtId="178" fontId="37" fillId="0" borderId="81" xfId="1595" applyNumberFormat="1" applyFont="1" applyFill="1" applyBorder="1" applyAlignment="1">
      <alignment horizontal="right" vertical="center" shrinkToFit="1"/>
    </xf>
    <xf numFmtId="178" fontId="37" fillId="0" borderId="75" xfId="1595" applyNumberFormat="1" applyFont="1" applyFill="1" applyBorder="1" applyAlignment="1">
      <alignment horizontal="right" vertical="center" shrinkToFit="1"/>
    </xf>
    <xf numFmtId="178" fontId="37" fillId="0" borderId="22" xfId="1595" applyNumberFormat="1" applyFont="1" applyFill="1" applyBorder="1" applyAlignment="1">
      <alignment horizontal="right" vertical="center" shrinkToFit="1"/>
    </xf>
    <xf numFmtId="178" fontId="37" fillId="0" borderId="82" xfId="1595" applyNumberFormat="1" applyFont="1" applyFill="1" applyBorder="1" applyAlignment="1">
      <alignment horizontal="right" vertical="center" shrinkToFit="1"/>
    </xf>
    <xf numFmtId="178" fontId="37" fillId="0" borderId="83" xfId="0" applyNumberFormat="1" applyFont="1" applyFill="1" applyBorder="1" applyAlignment="1">
      <alignment horizontal="right" vertical="center" shrinkToFit="1"/>
    </xf>
    <xf numFmtId="0" fontId="37" fillId="0" borderId="20" xfId="1595" applyFont="1" applyFill="1" applyBorder="1" applyAlignment="1">
      <alignment horizontal="center" vertical="center" wrapText="1"/>
    </xf>
    <xf numFmtId="0" fontId="37" fillId="0" borderId="80" xfId="1595" applyFont="1" applyFill="1" applyBorder="1" applyAlignment="1">
      <alignment horizontal="center" vertical="center" wrapText="1"/>
    </xf>
    <xf numFmtId="0" fontId="37" fillId="0" borderId="65" xfId="1595" applyFont="1" applyFill="1" applyBorder="1" applyAlignment="1">
      <alignment horizontal="center" vertical="center" wrapText="1"/>
    </xf>
    <xf numFmtId="0" fontId="42" fillId="0" borderId="0" xfId="1337" applyNumberFormat="1" applyFont="1" applyFill="1" applyBorder="1" applyAlignment="1">
      <alignment vertical="center"/>
    </xf>
    <xf numFmtId="0" fontId="42" fillId="0" borderId="0" xfId="1338" applyNumberFormat="1" applyFont="1" applyFill="1" applyBorder="1" applyAlignment="1">
      <alignment vertical="center"/>
    </xf>
    <xf numFmtId="0" fontId="37" fillId="0" borderId="0" xfId="0" applyFont="1" applyFill="1" applyBorder="1">
      <alignment vertical="center"/>
    </xf>
    <xf numFmtId="178" fontId="37" fillId="0" borderId="34" xfId="0" applyNumberFormat="1" applyFont="1" applyBorder="1" applyAlignment="1">
      <alignment horizontal="right" vertical="center"/>
    </xf>
    <xf numFmtId="0" fontId="37" fillId="0" borderId="64" xfId="0" applyFont="1" applyBorder="1" applyAlignment="1">
      <alignment horizontal="center" vertical="center"/>
    </xf>
    <xf numFmtId="0" fontId="37" fillId="0" borderId="64" xfId="1595" applyFont="1" applyFill="1" applyBorder="1" applyAlignment="1">
      <alignment horizontal="center" vertical="center" wrapText="1"/>
    </xf>
    <xf numFmtId="178" fontId="37" fillId="0" borderId="64" xfId="0" applyNumberFormat="1" applyFont="1" applyBorder="1" applyAlignment="1">
      <alignment horizontal="right" vertical="center"/>
    </xf>
    <xf numFmtId="0" fontId="39" fillId="0" borderId="0" xfId="1337" applyFont="1" applyBorder="1" applyAlignment="1">
      <alignment vertical="center"/>
    </xf>
    <xf numFmtId="0" fontId="39" fillId="0" borderId="64" xfId="1595" applyFont="1" applyBorder="1">
      <alignment vertical="center"/>
    </xf>
    <xf numFmtId="0" fontId="39" fillId="0" borderId="87" xfId="0" applyFont="1" applyBorder="1">
      <alignment vertical="center"/>
    </xf>
    <xf numFmtId="0" fontId="39" fillId="0" borderId="88" xfId="0" applyFont="1" applyBorder="1">
      <alignment vertical="center"/>
    </xf>
    <xf numFmtId="0" fontId="39" fillId="0" borderId="89" xfId="0" applyFont="1" applyBorder="1">
      <alignment vertical="center"/>
    </xf>
    <xf numFmtId="0" fontId="39" fillId="0" borderId="90" xfId="0" applyFont="1" applyBorder="1">
      <alignment vertical="center"/>
    </xf>
    <xf numFmtId="0" fontId="39" fillId="0" borderId="91" xfId="0" applyFont="1" applyBorder="1">
      <alignment vertical="center"/>
    </xf>
    <xf numFmtId="0" fontId="39" fillId="0" borderId="92" xfId="0" applyFont="1" applyBorder="1">
      <alignment vertical="center"/>
    </xf>
    <xf numFmtId="0" fontId="39" fillId="0" borderId="93" xfId="0" applyFont="1" applyBorder="1">
      <alignment vertical="center"/>
    </xf>
    <xf numFmtId="0" fontId="38" fillId="0" borderId="34" xfId="1337" applyFont="1" applyBorder="1" applyAlignment="1">
      <alignment vertical="center" shrinkToFit="1"/>
    </xf>
    <xf numFmtId="0" fontId="38" fillId="0" borderId="17" xfId="1337" applyFont="1" applyBorder="1" applyAlignment="1">
      <alignment vertical="center" shrinkToFit="1"/>
    </xf>
    <xf numFmtId="0" fontId="38" fillId="0" borderId="18" xfId="1337" applyFont="1" applyBorder="1" applyAlignment="1">
      <alignment vertical="center" shrinkToFit="1"/>
    </xf>
    <xf numFmtId="0" fontId="38" fillId="28" borderId="31" xfId="1337" applyFont="1" applyFill="1" applyBorder="1" applyAlignment="1">
      <alignment horizontal="center" vertical="center" shrinkToFit="1"/>
    </xf>
    <xf numFmtId="0" fontId="38" fillId="28" borderId="32" xfId="1337" applyFont="1" applyFill="1" applyBorder="1" applyAlignment="1">
      <alignment horizontal="center" vertical="center" shrinkToFit="1"/>
    </xf>
    <xf numFmtId="0" fontId="38" fillId="28" borderId="33" xfId="1337" applyFont="1" applyFill="1" applyBorder="1" applyAlignment="1">
      <alignment horizontal="center" vertical="center" shrinkToFit="1"/>
    </xf>
    <xf numFmtId="0" fontId="38" fillId="28" borderId="37" xfId="1337" applyFont="1" applyFill="1" applyBorder="1" applyAlignment="1">
      <alignment horizontal="center" vertical="center" shrinkToFit="1"/>
    </xf>
    <xf numFmtId="0" fontId="38" fillId="28" borderId="38" xfId="1337" applyFont="1" applyFill="1" applyBorder="1" applyAlignment="1">
      <alignment horizontal="center" vertical="center" shrinkToFit="1"/>
    </xf>
    <xf numFmtId="0" fontId="38" fillId="28" borderId="39" xfId="1337" applyFont="1" applyFill="1" applyBorder="1" applyAlignment="1">
      <alignment horizontal="center" vertical="center" shrinkToFit="1"/>
    </xf>
    <xf numFmtId="0" fontId="38" fillId="28" borderId="35" xfId="1" applyNumberFormat="1" applyFont="1" applyFill="1" applyBorder="1" applyAlignment="1">
      <alignment horizontal="center" vertical="center" shrinkToFit="1"/>
    </xf>
    <xf numFmtId="0" fontId="38" fillId="28" borderId="36" xfId="1" applyNumberFormat="1" applyFont="1" applyFill="1" applyBorder="1" applyAlignment="1">
      <alignment horizontal="center" vertical="center" shrinkToFit="1"/>
    </xf>
    <xf numFmtId="0" fontId="38" fillId="0" borderId="30" xfId="1337" applyFont="1" applyFill="1" applyBorder="1" applyAlignment="1">
      <alignment vertical="center" shrinkToFit="1"/>
    </xf>
    <xf numFmtId="0" fontId="38" fillId="0" borderId="28" xfId="1337" applyFont="1" applyFill="1" applyBorder="1" applyAlignment="1">
      <alignment vertical="center" shrinkToFit="1"/>
    </xf>
    <xf numFmtId="0" fontId="38" fillId="0" borderId="25" xfId="1337" applyFont="1" applyFill="1" applyBorder="1" applyAlignment="1">
      <alignment vertical="center" shrinkToFit="1"/>
    </xf>
    <xf numFmtId="0" fontId="38" fillId="0" borderId="30" xfId="1337" applyFont="1" applyBorder="1" applyAlignment="1">
      <alignment vertical="center" shrinkToFit="1"/>
    </xf>
    <xf numFmtId="0" fontId="38" fillId="0" borderId="28" xfId="1337" applyFont="1" applyBorder="1" applyAlignment="1">
      <alignment vertical="center" shrinkToFit="1"/>
    </xf>
    <xf numFmtId="0" fontId="38" fillId="0" borderId="25" xfId="1337" applyFont="1" applyBorder="1" applyAlignment="1">
      <alignment vertical="center" shrinkToFit="1"/>
    </xf>
    <xf numFmtId="0" fontId="38" fillId="0" borderId="48" xfId="1337" applyFont="1" applyBorder="1" applyAlignment="1">
      <alignment vertical="center" shrinkToFit="1"/>
    </xf>
    <xf numFmtId="0" fontId="38" fillId="0" borderId="49" xfId="1337" applyFont="1" applyBorder="1" applyAlignment="1">
      <alignment vertical="center" shrinkToFit="1"/>
    </xf>
    <xf numFmtId="0" fontId="38" fillId="0" borderId="50" xfId="1337" applyFont="1" applyBorder="1" applyAlignment="1">
      <alignment vertical="center" shrinkToFit="1"/>
    </xf>
    <xf numFmtId="0" fontId="38" fillId="0" borderId="54" xfId="1337" applyFont="1" applyBorder="1" applyAlignment="1">
      <alignment vertical="center" shrinkToFit="1"/>
    </xf>
    <xf numFmtId="0" fontId="38" fillId="0" borderId="55" xfId="1337" applyFont="1" applyBorder="1" applyAlignment="1">
      <alignment vertical="center" shrinkToFit="1"/>
    </xf>
    <xf numFmtId="0" fontId="38" fillId="0" borderId="56" xfId="1337" applyFont="1" applyBorder="1" applyAlignment="1">
      <alignment vertical="center" shrinkToFit="1"/>
    </xf>
    <xf numFmtId="0" fontId="38" fillId="28" borderId="34" xfId="1" applyNumberFormat="1" applyFont="1" applyFill="1" applyBorder="1" applyAlignment="1">
      <alignment horizontal="center" vertical="center" shrinkToFit="1"/>
    </xf>
    <xf numFmtId="0" fontId="38" fillId="28" borderId="17" xfId="1" applyNumberFormat="1" applyFont="1" applyFill="1" applyBorder="1" applyAlignment="1">
      <alignment horizontal="center" vertical="center" shrinkToFit="1"/>
    </xf>
    <xf numFmtId="0" fontId="38" fillId="28" borderId="79" xfId="1" applyNumberFormat="1" applyFont="1" applyFill="1" applyBorder="1" applyAlignment="1">
      <alignment horizontal="center" vertical="center" shrinkToFit="1"/>
    </xf>
    <xf numFmtId="0" fontId="38" fillId="0" borderId="34" xfId="1553" applyFont="1" applyBorder="1" applyAlignment="1">
      <alignment vertical="center" shrinkToFit="1"/>
    </xf>
    <xf numFmtId="0" fontId="38" fillId="0" borderId="17" xfId="1553" applyFont="1" applyBorder="1" applyAlignment="1">
      <alignment vertical="center" shrinkToFit="1"/>
    </xf>
    <xf numFmtId="0" fontId="38" fillId="0" borderId="18" xfId="1553" applyFont="1" applyBorder="1" applyAlignment="1">
      <alignment vertical="center" shrinkToFit="1"/>
    </xf>
    <xf numFmtId="0" fontId="38" fillId="28" borderId="31" xfId="1338" applyFont="1" applyFill="1" applyBorder="1" applyAlignment="1">
      <alignment horizontal="center" vertical="center" shrinkToFit="1"/>
    </xf>
    <xf numFmtId="0" fontId="38" fillId="28" borderId="32" xfId="1338" applyFont="1" applyFill="1" applyBorder="1" applyAlignment="1">
      <alignment horizontal="center" vertical="center" shrinkToFit="1"/>
    </xf>
    <xf numFmtId="0" fontId="38" fillId="28" borderId="33" xfId="1338" applyFont="1" applyFill="1" applyBorder="1" applyAlignment="1">
      <alignment horizontal="center" vertical="center" shrinkToFit="1"/>
    </xf>
    <xf numFmtId="0" fontId="38" fillId="28" borderId="37" xfId="1338" applyFont="1" applyFill="1" applyBorder="1" applyAlignment="1">
      <alignment horizontal="center" vertical="center" shrinkToFit="1"/>
    </xf>
    <xf numFmtId="0" fontId="38" fillId="28" borderId="38" xfId="1338" applyFont="1" applyFill="1" applyBorder="1" applyAlignment="1">
      <alignment horizontal="center" vertical="center" shrinkToFit="1"/>
    </xf>
    <xf numFmtId="0" fontId="38" fillId="28" borderId="39" xfId="1338" applyFont="1" applyFill="1" applyBorder="1" applyAlignment="1">
      <alignment horizontal="center" vertical="center" shrinkToFit="1"/>
    </xf>
    <xf numFmtId="0" fontId="38" fillId="0" borderId="30" xfId="1553" applyFont="1" applyFill="1" applyBorder="1" applyAlignment="1">
      <alignment vertical="center" shrinkToFit="1"/>
    </xf>
    <xf numFmtId="0" fontId="38" fillId="0" borderId="28" xfId="1553" applyFont="1" applyFill="1" applyBorder="1" applyAlignment="1">
      <alignment vertical="center" shrinkToFit="1"/>
    </xf>
    <xf numFmtId="0" fontId="38" fillId="0" borderId="25" xfId="1553" applyFont="1" applyFill="1" applyBorder="1" applyAlignment="1">
      <alignment vertical="center" shrinkToFit="1"/>
    </xf>
    <xf numFmtId="0" fontId="38" fillId="0" borderId="30" xfId="1553" applyFont="1" applyBorder="1" applyAlignment="1">
      <alignment vertical="center" shrinkToFit="1"/>
    </xf>
    <xf numFmtId="0" fontId="38" fillId="0" borderId="28" xfId="1553" applyFont="1" applyBorder="1" applyAlignment="1">
      <alignment vertical="center" shrinkToFit="1"/>
    </xf>
    <xf numFmtId="0" fontId="38" fillId="0" borderId="25" xfId="1553" applyFont="1" applyBorder="1" applyAlignment="1">
      <alignment vertical="center" shrinkToFit="1"/>
    </xf>
    <xf numFmtId="0" fontId="38" fillId="0" borderId="48" xfId="1553" applyFont="1" applyBorder="1" applyAlignment="1">
      <alignment vertical="center" shrinkToFit="1"/>
    </xf>
    <xf numFmtId="0" fontId="38" fillId="0" borderId="49" xfId="1553" applyFont="1" applyBorder="1" applyAlignment="1">
      <alignment vertical="center" shrinkToFit="1"/>
    </xf>
    <xf numFmtId="0" fontId="38" fillId="0" borderId="50" xfId="1553" applyFont="1" applyBorder="1" applyAlignment="1">
      <alignment vertical="center" shrinkToFit="1"/>
    </xf>
    <xf numFmtId="0" fontId="38" fillId="0" borderId="54" xfId="1553" applyFont="1" applyBorder="1" applyAlignment="1">
      <alignment vertical="center" shrinkToFit="1"/>
    </xf>
    <xf numFmtId="0" fontId="38" fillId="0" borderId="55" xfId="1553" applyFont="1" applyBorder="1" applyAlignment="1">
      <alignment vertical="center" shrinkToFit="1"/>
    </xf>
    <xf numFmtId="0" fontId="38" fillId="0" borderId="56" xfId="1553" applyFont="1" applyBorder="1" applyAlignment="1">
      <alignment vertical="center" shrinkToFit="1"/>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28" borderId="21" xfId="0" applyFont="1" applyFill="1" applyBorder="1" applyAlignment="1">
      <alignment horizontal="center" vertical="center" wrapText="1"/>
    </xf>
    <xf numFmtId="0" fontId="37" fillId="28" borderId="26" xfId="0" applyFont="1" applyFill="1" applyBorder="1" applyAlignment="1">
      <alignment horizontal="center" vertical="center" wrapText="1"/>
    </xf>
    <xf numFmtId="0" fontId="37" fillId="28" borderId="24" xfId="0" applyFont="1" applyFill="1" applyBorder="1" applyAlignment="1">
      <alignment horizontal="center" vertical="center" wrapText="1"/>
    </xf>
    <xf numFmtId="0" fontId="37" fillId="28" borderId="25" xfId="0" applyFont="1" applyFill="1" applyBorder="1" applyAlignment="1">
      <alignment horizontal="center" vertical="center" wrapText="1"/>
    </xf>
    <xf numFmtId="0" fontId="37" fillId="0" borderId="34"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8" fillId="28" borderId="3" xfId="0" applyFont="1" applyFill="1" applyBorder="1" applyAlignment="1">
      <alignment horizontal="center" vertical="center" shrinkToFit="1"/>
    </xf>
    <xf numFmtId="0" fontId="38" fillId="28" borderId="3" xfId="0" applyFont="1" applyFill="1" applyBorder="1" applyAlignment="1">
      <alignment horizontal="center" vertical="center"/>
    </xf>
    <xf numFmtId="0" fontId="39" fillId="28" borderId="3" xfId="0" applyNumberFormat="1" applyFont="1" applyFill="1" applyBorder="1" applyAlignment="1">
      <alignment horizontal="center" vertical="center"/>
    </xf>
    <xf numFmtId="0" fontId="37" fillId="28" borderId="3" xfId="0" applyFont="1" applyFill="1" applyBorder="1" applyAlignment="1">
      <alignment horizontal="center" vertical="center"/>
    </xf>
    <xf numFmtId="0" fontId="37" fillId="0" borderId="5"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28" borderId="3" xfId="1595" applyFont="1" applyFill="1" applyBorder="1" applyAlignment="1">
      <alignment horizontal="center" vertical="center"/>
    </xf>
    <xf numFmtId="0" fontId="37" fillId="28" borderId="20" xfId="1595" applyFont="1" applyFill="1" applyBorder="1" applyAlignment="1">
      <alignment horizontal="center" vertical="center" wrapText="1"/>
    </xf>
    <xf numFmtId="0" fontId="37" fillId="28" borderId="74" xfId="1595" applyFont="1" applyFill="1" applyBorder="1" applyAlignment="1">
      <alignment horizontal="center" vertical="center" wrapText="1"/>
    </xf>
    <xf numFmtId="0" fontId="37" fillId="28" borderId="80" xfId="1595" applyFont="1" applyFill="1" applyBorder="1" applyAlignment="1">
      <alignment horizontal="center" vertical="center" wrapText="1"/>
    </xf>
    <xf numFmtId="0" fontId="37" fillId="28" borderId="65" xfId="1595" applyFont="1" applyFill="1" applyBorder="1" applyAlignment="1">
      <alignment horizontal="center" vertical="center" wrapText="1"/>
    </xf>
    <xf numFmtId="0" fontId="37" fillId="28" borderId="3" xfId="1595" applyFont="1" applyFill="1" applyBorder="1" applyAlignment="1">
      <alignment horizontal="center" vertical="center" wrapText="1"/>
    </xf>
    <xf numFmtId="0" fontId="37" fillId="0" borderId="3" xfId="0" applyFont="1" applyBorder="1" applyAlignment="1">
      <alignment horizontal="center" vertical="center"/>
    </xf>
    <xf numFmtId="0" fontId="37" fillId="0" borderId="34" xfId="0" applyFont="1" applyBorder="1" applyAlignment="1">
      <alignment horizontal="center" vertical="center"/>
    </xf>
    <xf numFmtId="0" fontId="37" fillId="28" borderId="34" xfId="1595" applyFont="1" applyFill="1" applyBorder="1" applyAlignment="1">
      <alignment horizontal="center" vertical="center" wrapText="1"/>
    </xf>
    <xf numFmtId="0" fontId="37" fillId="28" borderId="17" xfId="1595" applyFont="1" applyFill="1" applyBorder="1" applyAlignment="1">
      <alignment horizontal="center" vertical="center" wrapText="1"/>
    </xf>
    <xf numFmtId="0" fontId="37" fillId="28" borderId="18" xfId="1595" applyFont="1" applyFill="1" applyBorder="1" applyAlignment="1">
      <alignment horizontal="center" vertical="center" wrapText="1"/>
    </xf>
    <xf numFmtId="0" fontId="37" fillId="0" borderId="18" xfId="0" applyFont="1" applyBorder="1" applyAlignment="1">
      <alignment horizontal="center" vertical="center"/>
    </xf>
    <xf numFmtId="0" fontId="39" fillId="0" borderId="3" xfId="0" applyFont="1" applyBorder="1" applyAlignment="1">
      <alignment horizontal="center" vertical="center"/>
    </xf>
    <xf numFmtId="0" fontId="37" fillId="0" borderId="3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3" xfId="0" applyFont="1" applyFill="1" applyBorder="1" applyAlignment="1">
      <alignment horizontal="center" vertical="center" shrinkToFit="1"/>
    </xf>
    <xf numFmtId="0" fontId="37" fillId="0" borderId="4" xfId="0" applyFont="1" applyBorder="1" applyAlignment="1">
      <alignment horizontal="center" vertical="center"/>
    </xf>
    <xf numFmtId="0" fontId="37" fillId="0" borderId="19" xfId="0" applyFont="1" applyBorder="1" applyAlignment="1">
      <alignment horizontal="center" vertical="center"/>
    </xf>
    <xf numFmtId="0" fontId="37" fillId="0" borderId="17" xfId="0" applyFont="1" applyBorder="1" applyAlignment="1">
      <alignment horizontal="center" vertical="center"/>
    </xf>
    <xf numFmtId="0" fontId="39" fillId="0" borderId="4" xfId="0" applyFont="1" applyBorder="1" applyAlignment="1">
      <alignment horizontal="center" vertical="center"/>
    </xf>
    <xf numFmtId="0" fontId="39" fillId="0" borderId="19" xfId="0" applyFont="1" applyBorder="1" applyAlignment="1">
      <alignment horizontal="center" vertical="center"/>
    </xf>
  </cellXfs>
  <cellStyles count="159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A6A6A6"/>
      <color rgb="FF7F7F7F"/>
      <color rgb="FFCBE0C7"/>
      <color rgb="FFB3A2C7"/>
      <color rgb="FFC3D69B"/>
      <color rgb="FF376092"/>
      <color rgb="FFFFC000"/>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'普及率(金額)'!$G$9:$M$9</c:f>
              <c:numCache>
                <c:formatCode>General</c:formatCode>
                <c:ptCount val="7"/>
                <c:pt idx="0">
                  <c:v>272161.59999999998</c:v>
                </c:pt>
                <c:pt idx="1">
                  <c:v>615899.1</c:v>
                </c:pt>
                <c:pt idx="2">
                  <c:v>45612137.178999998</c:v>
                </c:pt>
                <c:pt idx="3">
                  <c:v>37052471.273999996</c:v>
                </c:pt>
                <c:pt idx="4">
                  <c:v>20034594.384</c:v>
                </c:pt>
                <c:pt idx="5">
                  <c:v>6369340.0499999998</c:v>
                </c:pt>
                <c:pt idx="6">
                  <c:v>1632962.38</c:v>
                </c:pt>
              </c:numCache>
            </c:numRef>
          </c:val>
          <c:extLst>
            <c:ext xmlns:c16="http://schemas.microsoft.com/office/drawing/2014/chart" uri="{C3380CC4-5D6E-409C-BE32-E72D297353CC}">
              <c16:uniqueId val="{00000000-A89D-45D5-864E-F401CCB0440C}"/>
            </c:ext>
          </c:extLst>
        </c:ser>
        <c:ser>
          <c:idx val="6"/>
          <c:order val="1"/>
          <c:tx>
            <c:strRef>
              <c:f>'普及率(金額)'!$C$12</c:f>
              <c:strCache>
                <c:ptCount val="1"/>
                <c:pt idx="0">
                  <c:v>先発品薬剤費のうちジェネリック医薬品が存在しない金額範囲</c:v>
                </c:pt>
              </c:strCache>
            </c:strRef>
          </c:tx>
          <c:spPr>
            <a:solidFill>
              <a:srgbClr val="4F81BD"/>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'普及率(金額)'!$G$12:$M$12</c:f>
              <c:numCache>
                <c:formatCode>General</c:formatCode>
                <c:ptCount val="7"/>
                <c:pt idx="0">
                  <c:v>95874.75</c:v>
                </c:pt>
                <c:pt idx="1">
                  <c:v>127734.3</c:v>
                </c:pt>
                <c:pt idx="2">
                  <c:v>51493226.574660003</c:v>
                </c:pt>
                <c:pt idx="3">
                  <c:v>37260874.546499997</c:v>
                </c:pt>
                <c:pt idx="4">
                  <c:v>19420665.931000002</c:v>
                </c:pt>
                <c:pt idx="5">
                  <c:v>1553270.1875</c:v>
                </c:pt>
                <c:pt idx="6">
                  <c:v>206097.24</c:v>
                </c:pt>
              </c:numCache>
            </c:numRef>
          </c:val>
          <c:extLst>
            <c:ext xmlns:c16="http://schemas.microsoft.com/office/drawing/2014/chart" uri="{C3380CC4-5D6E-409C-BE32-E72D297353CC}">
              <c16:uniqueId val="{00000001-A89D-45D5-864E-F401CCB0440C}"/>
            </c:ext>
          </c:extLst>
        </c:ser>
        <c:ser>
          <c:idx val="7"/>
          <c:order val="2"/>
          <c:tx>
            <c:strRef>
              <c:f>'普及率(金額)'!$C$7</c:f>
              <c:strCache>
                <c:ptCount val="1"/>
                <c:pt idx="0">
                  <c:v>ジェネリック医薬品薬剤費</c:v>
                </c:pt>
              </c:strCache>
            </c:strRef>
          </c:tx>
          <c:spPr>
            <a:solidFill>
              <a:srgbClr val="C00000"/>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'普及率(金額)'!$G$7:$M$7</c:f>
              <c:numCache>
                <c:formatCode>General</c:formatCode>
                <c:ptCount val="7"/>
                <c:pt idx="0">
                  <c:v>246575.4362</c:v>
                </c:pt>
                <c:pt idx="1">
                  <c:v>611626.49986800004</c:v>
                </c:pt>
                <c:pt idx="2">
                  <c:v>37445367.801455997</c:v>
                </c:pt>
                <c:pt idx="3">
                  <c:v>32677058.440343998</c:v>
                </c:pt>
                <c:pt idx="4">
                  <c:v>19160669.956994001</c:v>
                </c:pt>
                <c:pt idx="5">
                  <c:v>6646634.0885159997</c:v>
                </c:pt>
                <c:pt idx="6">
                  <c:v>1794836.1631420001</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0"/>
              <c:layout>
                <c:manualLayout>
                  <c:x val="-2.6069777679381831E-2"/>
                  <c:y val="-2.7608472222222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9D-45D5-864E-F401CCB0440C}"/>
                </c:ext>
              </c:extLst>
            </c:dLbl>
            <c:dLbl>
              <c:idx val="1"/>
              <c:layout>
                <c:manualLayout>
                  <c:x val="-2.4702701841961841E-2"/>
                  <c:y val="-1.658416666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layout>
                <c:manualLayout>
                  <c:x val="-2.3689819380341377E-2"/>
                  <c:y val="2.5291388888888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9D-45D5-864E-F401CCB0440C}"/>
                </c:ext>
              </c:extLst>
            </c:dLbl>
            <c:dLbl>
              <c:idx val="3"/>
              <c:layout>
                <c:manualLayout>
                  <c:x val="-2.9843561973525872E-2"/>
                  <c:y val="3.05895833333333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9D-45D5-864E-F401CCB0440C}"/>
                </c:ext>
              </c:extLst>
            </c:dLbl>
            <c:dLbl>
              <c:idx val="4"/>
              <c:layout>
                <c:manualLayout>
                  <c:x val="-2.7428429362697331E-2"/>
                  <c:y val="2.66716666666666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5B-4BCF-BBC0-DF1B797260DF}"/>
                </c:ext>
              </c:extLst>
            </c:dLbl>
            <c:dLbl>
              <c:idx val="5"/>
              <c:layout>
                <c:manualLayout>
                  <c:x val="-2.3915357673211981E-2"/>
                  <c:y val="-2.96590277777778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5B-4BCF-BBC0-DF1B797260DF}"/>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9D-45D5-864E-F401CCB0440C}"/>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9D-45D5-864E-F401CCB0440C}"/>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'普及率(金額)'!$G$14:$M$14</c:f>
              <c:numCache>
                <c:formatCode>0.0%</c:formatCode>
                <c:ptCount val="7"/>
                <c:pt idx="0">
                  <c:v>0.4753380209870583</c:v>
                </c:pt>
                <c:pt idx="1">
                  <c:v>0.49825966964254781</c:v>
                </c:pt>
                <c:pt idx="2">
                  <c:v>0.45083665600438094</c:v>
                </c:pt>
                <c:pt idx="3">
                  <c:v>0.46862582573279615</c:v>
                </c:pt>
                <c:pt idx="4">
                  <c:v>0.48885165795282098</c:v>
                </c:pt>
                <c:pt idx="5">
                  <c:v>0.51065206628274751</c:v>
                </c:pt>
                <c:pt idx="6">
                  <c:v>0.52361191608909763</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2.1476333734456479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市区町村別_自己負担割合別普及率!$N$4</c:f>
              <c:strCache>
                <c:ptCount val="1"/>
                <c:pt idx="0">
                  <c:v>自己負担割合1割</c:v>
                </c:pt>
              </c:strCache>
            </c:strRef>
          </c:tx>
          <c:spPr>
            <a:solidFill>
              <a:srgbClr val="B3A2C7"/>
            </a:solidFill>
            <a:ln>
              <a:noFill/>
            </a:ln>
          </c:spPr>
          <c:invertIfNegative val="0"/>
          <c:dLbls>
            <c:dLbl>
              <c:idx val="0"/>
              <c:layout>
                <c:manualLayout>
                  <c:x val="1.37822895047684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95-4080-85D6-3E696567EF71}"/>
                </c:ext>
              </c:extLst>
            </c:dLbl>
            <c:dLbl>
              <c:idx val="4"/>
              <c:layout>
                <c:manualLayout>
                  <c:x val="2.0084541062801931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F-429C-BF0F-A0D3941A0608}"/>
                </c:ext>
              </c:extLst>
            </c:dLbl>
            <c:dLbl>
              <c:idx val="5"/>
              <c:layout>
                <c:manualLayout>
                  <c:x val="-1.3887681159420291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F-429C-BF0F-A0D3941A0608}"/>
                </c:ext>
              </c:extLst>
            </c:dLbl>
            <c:dLbl>
              <c:idx val="6"/>
              <c:layout>
                <c:manualLayout>
                  <c:x val="1.3804347826086957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5F-429C-BF0F-A0D3941A0608}"/>
                </c:ext>
              </c:extLst>
            </c:dLbl>
            <c:dLbl>
              <c:idx val="7"/>
              <c:layout>
                <c:manualLayout>
                  <c:x val="3.2125603864734298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F-429C-BF0F-A0D3941A0608}"/>
                </c:ext>
              </c:extLst>
            </c:dLbl>
            <c:dLbl>
              <c:idx val="10"/>
              <c:layout>
                <c:manualLayout>
                  <c:x val="-2.46425120772946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F-429C-BF0F-A0D3941A0608}"/>
                </c:ext>
              </c:extLst>
            </c:dLbl>
            <c:dLbl>
              <c:idx val="11"/>
              <c:layout>
                <c:manualLayout>
                  <c:x val="4.863164251207616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F-429C-BF0F-A0D3941A0608}"/>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F-429C-BF0F-A0D3941A0608}"/>
                </c:ext>
              </c:extLst>
            </c:dLbl>
            <c:dLbl>
              <c:idx val="13"/>
              <c:layout>
                <c:manualLayout>
                  <c:x val="-1.6137681159420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F-429C-BF0F-A0D3941A0608}"/>
                </c:ext>
              </c:extLst>
            </c:dLbl>
            <c:dLbl>
              <c:idx val="14"/>
              <c:layout>
                <c:manualLayout>
                  <c:x val="2.13719806763273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5F-429C-BF0F-A0D3941A0608}"/>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5F-429C-BF0F-A0D3941A0608}"/>
                </c:ext>
              </c:extLst>
            </c:dLbl>
            <c:dLbl>
              <c:idx val="16"/>
              <c:layout>
                <c:manualLayout>
                  <c:x val="1.38043478260868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95-4080-85D6-3E696567EF71}"/>
                </c:ext>
              </c:extLst>
            </c:dLbl>
            <c:dLbl>
              <c:idx val="17"/>
              <c:layout>
                <c:manualLayout>
                  <c:x val="2.30072463768115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95-4080-85D6-3E696567EF71}"/>
                </c:ext>
              </c:extLst>
            </c:dLbl>
            <c:dLbl>
              <c:idx val="22"/>
              <c:layout>
                <c:manualLayout>
                  <c:x val="1.84057971014492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95-4080-85D6-3E696567EF71}"/>
                </c:ext>
              </c:extLst>
            </c:dLbl>
            <c:dLbl>
              <c:idx val="23"/>
              <c:layout>
                <c:manualLayout>
                  <c:x val="4.601449275362206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95-4080-85D6-3E696567EF71}"/>
                </c:ext>
              </c:extLst>
            </c:dLbl>
            <c:dLbl>
              <c:idx val="24"/>
              <c:layout>
                <c:manualLayout>
                  <c:x val="2.30072463768115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95-4080-85D6-3E696567EF71}"/>
                </c:ext>
              </c:extLst>
            </c:dLbl>
            <c:dLbl>
              <c:idx val="25"/>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95-4080-85D6-3E696567EF71}"/>
                </c:ext>
              </c:extLst>
            </c:dLbl>
            <c:dLbl>
              <c:idx val="26"/>
              <c:layout>
                <c:manualLayout>
                  <c:x val="1.02499999999994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5F-429C-BF0F-A0D3941A0608}"/>
                </c:ext>
              </c:extLst>
            </c:dLbl>
            <c:dLbl>
              <c:idx val="27"/>
              <c:layout>
                <c:manualLayout>
                  <c:x val="3.249516908212560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5F-429C-BF0F-A0D3941A0608}"/>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5F-429C-BF0F-A0D3941A0608}"/>
                </c:ext>
              </c:extLst>
            </c:dLbl>
            <c:dLbl>
              <c:idx val="31"/>
              <c:layout>
                <c:manualLayout>
                  <c:x val="-1.43925120772946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5F-429C-BF0F-A0D3941A0608}"/>
                </c:ext>
              </c:extLst>
            </c:dLbl>
            <c:dLbl>
              <c:idx val="32"/>
              <c:layout>
                <c:manualLayout>
                  <c:x val="-4.60144927536226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95-4080-85D6-3E696567EF71}"/>
                </c:ext>
              </c:extLst>
            </c:dLbl>
            <c:dLbl>
              <c:idx val="33"/>
              <c:layout>
                <c:manualLayout>
                  <c:x val="4.01268115942017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5F-429C-BF0F-A0D3941A0608}"/>
                </c:ext>
              </c:extLst>
            </c:dLbl>
            <c:dLbl>
              <c:idx val="37"/>
              <c:layout>
                <c:manualLayout>
                  <c:x val="3.35841787439612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5F-429C-BF0F-A0D3941A0608}"/>
                </c:ext>
              </c:extLst>
            </c:dLbl>
            <c:dLbl>
              <c:idx val="38"/>
              <c:layout>
                <c:manualLayout>
                  <c:x val="2.65338164251207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5F-429C-BF0F-A0D3941A0608}"/>
                </c:ext>
              </c:extLst>
            </c:dLbl>
            <c:dLbl>
              <c:idx val="40"/>
              <c:layout>
                <c:manualLayout>
                  <c:x val="4.36171497584529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5F-429C-BF0F-A0D3941A0608}"/>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5F-429C-BF0F-A0D3941A0608}"/>
                </c:ext>
              </c:extLst>
            </c:dLbl>
            <c:dLbl>
              <c:idx val="42"/>
              <c:layout>
                <c:manualLayout>
                  <c:x val="4.623429951690820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5F-429C-BF0F-A0D3941A0608}"/>
                </c:ext>
              </c:extLst>
            </c:dLbl>
            <c:dLbl>
              <c:idx val="43"/>
              <c:layout>
                <c:manualLayout>
                  <c:x val="4.77596618357487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5F-429C-BF0F-A0D3941A0608}"/>
                </c:ext>
              </c:extLst>
            </c:dLbl>
            <c:dLbl>
              <c:idx val="44"/>
              <c:layout>
                <c:manualLayout>
                  <c:x val="4.8631642512077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5F-429C-BF0F-A0D3941A0608}"/>
                </c:ext>
              </c:extLst>
            </c:dLbl>
            <c:dLbl>
              <c:idx val="45"/>
              <c:layout>
                <c:manualLayout>
                  <c:x val="2.30072463768114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11-4D69-87BB-A98324F1351F}"/>
                </c:ext>
              </c:extLst>
            </c:dLbl>
            <c:dLbl>
              <c:idx val="47"/>
              <c:layout>
                <c:manualLayout>
                  <c:x val="2.987681159420289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5F-429C-BF0F-A0D3941A0608}"/>
                </c:ext>
              </c:extLst>
            </c:dLbl>
            <c:dLbl>
              <c:idx val="49"/>
              <c:layout>
                <c:manualLayout>
                  <c:x val="-2.115217391304460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5F-429C-BF0F-A0D3941A0608}"/>
                </c:ext>
              </c:extLst>
            </c:dLbl>
            <c:dLbl>
              <c:idx val="50"/>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95-4080-85D6-3E696567EF71}"/>
                </c:ext>
              </c:extLst>
            </c:dLbl>
            <c:dLbl>
              <c:idx val="51"/>
              <c:layout>
                <c:manualLayout>
                  <c:x val="7.93816425120772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5F-429C-BF0F-A0D3941A0608}"/>
                </c:ext>
              </c:extLst>
            </c:dLbl>
            <c:dLbl>
              <c:idx val="52"/>
              <c:layout>
                <c:manualLayout>
                  <c:x val="-3.269323671497584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5F-429C-BF0F-A0D3941A0608}"/>
                </c:ext>
              </c:extLst>
            </c:dLbl>
            <c:dLbl>
              <c:idx val="53"/>
              <c:layout>
                <c:manualLayout>
                  <c:x val="4.14130434782608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11-4D69-87BB-A98324F1351F}"/>
                </c:ext>
              </c:extLst>
            </c:dLbl>
            <c:dLbl>
              <c:idx val="56"/>
              <c:layout>
                <c:manualLayout>
                  <c:x val="1.0664130434782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5F-429C-BF0F-A0D3941A0608}"/>
                </c:ext>
              </c:extLst>
            </c:dLbl>
            <c:dLbl>
              <c:idx val="64"/>
              <c:layout>
                <c:manualLayout>
                  <c:x val="3.68115942028985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95-4080-85D6-3E696567EF71}"/>
                </c:ext>
              </c:extLst>
            </c:dLbl>
            <c:dLbl>
              <c:idx val="68"/>
              <c:layout>
                <c:manualLayout>
                  <c:x val="2.76086956521739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95-4080-85D6-3E696567EF71}"/>
                </c:ext>
              </c:extLst>
            </c:dLbl>
            <c:dLbl>
              <c:idx val="73"/>
              <c:layout>
                <c:manualLayout>
                  <c:x val="3.68115942028985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95-4080-85D6-3E696567EF71}"/>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市区町村別_自己負担割合別普及率!$N$5:$N$78</c:f>
              <c:numCache>
                <c:formatCode>0.0%</c:formatCode>
                <c:ptCount val="74"/>
                <c:pt idx="0">
                  <c:v>0.45264304036827002</c:v>
                </c:pt>
                <c:pt idx="1">
                  <c:v>0.24548337058182301</c:v>
                </c:pt>
                <c:pt idx="2">
                  <c:v>0.63735637478487595</c:v>
                </c:pt>
                <c:pt idx="3">
                  <c:v>0.29976927825758598</c:v>
                </c:pt>
                <c:pt idx="4">
                  <c:v>0.44374846596294298</c:v>
                </c:pt>
                <c:pt idx="5">
                  <c:v>0.57462621228782895</c:v>
                </c:pt>
                <c:pt idx="6">
                  <c:v>0.56956053896261705</c:v>
                </c:pt>
                <c:pt idx="7">
                  <c:v>0.52134373333418704</c:v>
                </c:pt>
                <c:pt idx="8">
                  <c:v>0.47376230127230801</c:v>
                </c:pt>
                <c:pt idx="9">
                  <c:v>0.59189407261878901</c:v>
                </c:pt>
                <c:pt idx="10">
                  <c:v>0.50801255659148004</c:v>
                </c:pt>
                <c:pt idx="11">
                  <c:v>0.53917525957390799</c:v>
                </c:pt>
                <c:pt idx="12">
                  <c:v>0.56963471360210605</c:v>
                </c:pt>
                <c:pt idx="13">
                  <c:v>0.36115890199782102</c:v>
                </c:pt>
                <c:pt idx="14">
                  <c:v>0.40817792989232199</c:v>
                </c:pt>
                <c:pt idx="15">
                  <c:v>0.52778438468293098</c:v>
                </c:pt>
                <c:pt idx="16">
                  <c:v>0.450022428332709</c:v>
                </c:pt>
                <c:pt idx="17">
                  <c:v>0.438897776062522</c:v>
                </c:pt>
                <c:pt idx="18">
                  <c:v>0.51197496135978604</c:v>
                </c:pt>
                <c:pt idx="19">
                  <c:v>0.50891992474510594</c:v>
                </c:pt>
                <c:pt idx="20">
                  <c:v>0.41118696481126699</c:v>
                </c:pt>
                <c:pt idx="21">
                  <c:v>0.356026430600834</c:v>
                </c:pt>
                <c:pt idx="22">
                  <c:v>0.44679702706426699</c:v>
                </c:pt>
                <c:pt idx="23">
                  <c:v>0.48606828746250602</c:v>
                </c:pt>
                <c:pt idx="24">
                  <c:v>0.437522849013878</c:v>
                </c:pt>
                <c:pt idx="25">
                  <c:v>0.48379821885660801</c:v>
                </c:pt>
                <c:pt idx="26">
                  <c:v>0.37269457021072</c:v>
                </c:pt>
                <c:pt idx="27">
                  <c:v>0.49995421319687799</c:v>
                </c:pt>
                <c:pt idx="28">
                  <c:v>0.56487259620038399</c:v>
                </c:pt>
                <c:pt idx="29">
                  <c:v>0.54717289598576102</c:v>
                </c:pt>
                <c:pt idx="30">
                  <c:v>0.47398749579161897</c:v>
                </c:pt>
                <c:pt idx="31">
                  <c:v>0.51179527513284595</c:v>
                </c:pt>
                <c:pt idx="32">
                  <c:v>0.40797353951400001</c:v>
                </c:pt>
                <c:pt idx="33">
                  <c:v>0.52690080736118505</c:v>
                </c:pt>
                <c:pt idx="34">
                  <c:v>0.47283977173885899</c:v>
                </c:pt>
                <c:pt idx="35">
                  <c:v>0.37116860320505002</c:v>
                </c:pt>
                <c:pt idx="36">
                  <c:v>0.51716766091409205</c:v>
                </c:pt>
                <c:pt idx="37">
                  <c:v>0.42958583302411602</c:v>
                </c:pt>
                <c:pt idx="38">
                  <c:v>0.47195398320923299</c:v>
                </c:pt>
                <c:pt idx="39">
                  <c:v>0.58870782703445301</c:v>
                </c:pt>
                <c:pt idx="40">
                  <c:v>0.56202884923964203</c:v>
                </c:pt>
                <c:pt idx="41">
                  <c:v>0.39558344766825698</c:v>
                </c:pt>
                <c:pt idx="42">
                  <c:v>0.56063892329462806</c:v>
                </c:pt>
                <c:pt idx="43">
                  <c:v>0.53492642665516899</c:v>
                </c:pt>
                <c:pt idx="44">
                  <c:v>0.49776747771124802</c:v>
                </c:pt>
                <c:pt idx="45">
                  <c:v>0.44619826096781501</c:v>
                </c:pt>
                <c:pt idx="46">
                  <c:v>0.54426606159738999</c:v>
                </c:pt>
                <c:pt idx="47">
                  <c:v>0.46760707390332201</c:v>
                </c:pt>
                <c:pt idx="48">
                  <c:v>0.31788805557717897</c:v>
                </c:pt>
                <c:pt idx="49">
                  <c:v>0.41565797514032099</c:v>
                </c:pt>
                <c:pt idx="50">
                  <c:v>0.400929688939833</c:v>
                </c:pt>
                <c:pt idx="51">
                  <c:v>0.36629432353664998</c:v>
                </c:pt>
                <c:pt idx="52">
                  <c:v>0.28175897816741402</c:v>
                </c:pt>
                <c:pt idx="53">
                  <c:v>0.42155774742090302</c:v>
                </c:pt>
                <c:pt idx="54">
                  <c:v>0.47891634411558098</c:v>
                </c:pt>
                <c:pt idx="55">
                  <c:v>0.52378405336696299</c:v>
                </c:pt>
                <c:pt idx="56">
                  <c:v>0.46132555607123799</c:v>
                </c:pt>
                <c:pt idx="57">
                  <c:v>0.35292500794354698</c:v>
                </c:pt>
                <c:pt idx="58">
                  <c:v>0.494030244266631</c:v>
                </c:pt>
                <c:pt idx="59">
                  <c:v>0.366183088786804</c:v>
                </c:pt>
                <c:pt idx="60">
                  <c:v>0.483082522849197</c:v>
                </c:pt>
                <c:pt idx="61">
                  <c:v>0.29153722030318702</c:v>
                </c:pt>
                <c:pt idx="62">
                  <c:v>0.38494140888359302</c:v>
                </c:pt>
                <c:pt idx="63">
                  <c:v>0.60015558959553705</c:v>
                </c:pt>
                <c:pt idx="64">
                  <c:v>0.426462785695291</c:v>
                </c:pt>
                <c:pt idx="65">
                  <c:v>0.65697809774716398</c:v>
                </c:pt>
                <c:pt idx="66">
                  <c:v>0.71755077479558904</c:v>
                </c:pt>
                <c:pt idx="67">
                  <c:v>0.80075049147160104</c:v>
                </c:pt>
                <c:pt idx="68">
                  <c:v>0.4344627183434</c:v>
                </c:pt>
                <c:pt idx="69">
                  <c:v>0.19997237389120201</c:v>
                </c:pt>
                <c:pt idx="70">
                  <c:v>0.53239698261619395</c:v>
                </c:pt>
                <c:pt idx="71">
                  <c:v>0.68851358912238603</c:v>
                </c:pt>
                <c:pt idx="72">
                  <c:v>0.47378793429897098</c:v>
                </c:pt>
                <c:pt idx="73">
                  <c:v>0.42171112931614801</c:v>
                </c:pt>
              </c:numCache>
            </c:numRef>
          </c:val>
          <c:extLst>
            <c:ext xmlns:c16="http://schemas.microsoft.com/office/drawing/2014/chart" uri="{C3380CC4-5D6E-409C-BE32-E72D297353CC}">
              <c16:uniqueId val="{0000001B-3D5F-429C-BF0F-A0D3941A0608}"/>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452907457237988"/>
                  <c:y val="-0.8900079220192191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3D5F-429C-BF0F-A0D3941A060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市区町村別_自己負担割合別普及率!$S$5:$S$78</c:f>
              <c:numCache>
                <c:formatCode>0.0%</c:formatCode>
                <c:ptCount val="74"/>
                <c:pt idx="0">
                  <c:v>0.46810902399267601</c:v>
                </c:pt>
                <c:pt idx="1">
                  <c:v>0.46810902399267601</c:v>
                </c:pt>
                <c:pt idx="2">
                  <c:v>0.46810902399267601</c:v>
                </c:pt>
                <c:pt idx="3">
                  <c:v>0.46810902399267601</c:v>
                </c:pt>
                <c:pt idx="4">
                  <c:v>0.46810902399267601</c:v>
                </c:pt>
                <c:pt idx="5">
                  <c:v>0.46810902399267601</c:v>
                </c:pt>
                <c:pt idx="6">
                  <c:v>0.46810902399267601</c:v>
                </c:pt>
                <c:pt idx="7">
                  <c:v>0.46810902399267601</c:v>
                </c:pt>
                <c:pt idx="8">
                  <c:v>0.46810902399267601</c:v>
                </c:pt>
                <c:pt idx="9">
                  <c:v>0.46810902399267601</c:v>
                </c:pt>
                <c:pt idx="10">
                  <c:v>0.46810902399267601</c:v>
                </c:pt>
                <c:pt idx="11">
                  <c:v>0.46810902399267601</c:v>
                </c:pt>
                <c:pt idx="12">
                  <c:v>0.46810902399267601</c:v>
                </c:pt>
                <c:pt idx="13">
                  <c:v>0.46810902399267601</c:v>
                </c:pt>
                <c:pt idx="14">
                  <c:v>0.46810902399267601</c:v>
                </c:pt>
                <c:pt idx="15">
                  <c:v>0.46810902399267601</c:v>
                </c:pt>
                <c:pt idx="16">
                  <c:v>0.46810902399267601</c:v>
                </c:pt>
                <c:pt idx="17">
                  <c:v>0.46810902399267601</c:v>
                </c:pt>
                <c:pt idx="18">
                  <c:v>0.46810902399267601</c:v>
                </c:pt>
                <c:pt idx="19">
                  <c:v>0.46810902399267601</c:v>
                </c:pt>
                <c:pt idx="20">
                  <c:v>0.46810902399267601</c:v>
                </c:pt>
                <c:pt idx="21">
                  <c:v>0.46810902399267601</c:v>
                </c:pt>
                <c:pt idx="22">
                  <c:v>0.46810902399267601</c:v>
                </c:pt>
                <c:pt idx="23">
                  <c:v>0.46810902399267601</c:v>
                </c:pt>
                <c:pt idx="24">
                  <c:v>0.46810902399267601</c:v>
                </c:pt>
                <c:pt idx="25">
                  <c:v>0.46810902399267601</c:v>
                </c:pt>
                <c:pt idx="26">
                  <c:v>0.46810902399267601</c:v>
                </c:pt>
                <c:pt idx="27">
                  <c:v>0.46810902399267601</c:v>
                </c:pt>
                <c:pt idx="28">
                  <c:v>0.46810902399267601</c:v>
                </c:pt>
                <c:pt idx="29">
                  <c:v>0.46810902399267601</c:v>
                </c:pt>
                <c:pt idx="30">
                  <c:v>0.46810902399267601</c:v>
                </c:pt>
                <c:pt idx="31">
                  <c:v>0.46810902399267601</c:v>
                </c:pt>
                <c:pt idx="32">
                  <c:v>0.46810902399267601</c:v>
                </c:pt>
                <c:pt idx="33">
                  <c:v>0.46810902399267601</c:v>
                </c:pt>
                <c:pt idx="34">
                  <c:v>0.46810902399267601</c:v>
                </c:pt>
                <c:pt idx="35">
                  <c:v>0.46810902399267601</c:v>
                </c:pt>
                <c:pt idx="36">
                  <c:v>0.46810902399267601</c:v>
                </c:pt>
                <c:pt idx="37">
                  <c:v>0.46810902399267601</c:v>
                </c:pt>
                <c:pt idx="38">
                  <c:v>0.46810902399267601</c:v>
                </c:pt>
                <c:pt idx="39">
                  <c:v>0.46810902399267601</c:v>
                </c:pt>
                <c:pt idx="40">
                  <c:v>0.46810902399267601</c:v>
                </c:pt>
                <c:pt idx="41">
                  <c:v>0.46810902399267601</c:v>
                </c:pt>
                <c:pt idx="42">
                  <c:v>0.46810902399267601</c:v>
                </c:pt>
                <c:pt idx="43">
                  <c:v>0.46810902399267601</c:v>
                </c:pt>
                <c:pt idx="44">
                  <c:v>0.46810902399267601</c:v>
                </c:pt>
                <c:pt idx="45">
                  <c:v>0.46810902399267601</c:v>
                </c:pt>
                <c:pt idx="46">
                  <c:v>0.46810902399267601</c:v>
                </c:pt>
                <c:pt idx="47">
                  <c:v>0.46810902399267601</c:v>
                </c:pt>
                <c:pt idx="48">
                  <c:v>0.46810902399267601</c:v>
                </c:pt>
                <c:pt idx="49">
                  <c:v>0.46810902399267601</c:v>
                </c:pt>
                <c:pt idx="50">
                  <c:v>0.46810902399267601</c:v>
                </c:pt>
                <c:pt idx="51">
                  <c:v>0.46810902399267601</c:v>
                </c:pt>
                <c:pt idx="52">
                  <c:v>0.46810902399267601</c:v>
                </c:pt>
                <c:pt idx="53">
                  <c:v>0.46810902399267601</c:v>
                </c:pt>
                <c:pt idx="54">
                  <c:v>0.46810902399267601</c:v>
                </c:pt>
                <c:pt idx="55">
                  <c:v>0.46810902399267601</c:v>
                </c:pt>
                <c:pt idx="56">
                  <c:v>0.46810902399267601</c:v>
                </c:pt>
                <c:pt idx="57">
                  <c:v>0.46810902399267601</c:v>
                </c:pt>
                <c:pt idx="58">
                  <c:v>0.46810902399267601</c:v>
                </c:pt>
                <c:pt idx="59">
                  <c:v>0.46810902399267601</c:v>
                </c:pt>
                <c:pt idx="60">
                  <c:v>0.46810902399267601</c:v>
                </c:pt>
                <c:pt idx="61">
                  <c:v>0.46810902399267601</c:v>
                </c:pt>
                <c:pt idx="62">
                  <c:v>0.46810902399267601</c:v>
                </c:pt>
                <c:pt idx="63">
                  <c:v>0.46810902399267601</c:v>
                </c:pt>
                <c:pt idx="64">
                  <c:v>0.46810902399267601</c:v>
                </c:pt>
                <c:pt idx="65">
                  <c:v>0.46810902399267601</c:v>
                </c:pt>
                <c:pt idx="66">
                  <c:v>0.46810902399267601</c:v>
                </c:pt>
                <c:pt idx="67">
                  <c:v>0.46810902399267601</c:v>
                </c:pt>
                <c:pt idx="68">
                  <c:v>0.46810902399267601</c:v>
                </c:pt>
                <c:pt idx="69">
                  <c:v>0.46810902399267601</c:v>
                </c:pt>
                <c:pt idx="70">
                  <c:v>0.46810902399267601</c:v>
                </c:pt>
                <c:pt idx="71">
                  <c:v>0.46810902399267601</c:v>
                </c:pt>
                <c:pt idx="72">
                  <c:v>0.46810902399267601</c:v>
                </c:pt>
                <c:pt idx="73">
                  <c:v>0.46810902399267601</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D-3D5F-429C-BF0F-A0D3941A0608}"/>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13054347826086"/>
              <c:y val="2.574984126984127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市区町村別_自己負担割合別普及率!$O$4</c:f>
              <c:strCache>
                <c:ptCount val="1"/>
                <c:pt idx="0">
                  <c:v>自己負担割合3割</c:v>
                </c:pt>
              </c:strCache>
            </c:strRef>
          </c:tx>
          <c:spPr>
            <a:solidFill>
              <a:srgbClr val="376092"/>
            </a:solidFill>
            <a:ln>
              <a:noFill/>
            </a:ln>
          </c:spPr>
          <c:invertIfNegative val="0"/>
          <c:dLbls>
            <c:dLbl>
              <c:idx val="0"/>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B3-49D7-BAFB-20F9667B13BE}"/>
                </c:ext>
              </c:extLst>
            </c:dLbl>
            <c:dLbl>
              <c:idx val="1"/>
              <c:layout>
                <c:manualLayout>
                  <c:x val="-1.5344047989416232E-3"/>
                  <c:y val="1.587301587301587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B3-49D7-BAFB-20F9667B13BE}"/>
                </c:ext>
              </c:extLst>
            </c:dLbl>
            <c:dLbl>
              <c:idx val="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B3-49D7-BAFB-20F9667B13BE}"/>
                </c:ext>
              </c:extLst>
            </c:dLbl>
            <c:dLbl>
              <c:idx val="3"/>
              <c:layout>
                <c:manualLayout>
                  <c:x val="4.6032143968248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B3-49D7-BAFB-20F9667B13BE}"/>
                </c:ext>
              </c:extLst>
            </c:dLbl>
            <c:dLbl>
              <c:idx val="4"/>
              <c:layout>
                <c:manualLayout>
                  <c:x val="1.5486614734514745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DF-4371-9B42-DE13FD13C327}"/>
                </c:ext>
              </c:extLst>
            </c:dLbl>
            <c:dLbl>
              <c:idx val="5"/>
              <c:layout>
                <c:manualLayout>
                  <c:x val="-1.3923213309451953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DF-4371-9B42-DE13FD13C327}"/>
                </c:ext>
              </c:extLst>
            </c:dLbl>
            <c:dLbl>
              <c:idx val="6"/>
              <c:layout>
                <c:manualLayout>
                  <c:x val="-8.8198071120266521E-6"/>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DF-4371-9B42-DE13FD13C327}"/>
                </c:ext>
              </c:extLst>
            </c:dLbl>
            <c:dLbl>
              <c:idx val="7"/>
              <c:layout>
                <c:manualLayout>
                  <c:x val="4.0029479903223759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DF-4371-9B42-DE13FD13C327}"/>
                </c:ext>
              </c:extLst>
            </c:dLbl>
            <c:dLbl>
              <c:idx val="8"/>
              <c:layout>
                <c:manualLayout>
                  <c:x val="-4.6032143968248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B3-49D7-BAFB-20F9667B13BE}"/>
                </c:ext>
              </c:extLst>
            </c:dLbl>
            <c:dLbl>
              <c:idx val="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B3-49D7-BAFB-20F9667B13BE}"/>
                </c:ext>
              </c:extLst>
            </c:dLbl>
            <c:dLbl>
              <c:idx val="10"/>
              <c:layout>
                <c:manualLayout>
                  <c:x val="-2.47123746122456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DF-4371-9B42-DE13FD13C327}"/>
                </c:ext>
              </c:extLst>
            </c:dLbl>
            <c:dLbl>
              <c:idx val="11"/>
              <c:layout>
                <c:manualLayout>
                  <c:x val="3.247900009967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DF-4371-9B42-DE13FD13C327}"/>
                </c:ext>
              </c:extLst>
            </c:dLbl>
            <c:dLbl>
              <c:idx val="12"/>
              <c:layout>
                <c:manualLayout>
                  <c:x val="2.813276830185487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DF-4371-9B42-DE13FD13C327}"/>
                </c:ext>
              </c:extLst>
            </c:dLbl>
            <c:dLbl>
              <c:idx val="13"/>
              <c:layout>
                <c:manualLayout>
                  <c:x val="1.21906648986778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DF-4371-9B42-DE13FD13C327}"/>
                </c:ext>
              </c:extLst>
            </c:dLbl>
            <c:dLbl>
              <c:idx val="14"/>
              <c:layout>
                <c:manualLayout>
                  <c:x val="6.73519133242506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DF-4371-9B42-DE13FD13C327}"/>
                </c:ext>
              </c:extLst>
            </c:dLbl>
            <c:dLbl>
              <c:idx val="15"/>
              <c:layout>
                <c:manualLayout>
                  <c:x val="5.7973921159380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7DF-4371-9B42-DE13FD13C327}"/>
                </c:ext>
              </c:extLst>
            </c:dLbl>
            <c:dLbl>
              <c:idx val="16"/>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B3-49D7-BAFB-20F9667B13BE}"/>
                </c:ext>
              </c:extLst>
            </c:dLbl>
            <c:dLbl>
              <c:idx val="17"/>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B3-49D7-BAFB-20F9667B13BE}"/>
                </c:ext>
              </c:extLst>
            </c:dLbl>
            <c:dLbl>
              <c:idx val="18"/>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1B3-49D7-BAFB-20F9667B13BE}"/>
                </c:ext>
              </c:extLst>
            </c:dLbl>
            <c:dLbl>
              <c:idx val="19"/>
              <c:layout>
                <c:manualLayout>
                  <c:x val="1.84128575872994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B3-49D7-BAFB-20F9667B13BE}"/>
                </c:ext>
              </c:extLst>
            </c:dLbl>
            <c:dLbl>
              <c:idx val="2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1B3-49D7-BAFB-20F9667B13BE}"/>
                </c:ext>
              </c:extLst>
            </c:dLbl>
            <c:dLbl>
              <c:idx val="21"/>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1B3-49D7-BAFB-20F9667B13BE}"/>
                </c:ext>
              </c:extLst>
            </c:dLbl>
            <c:dLbl>
              <c:idx val="22"/>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1B3-49D7-BAFB-20F9667B13BE}"/>
                </c:ext>
              </c:extLst>
            </c:dLbl>
            <c:dLbl>
              <c:idx val="23"/>
              <c:layout>
                <c:manualLayout>
                  <c:x val="4.6032143968248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1B3-49D7-BAFB-20F9667B13BE}"/>
                </c:ext>
              </c:extLst>
            </c:dLbl>
            <c:dLbl>
              <c:idx val="24"/>
              <c:layout>
                <c:manualLayout>
                  <c:x val="4.6032143968248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1B3-49D7-BAFB-20F9667B13BE}"/>
                </c:ext>
              </c:extLst>
            </c:dLbl>
            <c:dLbl>
              <c:idx val="25"/>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1B3-49D7-BAFB-20F9667B13BE}"/>
                </c:ext>
              </c:extLst>
            </c:dLbl>
            <c:dLbl>
              <c:idx val="26"/>
              <c:layout>
                <c:manualLayout>
                  <c:x val="5.626432841095468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7DF-4371-9B42-DE13FD13C327}"/>
                </c:ext>
              </c:extLst>
            </c:dLbl>
            <c:dLbl>
              <c:idx val="27"/>
              <c:layout>
                <c:manualLayout>
                  <c:x val="3.2406146076545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7DF-4371-9B42-DE13FD13C327}"/>
                </c:ext>
              </c:extLst>
            </c:dLbl>
            <c:dLbl>
              <c:idx val="28"/>
              <c:layout>
                <c:manualLayout>
                  <c:x val="5.626432841095355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7DF-4371-9B42-DE13FD13C327}"/>
                </c:ext>
              </c:extLst>
            </c:dLbl>
            <c:dLbl>
              <c:idx val="29"/>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1B3-49D7-BAFB-20F9667B13BE}"/>
                </c:ext>
              </c:extLst>
            </c:dLbl>
            <c:dLbl>
              <c:idx val="30"/>
              <c:layout>
                <c:manualLayout>
                  <c:x val="2.76192863809492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1B3-49D7-BAFB-20F9667B13BE}"/>
                </c:ext>
              </c:extLst>
            </c:dLbl>
            <c:dLbl>
              <c:idx val="31"/>
              <c:layout>
                <c:manualLayout>
                  <c:x val="3.155195379870848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7DF-4371-9B42-DE13FD13C327}"/>
                </c:ext>
              </c:extLst>
            </c:dLbl>
            <c:dLbl>
              <c:idx val="32"/>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1B3-49D7-BAFB-20F9667B13BE}"/>
                </c:ext>
              </c:extLst>
            </c:dLbl>
            <c:dLbl>
              <c:idx val="33"/>
              <c:layout>
                <c:manualLayout>
                  <c:x val="2.242031213659816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DF-4371-9B42-DE13FD13C327}"/>
                </c:ext>
              </c:extLst>
            </c:dLbl>
            <c:dLbl>
              <c:idx val="34"/>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1B3-49D7-BAFB-20F9667B13BE}"/>
                </c:ext>
              </c:extLst>
            </c:dLbl>
            <c:dLbl>
              <c:idx val="35"/>
              <c:layout>
                <c:manualLayout>
                  <c:x val="4.60321439682492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1B3-49D7-BAFB-20F9667B13BE}"/>
                </c:ext>
              </c:extLst>
            </c:dLbl>
            <c:dLbl>
              <c:idx val="36"/>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1B3-49D7-BAFB-20F9667B13BE}"/>
                </c:ext>
              </c:extLst>
            </c:dLbl>
            <c:dLbl>
              <c:idx val="37"/>
              <c:layout>
                <c:manualLayout>
                  <c:x val="5.968351390780772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7DF-4371-9B42-DE13FD13C327}"/>
                </c:ext>
              </c:extLst>
            </c:dLbl>
            <c:dLbl>
              <c:idx val="38"/>
              <c:layout>
                <c:manualLayout>
                  <c:x val="4.17841382414139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7DF-4371-9B42-DE13FD13C327}"/>
                </c:ext>
              </c:extLst>
            </c:dLbl>
            <c:dLbl>
              <c:idx val="39"/>
              <c:layout>
                <c:manualLayout>
                  <c:x val="4.60321439682492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1B3-49D7-BAFB-20F9667B13BE}"/>
                </c:ext>
              </c:extLst>
            </c:dLbl>
            <c:dLbl>
              <c:idx val="40"/>
              <c:layout>
                <c:manualLayout>
                  <c:x val="5.8837778979258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7DF-4371-9B42-DE13FD13C327}"/>
                </c:ext>
              </c:extLst>
            </c:dLbl>
            <c:dLbl>
              <c:idx val="41"/>
              <c:layout>
                <c:manualLayout>
                  <c:x val="6.64965128536601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7DF-4371-9B42-DE13FD13C327}"/>
                </c:ext>
              </c:extLst>
            </c:dLbl>
            <c:dLbl>
              <c:idx val="42"/>
              <c:layout>
                <c:manualLayout>
                  <c:x val="3.071467621944404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7DF-4371-9B42-DE13FD13C327}"/>
                </c:ext>
              </c:extLst>
            </c:dLbl>
            <c:dLbl>
              <c:idx val="43"/>
              <c:layout>
                <c:manualLayout>
                  <c:x val="4.774173671667577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7DF-4371-9B42-DE13FD13C327}"/>
                </c:ext>
              </c:extLst>
            </c:dLbl>
            <c:dLbl>
              <c:idx val="44"/>
              <c:layout>
                <c:manualLayout>
                  <c:x val="4.859713718726685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7DF-4371-9B42-DE13FD13C327}"/>
                </c:ext>
              </c:extLst>
            </c:dLbl>
            <c:dLbl>
              <c:idx val="45"/>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1B3-49D7-BAFB-20F9667B13BE}"/>
                </c:ext>
              </c:extLst>
            </c:dLbl>
            <c:dLbl>
              <c:idx val="46"/>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1B3-49D7-BAFB-20F9667B13BE}"/>
                </c:ext>
              </c:extLst>
            </c:dLbl>
            <c:dLbl>
              <c:idx val="47"/>
              <c:layout>
                <c:manualLayout>
                  <c:x val="2.984236105028252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7DF-4371-9B42-DE13FD13C327}"/>
                </c:ext>
              </c:extLst>
            </c:dLbl>
            <c:dLbl>
              <c:idx val="48"/>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1B3-49D7-BAFB-20F9667B13BE}"/>
                </c:ext>
              </c:extLst>
            </c:dLbl>
            <c:dLbl>
              <c:idx val="49"/>
              <c:layout>
                <c:manualLayout>
                  <c:x val="1.16803242789353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7DF-4371-9B42-DE13FD13C327}"/>
                </c:ext>
              </c:extLst>
            </c:dLbl>
            <c:dLbl>
              <c:idx val="50"/>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1B3-49D7-BAFB-20F9667B13BE}"/>
                </c:ext>
              </c:extLst>
            </c:dLbl>
            <c:dLbl>
              <c:idx val="51"/>
              <c:layout>
                <c:manualLayout>
                  <c:x val="1.71357978451882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7DF-4371-9B42-DE13FD13C327}"/>
                </c:ext>
              </c:extLst>
            </c:dLbl>
            <c:dLbl>
              <c:idx val="52"/>
              <c:layout>
                <c:manualLayout>
                  <c:x val="-3.393813448997653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7DF-4371-9B42-DE13FD13C327}"/>
                </c:ext>
              </c:extLst>
            </c:dLbl>
            <c:dLbl>
              <c:idx val="53"/>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1B3-49D7-BAFB-20F9667B13BE}"/>
                </c:ext>
              </c:extLst>
            </c:dLbl>
            <c:dLbl>
              <c:idx val="54"/>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1B3-49D7-BAFB-20F9667B13BE}"/>
                </c:ext>
              </c:extLst>
            </c:dLbl>
            <c:dLbl>
              <c:idx val="55"/>
              <c:layout>
                <c:manualLayout>
                  <c:x val="4.6032143968248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1B3-49D7-BAFB-20F9667B13BE}"/>
                </c:ext>
              </c:extLst>
            </c:dLbl>
            <c:dLbl>
              <c:idx val="56"/>
              <c:layout>
                <c:manualLayout>
                  <c:x val="1.45067704101512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7DF-4371-9B42-DE13FD13C327}"/>
                </c:ext>
              </c:extLst>
            </c:dLbl>
            <c:dLbl>
              <c:idx val="57"/>
              <c:layout>
                <c:manualLayout>
                  <c:x val="4.6032143968248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1B3-49D7-BAFB-20F9667B13BE}"/>
                </c:ext>
              </c:extLst>
            </c:dLbl>
            <c:dLbl>
              <c:idx val="58"/>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1B3-49D7-BAFB-20F9667B13BE}"/>
                </c:ext>
              </c:extLst>
            </c:dLbl>
            <c:dLbl>
              <c:idx val="59"/>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1B3-49D7-BAFB-20F9667B13BE}"/>
                </c:ext>
              </c:extLst>
            </c:dLbl>
            <c:dLbl>
              <c:idx val="60"/>
              <c:layout>
                <c:manualLayout>
                  <c:x val="2.30160719841243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1B3-49D7-BAFB-20F9667B13BE}"/>
                </c:ext>
              </c:extLst>
            </c:dLbl>
            <c:dLbl>
              <c:idx val="61"/>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1B3-49D7-BAFB-20F9667B13BE}"/>
                </c:ext>
              </c:extLst>
            </c:dLbl>
            <c:dLbl>
              <c:idx val="62"/>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1B3-49D7-BAFB-20F9667B13BE}"/>
                </c:ext>
              </c:extLst>
            </c:dLbl>
            <c:dLbl>
              <c:idx val="63"/>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1B3-49D7-BAFB-20F9667B13BE}"/>
                </c:ext>
              </c:extLst>
            </c:dLbl>
            <c:dLbl>
              <c:idx val="64"/>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1B3-49D7-BAFB-20F9667B13BE}"/>
                </c:ext>
              </c:extLst>
            </c:dLbl>
            <c:dLbl>
              <c:idx val="65"/>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1B3-49D7-BAFB-20F9667B13BE}"/>
                </c:ext>
              </c:extLst>
            </c:dLbl>
            <c:dLbl>
              <c:idx val="66"/>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1B3-49D7-BAFB-20F9667B13BE}"/>
                </c:ext>
              </c:extLst>
            </c:dLbl>
            <c:dLbl>
              <c:idx val="67"/>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F1B3-49D7-BAFB-20F9667B13BE}"/>
                </c:ext>
              </c:extLst>
            </c:dLbl>
            <c:dLbl>
              <c:idx val="68"/>
              <c:layout>
                <c:manualLayout>
                  <c:x val="4.6032143968248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F1B3-49D7-BAFB-20F9667B13BE}"/>
                </c:ext>
              </c:extLst>
            </c:dLbl>
            <c:dLbl>
              <c:idx val="69"/>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F1B3-49D7-BAFB-20F9667B13BE}"/>
                </c:ext>
              </c:extLst>
            </c:dLbl>
            <c:dLbl>
              <c:idx val="70"/>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F1B3-49D7-BAFB-20F9667B13BE}"/>
                </c:ext>
              </c:extLst>
            </c:dLbl>
            <c:dLbl>
              <c:idx val="71"/>
              <c:layout>
                <c:manualLayout>
                  <c:x val="-4.60321439682498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F1B3-49D7-BAFB-20F9667B13BE}"/>
                </c:ext>
              </c:extLst>
            </c:dLbl>
            <c:dLbl>
              <c:idx val="72"/>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F1B3-49D7-BAFB-20F9667B13BE}"/>
                </c:ext>
              </c:extLst>
            </c:dLbl>
            <c:dLbl>
              <c:idx val="73"/>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F1B3-49D7-BAFB-20F9667B13BE}"/>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市区町村別_自己負担割合別普及率!$O$5:$O$78</c:f>
              <c:numCache>
                <c:formatCode>0.0%</c:formatCode>
                <c:ptCount val="74"/>
                <c:pt idx="0">
                  <c:v>0.44565238758511</c:v>
                </c:pt>
                <c:pt idx="1">
                  <c:v>0.31576231216904899</c:v>
                </c:pt>
                <c:pt idx="2">
                  <c:v>0.50425411275217102</c:v>
                </c:pt>
                <c:pt idx="3">
                  <c:v>0.35426612219466802</c:v>
                </c:pt>
                <c:pt idx="4">
                  <c:v>0.43718777712831802</c:v>
                </c:pt>
                <c:pt idx="5">
                  <c:v>0.40965978236670397</c:v>
                </c:pt>
                <c:pt idx="6">
                  <c:v>0.402056574201409</c:v>
                </c:pt>
                <c:pt idx="7">
                  <c:v>0.41675225311987801</c:v>
                </c:pt>
                <c:pt idx="8">
                  <c:v>0.40662030220990503</c:v>
                </c:pt>
                <c:pt idx="9">
                  <c:v>0.57002714595569304</c:v>
                </c:pt>
                <c:pt idx="10">
                  <c:v>0.40984967427608898</c:v>
                </c:pt>
                <c:pt idx="11">
                  <c:v>0.42130836533047999</c:v>
                </c:pt>
                <c:pt idx="12">
                  <c:v>0.52101794226519405</c:v>
                </c:pt>
                <c:pt idx="13">
                  <c:v>0.38632089061423203</c:v>
                </c:pt>
                <c:pt idx="14">
                  <c:v>0.49850859612477599</c:v>
                </c:pt>
                <c:pt idx="15">
                  <c:v>0.56972054886927104</c:v>
                </c:pt>
                <c:pt idx="16">
                  <c:v>0.45298819466592199</c:v>
                </c:pt>
                <c:pt idx="17">
                  <c:v>0.46596348038691499</c:v>
                </c:pt>
                <c:pt idx="18">
                  <c:v>0.33421324656541901</c:v>
                </c:pt>
                <c:pt idx="19">
                  <c:v>0.43927424562769202</c:v>
                </c:pt>
                <c:pt idx="20">
                  <c:v>0.39844082144452397</c:v>
                </c:pt>
                <c:pt idx="21">
                  <c:v>0.26452313039449299</c:v>
                </c:pt>
                <c:pt idx="22">
                  <c:v>0.57019602452686202</c:v>
                </c:pt>
                <c:pt idx="23">
                  <c:v>0.37427762675454801</c:v>
                </c:pt>
                <c:pt idx="24">
                  <c:v>0.38987759872394201</c:v>
                </c:pt>
                <c:pt idx="25">
                  <c:v>0.51313443079546595</c:v>
                </c:pt>
                <c:pt idx="26">
                  <c:v>0.66209710330883897</c:v>
                </c:pt>
                <c:pt idx="27">
                  <c:v>0.50698004945638098</c:v>
                </c:pt>
                <c:pt idx="28">
                  <c:v>0.59110424191942301</c:v>
                </c:pt>
                <c:pt idx="29">
                  <c:v>0.46795870170259701</c:v>
                </c:pt>
                <c:pt idx="30">
                  <c:v>0.42459393622582298</c:v>
                </c:pt>
                <c:pt idx="31">
                  <c:v>0.37281640528858701</c:v>
                </c:pt>
                <c:pt idx="32">
                  <c:v>0.30879245221627499</c:v>
                </c:pt>
                <c:pt idx="33">
                  <c:v>0.43708963802978501</c:v>
                </c:pt>
                <c:pt idx="34">
                  <c:v>0.50463846271637502</c:v>
                </c:pt>
                <c:pt idx="35">
                  <c:v>0.38111450975821098</c:v>
                </c:pt>
                <c:pt idx="36">
                  <c:v>0.52031939118469495</c:v>
                </c:pt>
                <c:pt idx="37">
                  <c:v>0.36722776636902899</c:v>
                </c:pt>
                <c:pt idx="38">
                  <c:v>0.52521242267909996</c:v>
                </c:pt>
                <c:pt idx="39">
                  <c:v>0.35059083859275703</c:v>
                </c:pt>
                <c:pt idx="40">
                  <c:v>0.52942898032822205</c:v>
                </c:pt>
                <c:pt idx="41">
                  <c:v>0.393220015012614</c:v>
                </c:pt>
                <c:pt idx="42">
                  <c:v>0.48905708653937602</c:v>
                </c:pt>
                <c:pt idx="43">
                  <c:v>0.48950100566073601</c:v>
                </c:pt>
                <c:pt idx="44">
                  <c:v>0.35020412325985301</c:v>
                </c:pt>
                <c:pt idx="45">
                  <c:v>0.44902594873841201</c:v>
                </c:pt>
                <c:pt idx="46">
                  <c:v>0.54023637018964998</c:v>
                </c:pt>
                <c:pt idx="47">
                  <c:v>0.397580767714029</c:v>
                </c:pt>
                <c:pt idx="48">
                  <c:v>0.30415865350031202</c:v>
                </c:pt>
                <c:pt idx="49">
                  <c:v>0.51141555520440996</c:v>
                </c:pt>
                <c:pt idx="50">
                  <c:v>0.45523249274454097</c:v>
                </c:pt>
                <c:pt idx="51">
                  <c:v>0.44024589915282603</c:v>
                </c:pt>
                <c:pt idx="52">
                  <c:v>0.392355459675098</c:v>
                </c:pt>
                <c:pt idx="53">
                  <c:v>0.30319619998389802</c:v>
                </c:pt>
                <c:pt idx="54">
                  <c:v>0.35360981275714398</c:v>
                </c:pt>
                <c:pt idx="55">
                  <c:v>0.35222661047237602</c:v>
                </c:pt>
                <c:pt idx="56">
                  <c:v>0.48950265639823098</c:v>
                </c:pt>
                <c:pt idx="57">
                  <c:v>0.33223344789957798</c:v>
                </c:pt>
                <c:pt idx="58">
                  <c:v>0.46930232768272601</c:v>
                </c:pt>
                <c:pt idx="59">
                  <c:v>0.31697767709968799</c:v>
                </c:pt>
                <c:pt idx="60">
                  <c:v>0.43535148558090297</c:v>
                </c:pt>
                <c:pt idx="61">
                  <c:v>0.247502676273606</c:v>
                </c:pt>
                <c:pt idx="62">
                  <c:v>0.507074135883268</c:v>
                </c:pt>
                <c:pt idx="63">
                  <c:v>0.69232329285577598</c:v>
                </c:pt>
                <c:pt idx="64">
                  <c:v>0.47326960584987998</c:v>
                </c:pt>
                <c:pt idx="65">
                  <c:v>0.48830021509647098</c:v>
                </c:pt>
                <c:pt idx="66">
                  <c:v>0.62767318283685503</c:v>
                </c:pt>
                <c:pt idx="67">
                  <c:v>0.244654666600368</c:v>
                </c:pt>
                <c:pt idx="68">
                  <c:v>0.16429220245065099</c:v>
                </c:pt>
                <c:pt idx="69">
                  <c:v>0.17006396490543099</c:v>
                </c:pt>
                <c:pt idx="70">
                  <c:v>0.25748226987502498</c:v>
                </c:pt>
                <c:pt idx="71">
                  <c:v>0.85328984600720803</c:v>
                </c:pt>
                <c:pt idx="72">
                  <c:v>0.393213208583156</c:v>
                </c:pt>
                <c:pt idx="73">
                  <c:v>4.2870733967800799E-2</c:v>
                </c:pt>
              </c:numCache>
            </c:numRef>
          </c:val>
          <c:extLst>
            <c:ext xmlns:c16="http://schemas.microsoft.com/office/drawing/2014/chart" uri="{C3380CC4-5D6E-409C-BE32-E72D297353CC}">
              <c16:uniqueId val="{0000001B-57DF-4371-9B42-DE13FD13C327}"/>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5.192752051662311E-2"/>
                  <c:y val="-0.8950476190476190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57DF-4371-9B42-DE13FD13C3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市区町村別_自己負担割合別普及率!$T$5:$T$78</c:f>
              <c:numCache>
                <c:formatCode>0.0%</c:formatCode>
                <c:ptCount val="74"/>
                <c:pt idx="0">
                  <c:v>0.46032326832925302</c:v>
                </c:pt>
                <c:pt idx="1">
                  <c:v>0.46032326832925302</c:v>
                </c:pt>
                <c:pt idx="2">
                  <c:v>0.46032326832925302</c:v>
                </c:pt>
                <c:pt idx="3">
                  <c:v>0.46032326832925302</c:v>
                </c:pt>
                <c:pt idx="4">
                  <c:v>0.46032326832925302</c:v>
                </c:pt>
                <c:pt idx="5">
                  <c:v>0.46032326832925302</c:v>
                </c:pt>
                <c:pt idx="6">
                  <c:v>0.46032326832925302</c:v>
                </c:pt>
                <c:pt idx="7">
                  <c:v>0.46032326832925302</c:v>
                </c:pt>
                <c:pt idx="8">
                  <c:v>0.46032326832925302</c:v>
                </c:pt>
                <c:pt idx="9">
                  <c:v>0.46032326832925302</c:v>
                </c:pt>
                <c:pt idx="10">
                  <c:v>0.46032326832925302</c:v>
                </c:pt>
                <c:pt idx="11">
                  <c:v>0.46032326832925302</c:v>
                </c:pt>
                <c:pt idx="12">
                  <c:v>0.46032326832925302</c:v>
                </c:pt>
                <c:pt idx="13">
                  <c:v>0.46032326832925302</c:v>
                </c:pt>
                <c:pt idx="14">
                  <c:v>0.46032326832925302</c:v>
                </c:pt>
                <c:pt idx="15">
                  <c:v>0.46032326832925302</c:v>
                </c:pt>
                <c:pt idx="16">
                  <c:v>0.46032326832925302</c:v>
                </c:pt>
                <c:pt idx="17">
                  <c:v>0.46032326832925302</c:v>
                </c:pt>
                <c:pt idx="18">
                  <c:v>0.46032326832925302</c:v>
                </c:pt>
                <c:pt idx="19">
                  <c:v>0.46032326832925302</c:v>
                </c:pt>
                <c:pt idx="20">
                  <c:v>0.46032326832925302</c:v>
                </c:pt>
                <c:pt idx="21">
                  <c:v>0.46032326832925302</c:v>
                </c:pt>
                <c:pt idx="22">
                  <c:v>0.46032326832925302</c:v>
                </c:pt>
                <c:pt idx="23">
                  <c:v>0.46032326832925302</c:v>
                </c:pt>
                <c:pt idx="24">
                  <c:v>0.46032326832925302</c:v>
                </c:pt>
                <c:pt idx="25">
                  <c:v>0.46032326832925302</c:v>
                </c:pt>
                <c:pt idx="26">
                  <c:v>0.46032326832925302</c:v>
                </c:pt>
                <c:pt idx="27">
                  <c:v>0.46032326832925302</c:v>
                </c:pt>
                <c:pt idx="28">
                  <c:v>0.46032326832925302</c:v>
                </c:pt>
                <c:pt idx="29">
                  <c:v>0.46032326832925302</c:v>
                </c:pt>
                <c:pt idx="30">
                  <c:v>0.46032326832925302</c:v>
                </c:pt>
                <c:pt idx="31">
                  <c:v>0.46032326832925302</c:v>
                </c:pt>
                <c:pt idx="32">
                  <c:v>0.46032326832925302</c:v>
                </c:pt>
                <c:pt idx="33">
                  <c:v>0.46032326832925302</c:v>
                </c:pt>
                <c:pt idx="34">
                  <c:v>0.46032326832925302</c:v>
                </c:pt>
                <c:pt idx="35">
                  <c:v>0.46032326832925302</c:v>
                </c:pt>
                <c:pt idx="36">
                  <c:v>0.46032326832925302</c:v>
                </c:pt>
                <c:pt idx="37">
                  <c:v>0.46032326832925302</c:v>
                </c:pt>
                <c:pt idx="38">
                  <c:v>0.46032326832925302</c:v>
                </c:pt>
                <c:pt idx="39">
                  <c:v>0.46032326832925302</c:v>
                </c:pt>
                <c:pt idx="40">
                  <c:v>0.46032326832925302</c:v>
                </c:pt>
                <c:pt idx="41">
                  <c:v>0.46032326832925302</c:v>
                </c:pt>
                <c:pt idx="42">
                  <c:v>0.46032326832925302</c:v>
                </c:pt>
                <c:pt idx="43">
                  <c:v>0.46032326832925302</c:v>
                </c:pt>
                <c:pt idx="44">
                  <c:v>0.46032326832925302</c:v>
                </c:pt>
                <c:pt idx="45">
                  <c:v>0.46032326832925302</c:v>
                </c:pt>
                <c:pt idx="46">
                  <c:v>0.46032326832925302</c:v>
                </c:pt>
                <c:pt idx="47">
                  <c:v>0.46032326832925302</c:v>
                </c:pt>
                <c:pt idx="48">
                  <c:v>0.46032326832925302</c:v>
                </c:pt>
                <c:pt idx="49">
                  <c:v>0.46032326832925302</c:v>
                </c:pt>
                <c:pt idx="50">
                  <c:v>0.46032326832925302</c:v>
                </c:pt>
                <c:pt idx="51">
                  <c:v>0.46032326832925302</c:v>
                </c:pt>
                <c:pt idx="52">
                  <c:v>0.46032326832925302</c:v>
                </c:pt>
                <c:pt idx="53">
                  <c:v>0.46032326832925302</c:v>
                </c:pt>
                <c:pt idx="54">
                  <c:v>0.46032326832925302</c:v>
                </c:pt>
                <c:pt idx="55">
                  <c:v>0.46032326832925302</c:v>
                </c:pt>
                <c:pt idx="56">
                  <c:v>0.46032326832925302</c:v>
                </c:pt>
                <c:pt idx="57">
                  <c:v>0.46032326832925302</c:v>
                </c:pt>
                <c:pt idx="58">
                  <c:v>0.46032326832925302</c:v>
                </c:pt>
                <c:pt idx="59">
                  <c:v>0.46032326832925302</c:v>
                </c:pt>
                <c:pt idx="60">
                  <c:v>0.46032326832925302</c:v>
                </c:pt>
                <c:pt idx="61">
                  <c:v>0.46032326832925302</c:v>
                </c:pt>
                <c:pt idx="62">
                  <c:v>0.46032326832925302</c:v>
                </c:pt>
                <c:pt idx="63">
                  <c:v>0.46032326832925302</c:v>
                </c:pt>
                <c:pt idx="64">
                  <c:v>0.46032326832925302</c:v>
                </c:pt>
                <c:pt idx="65">
                  <c:v>0.46032326832925302</c:v>
                </c:pt>
                <c:pt idx="66">
                  <c:v>0.46032326832925302</c:v>
                </c:pt>
                <c:pt idx="67">
                  <c:v>0.46032326832925302</c:v>
                </c:pt>
                <c:pt idx="68">
                  <c:v>0.46032326832925302</c:v>
                </c:pt>
                <c:pt idx="69">
                  <c:v>0.46032326832925302</c:v>
                </c:pt>
                <c:pt idx="70">
                  <c:v>0.46032326832925302</c:v>
                </c:pt>
                <c:pt idx="71">
                  <c:v>0.46032326832925302</c:v>
                </c:pt>
                <c:pt idx="72">
                  <c:v>0.46032326832925302</c:v>
                </c:pt>
                <c:pt idx="73">
                  <c:v>0.46032326832925302</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D-57DF-4371-9B42-DE13FD13C327}"/>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574984126984127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市区町村別_自己負担割合別普及率!$P$4</c:f>
              <c:strCache>
                <c:ptCount val="1"/>
                <c:pt idx="0">
                  <c:v>自己負担割合1割</c:v>
                </c:pt>
              </c:strCache>
            </c:strRef>
          </c:tx>
          <c:spPr>
            <a:solidFill>
              <a:srgbClr val="B3A2C7"/>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D6-4E23-8021-490C39E36648}"/>
                </c:ext>
              </c:extLst>
            </c:dLbl>
            <c:dLbl>
              <c:idx val="2"/>
              <c:layout>
                <c:manualLayout>
                  <c:x val="4.1428929571423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C0-4137-9695-F8383CE8670E}"/>
                </c:ext>
              </c:extLst>
            </c:dLbl>
            <c:dLbl>
              <c:idx val="4"/>
              <c:layout>
                <c:manualLayout>
                  <c:x val="3.4325118629426138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D6-4E23-8021-490C39E36648}"/>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D6-4E23-8021-490C39E36648}"/>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D6-4E23-8021-490C39E36648}"/>
                </c:ext>
              </c:extLst>
            </c:dLbl>
            <c:dLbl>
              <c:idx val="7"/>
              <c:layout>
                <c:manualLayout>
                  <c:x val="5.9028673434559746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D6-4E23-8021-490C39E36648}"/>
                </c:ext>
              </c:extLst>
            </c:dLbl>
            <c:dLbl>
              <c:idx val="8"/>
              <c:layout>
                <c:manualLayout>
                  <c:x val="2.30160719841243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C0-4137-9695-F8383CE8670E}"/>
                </c:ext>
              </c:extLst>
            </c:dLbl>
            <c:dLbl>
              <c:idx val="9"/>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C0-4137-9695-F8383CE8670E}"/>
                </c:ext>
              </c:extLst>
            </c:dLbl>
            <c:dLbl>
              <c:idx val="10"/>
              <c:layout>
                <c:manualLayout>
                  <c:x val="2.97512633165495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D6-4E23-8021-490C39E36648}"/>
                </c:ext>
              </c:extLst>
            </c:dLbl>
            <c:dLbl>
              <c:idx val="11"/>
              <c:layout>
                <c:manualLayout>
                  <c:x val="1.86693569092011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D6-4E23-8021-490C39E36648}"/>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D6-4E23-8021-490C39E36648}"/>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D6-4E23-8021-490C39E36648}"/>
                </c:ext>
              </c:extLst>
            </c:dLbl>
            <c:dLbl>
              <c:idx val="14"/>
              <c:layout>
                <c:manualLayout>
                  <c:x val="3.66638173454192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D6-4E23-8021-490C39E36648}"/>
                </c:ext>
              </c:extLst>
            </c:dLbl>
            <c:dLbl>
              <c:idx val="15"/>
              <c:layout>
                <c:manualLayout>
                  <c:x val="2.42102497032375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2D6-4E23-8021-490C39E36648}"/>
                </c:ext>
              </c:extLst>
            </c:dLbl>
            <c:dLbl>
              <c:idx val="16"/>
              <c:layout>
                <c:manualLayout>
                  <c:x val="2.76192863809492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C0-4137-9695-F8383CE8670E}"/>
                </c:ext>
              </c:extLst>
            </c:dLbl>
            <c:dLbl>
              <c:idx val="22"/>
              <c:layout>
                <c:manualLayout>
                  <c:x val="9.20642879364973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C0-4137-9695-F8383CE8670E}"/>
                </c:ext>
              </c:extLst>
            </c:dLbl>
            <c:dLbl>
              <c:idx val="25"/>
              <c:layout>
                <c:manualLayout>
                  <c:x val="3.682571517459884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C0-4137-9695-F8383CE8670E}"/>
                </c:ext>
              </c:extLst>
            </c:dLbl>
            <c:dLbl>
              <c:idx val="26"/>
              <c:layout>
                <c:manualLayout>
                  <c:x val="2.403929042839494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2D6-4E23-8021-490C39E36648}"/>
                </c:ext>
              </c:extLst>
            </c:dLbl>
            <c:dLbl>
              <c:idx val="27"/>
              <c:layout>
                <c:manualLayout>
                  <c:x val="-1.362599789170364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D6-4E23-8021-490C39E36648}"/>
                </c:ext>
              </c:extLst>
            </c:dLbl>
            <c:dLbl>
              <c:idx val="28"/>
              <c:layout>
                <c:manualLayout>
                  <c:x val="-2.04559115361275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2D6-4E23-8021-490C39E36648}"/>
                </c:ext>
              </c:extLst>
            </c:dLbl>
            <c:dLbl>
              <c:idx val="29"/>
              <c:layout>
                <c:manualLayout>
                  <c:x val="9.20642879364973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C0-4137-9695-F8383CE8670E}"/>
                </c:ext>
              </c:extLst>
            </c:dLbl>
            <c:dLbl>
              <c:idx val="31"/>
              <c:layout>
                <c:manualLayout>
                  <c:x val="-1.44801901695396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2D6-4E23-8021-490C39E36648}"/>
                </c:ext>
              </c:extLst>
            </c:dLbl>
            <c:dLbl>
              <c:idx val="33"/>
              <c:layout>
                <c:manualLayout>
                  <c:x val="-5.19897424435094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2D6-4E23-8021-490C39E36648}"/>
                </c:ext>
              </c:extLst>
            </c:dLbl>
            <c:dLbl>
              <c:idx val="37"/>
              <c:layout>
                <c:manualLayout>
                  <c:x val="2.899541792897526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2D6-4E23-8021-490C39E36648}"/>
                </c:ext>
              </c:extLst>
            </c:dLbl>
            <c:dLbl>
              <c:idx val="38"/>
              <c:layout>
                <c:manualLayout>
                  <c:x val="-5.02801496950823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2D6-4E23-8021-490C39E36648}"/>
                </c:ext>
              </c:extLst>
            </c:dLbl>
            <c:dLbl>
              <c:idx val="40"/>
              <c:layout>
                <c:manualLayout>
                  <c:x val="-1.78824609678228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2D6-4E23-8021-490C39E36648}"/>
                </c:ext>
              </c:extLst>
            </c:dLbl>
            <c:dLbl>
              <c:idx val="41"/>
              <c:layout>
                <c:manualLayout>
                  <c:x val="-1.02237270934216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2D6-4E23-8021-490C39E36648}"/>
                </c:ext>
              </c:extLst>
            </c:dLbl>
            <c:dLbl>
              <c:idx val="42"/>
              <c:layout>
                <c:manualLayout>
                  <c:x val="4.60587242088591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2D6-4E23-8021-490C39E36648}"/>
                </c:ext>
              </c:extLst>
            </c:dLbl>
            <c:dLbl>
              <c:idx val="43"/>
              <c:layout>
                <c:manualLayout>
                  <c:x val="1.709592748425958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2D6-4E23-8021-490C39E36648}"/>
                </c:ext>
              </c:extLst>
            </c:dLbl>
            <c:dLbl>
              <c:idx val="44"/>
              <c:layout>
                <c:manualLayout>
                  <c:x val="2.564993219017036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2D6-4E23-8021-490C39E36648}"/>
                </c:ext>
              </c:extLst>
            </c:dLbl>
            <c:dLbl>
              <c:idx val="47"/>
              <c:layout>
                <c:manualLayout>
                  <c:x val="7.58745050185306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2D6-4E23-8021-490C39E36648}"/>
                </c:ext>
              </c:extLst>
            </c:dLbl>
            <c:dLbl>
              <c:idx val="49"/>
              <c:layout>
                <c:manualLayout>
                  <c:x val="1.6283538675760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2D6-4E23-8021-490C39E36648}"/>
                </c:ext>
              </c:extLst>
            </c:dLbl>
            <c:dLbl>
              <c:idx val="51"/>
              <c:layout>
                <c:manualLayout>
                  <c:x val="1.71357978451882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2D6-4E23-8021-490C39E36648}"/>
                </c:ext>
              </c:extLst>
            </c:dLbl>
            <c:dLbl>
              <c:idx val="52"/>
              <c:layout>
                <c:manualLayout>
                  <c:x val="1.34702618455747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2D6-4E23-8021-490C39E36648}"/>
                </c:ext>
              </c:extLst>
            </c:dLbl>
            <c:dLbl>
              <c:idx val="53"/>
              <c:layout>
                <c:manualLayout>
                  <c:x val="2.30160719841242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C0-4137-9695-F8383CE8670E}"/>
                </c:ext>
              </c:extLst>
            </c:dLbl>
            <c:dLbl>
              <c:idx val="56"/>
              <c:layout>
                <c:manualLayout>
                  <c:x val="1.67947250304313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2D6-4E23-8021-490C39E36648}"/>
                </c:ext>
              </c:extLst>
            </c:dLbl>
            <c:dLbl>
              <c:idx val="64"/>
              <c:layout>
                <c:manualLayout>
                  <c:x val="6.13761919576638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AB-416B-8BC3-7D3204153885}"/>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市区町村別_自己負担割合別普及率!$P$5:$P$78</c:f>
              <c:numCache>
                <c:formatCode>0.0%</c:formatCode>
                <c:ptCount val="74"/>
                <c:pt idx="0">
                  <c:v>0.51886673999521804</c:v>
                </c:pt>
                <c:pt idx="1">
                  <c:v>0.52913193307992701</c:v>
                </c:pt>
                <c:pt idx="2">
                  <c:v>0.47165324847822698</c:v>
                </c:pt>
                <c:pt idx="3">
                  <c:v>0.56290703109567297</c:v>
                </c:pt>
                <c:pt idx="4">
                  <c:v>0.47677952729541501</c:v>
                </c:pt>
                <c:pt idx="5">
                  <c:v>0.60274185721747098</c:v>
                </c:pt>
                <c:pt idx="6">
                  <c:v>0.57583566891471305</c:v>
                </c:pt>
                <c:pt idx="7">
                  <c:v>0.54676760716876704</c:v>
                </c:pt>
                <c:pt idx="8">
                  <c:v>0.48721014781124999</c:v>
                </c:pt>
                <c:pt idx="9">
                  <c:v>0.51216128721906196</c:v>
                </c:pt>
                <c:pt idx="10">
                  <c:v>0.48071457368322501</c:v>
                </c:pt>
                <c:pt idx="11">
                  <c:v>0.49385216194452303</c:v>
                </c:pt>
                <c:pt idx="12">
                  <c:v>0.60659054755324504</c:v>
                </c:pt>
                <c:pt idx="13">
                  <c:v>0.42159415235888997</c:v>
                </c:pt>
                <c:pt idx="14">
                  <c:v>0.51800543938466403</c:v>
                </c:pt>
                <c:pt idx="15">
                  <c:v>0.48464451844545797</c:v>
                </c:pt>
                <c:pt idx="16">
                  <c:v>0.48196185407682601</c:v>
                </c:pt>
                <c:pt idx="17">
                  <c:v>0.52226008230881205</c:v>
                </c:pt>
                <c:pt idx="18">
                  <c:v>0.63812291221152295</c:v>
                </c:pt>
                <c:pt idx="19">
                  <c:v>0.63137309886013904</c:v>
                </c:pt>
                <c:pt idx="20">
                  <c:v>0.42489957495886499</c:v>
                </c:pt>
                <c:pt idx="21">
                  <c:v>0.54764363960213502</c:v>
                </c:pt>
                <c:pt idx="22">
                  <c:v>0.49898314915373199</c:v>
                </c:pt>
                <c:pt idx="23">
                  <c:v>0.42553454046192901</c:v>
                </c:pt>
                <c:pt idx="24">
                  <c:v>0.51440884417937105</c:v>
                </c:pt>
                <c:pt idx="25">
                  <c:v>0.47529089053883899</c:v>
                </c:pt>
                <c:pt idx="26">
                  <c:v>0.48975721686137902</c:v>
                </c:pt>
                <c:pt idx="27">
                  <c:v>0.44520828221686298</c:v>
                </c:pt>
                <c:pt idx="28">
                  <c:v>0.46265594133682902</c:v>
                </c:pt>
                <c:pt idx="29">
                  <c:v>0.50268511215466605</c:v>
                </c:pt>
                <c:pt idx="30">
                  <c:v>0.514899396884967</c:v>
                </c:pt>
                <c:pt idx="31">
                  <c:v>0.44720788955188501</c:v>
                </c:pt>
                <c:pt idx="32">
                  <c:v>0.374399398082362</c:v>
                </c:pt>
                <c:pt idx="33">
                  <c:v>0.45967937645291701</c:v>
                </c:pt>
                <c:pt idx="34">
                  <c:v>0.57096108552162095</c:v>
                </c:pt>
                <c:pt idx="35">
                  <c:v>0.56658728433161598</c:v>
                </c:pt>
                <c:pt idx="36">
                  <c:v>0.58699311680783195</c:v>
                </c:pt>
                <c:pt idx="37">
                  <c:v>0.54694256897900995</c:v>
                </c:pt>
                <c:pt idx="38">
                  <c:v>0.47001195126337703</c:v>
                </c:pt>
                <c:pt idx="39">
                  <c:v>0.569210733073238</c:v>
                </c:pt>
                <c:pt idx="40">
                  <c:v>0.59609624838752695</c:v>
                </c:pt>
                <c:pt idx="41">
                  <c:v>0.46256514018515299</c:v>
                </c:pt>
                <c:pt idx="42">
                  <c:v>0.62805081684919895</c:v>
                </c:pt>
                <c:pt idx="43">
                  <c:v>0.45852493034413999</c:v>
                </c:pt>
                <c:pt idx="44">
                  <c:v>0.40726660742710102</c:v>
                </c:pt>
                <c:pt idx="45">
                  <c:v>0.57190205045426501</c:v>
                </c:pt>
                <c:pt idx="46">
                  <c:v>0.53164480349546295</c:v>
                </c:pt>
                <c:pt idx="47">
                  <c:v>0.43639038518458301</c:v>
                </c:pt>
                <c:pt idx="48">
                  <c:v>0.31001003118022502</c:v>
                </c:pt>
                <c:pt idx="49">
                  <c:v>0.50078637732162601</c:v>
                </c:pt>
                <c:pt idx="50">
                  <c:v>0.39399192734556698</c:v>
                </c:pt>
                <c:pt idx="51">
                  <c:v>0.49918352208595101</c:v>
                </c:pt>
                <c:pt idx="52">
                  <c:v>0.32994132517153701</c:v>
                </c:pt>
                <c:pt idx="53">
                  <c:v>0.49469514628533801</c:v>
                </c:pt>
                <c:pt idx="54">
                  <c:v>0.69449947094086595</c:v>
                </c:pt>
                <c:pt idx="55">
                  <c:v>0.60188105324052499</c:v>
                </c:pt>
                <c:pt idx="56">
                  <c:v>0.49745450316512002</c:v>
                </c:pt>
                <c:pt idx="57">
                  <c:v>0.43691743507188802</c:v>
                </c:pt>
                <c:pt idx="58">
                  <c:v>0.55421564828231995</c:v>
                </c:pt>
                <c:pt idx="59">
                  <c:v>0.454129034821949</c:v>
                </c:pt>
                <c:pt idx="60">
                  <c:v>0.52156532193854099</c:v>
                </c:pt>
                <c:pt idx="61">
                  <c:v>0.27720412315276999</c:v>
                </c:pt>
                <c:pt idx="62">
                  <c:v>0.53686807404551495</c:v>
                </c:pt>
                <c:pt idx="63">
                  <c:v>0.432698026912055</c:v>
                </c:pt>
                <c:pt idx="64">
                  <c:v>0.50598331923123396</c:v>
                </c:pt>
                <c:pt idx="65">
                  <c:v>0.63235772984441296</c:v>
                </c:pt>
                <c:pt idx="66">
                  <c:v>0.39948013814039901</c:v>
                </c:pt>
                <c:pt idx="67">
                  <c:v>0.701225282138765</c:v>
                </c:pt>
                <c:pt idx="68">
                  <c:v>0.32206057037270203</c:v>
                </c:pt>
                <c:pt idx="69">
                  <c:v>0.21809744779582399</c:v>
                </c:pt>
                <c:pt idx="70">
                  <c:v>0.39711646136618101</c:v>
                </c:pt>
                <c:pt idx="71">
                  <c:v>0.57715626205064496</c:v>
                </c:pt>
                <c:pt idx="72">
                  <c:v>0.55286144578313301</c:v>
                </c:pt>
                <c:pt idx="73">
                  <c:v>0.51926681941262198</c:v>
                </c:pt>
              </c:numCache>
            </c:numRef>
          </c:val>
          <c:extLst>
            <c:ext xmlns:c16="http://schemas.microsoft.com/office/drawing/2014/chart" uri="{C3380CC4-5D6E-409C-BE32-E72D297353CC}">
              <c16:uniqueId val="{0000001C-D2D6-4E23-8021-490C39E36648}"/>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634042137707549"/>
                  <c:y val="-0.89202300214033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D2D6-4E23-8021-490C39E3664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市区町村別_自己負担割合別普及率!$U$5:$U$78</c:f>
              <c:numCache>
                <c:formatCode>0.0%</c:formatCode>
                <c:ptCount val="74"/>
                <c:pt idx="0">
                  <c:v>0.51253764130625901</c:v>
                </c:pt>
                <c:pt idx="1">
                  <c:v>0.51253764130625901</c:v>
                </c:pt>
                <c:pt idx="2">
                  <c:v>0.51253764130625901</c:v>
                </c:pt>
                <c:pt idx="3">
                  <c:v>0.51253764130625901</c:v>
                </c:pt>
                <c:pt idx="4">
                  <c:v>0.51253764130625901</c:v>
                </c:pt>
                <c:pt idx="5">
                  <c:v>0.51253764130625901</c:v>
                </c:pt>
                <c:pt idx="6">
                  <c:v>0.51253764130625901</c:v>
                </c:pt>
                <c:pt idx="7">
                  <c:v>0.51253764130625901</c:v>
                </c:pt>
                <c:pt idx="8">
                  <c:v>0.51253764130625901</c:v>
                </c:pt>
                <c:pt idx="9">
                  <c:v>0.51253764130625901</c:v>
                </c:pt>
                <c:pt idx="10">
                  <c:v>0.51253764130625901</c:v>
                </c:pt>
                <c:pt idx="11">
                  <c:v>0.51253764130625901</c:v>
                </c:pt>
                <c:pt idx="12">
                  <c:v>0.51253764130625901</c:v>
                </c:pt>
                <c:pt idx="13">
                  <c:v>0.51253764130625901</c:v>
                </c:pt>
                <c:pt idx="14">
                  <c:v>0.51253764130625901</c:v>
                </c:pt>
                <c:pt idx="15">
                  <c:v>0.51253764130625901</c:v>
                </c:pt>
                <c:pt idx="16">
                  <c:v>0.51253764130625901</c:v>
                </c:pt>
                <c:pt idx="17">
                  <c:v>0.51253764130625901</c:v>
                </c:pt>
                <c:pt idx="18">
                  <c:v>0.51253764130625901</c:v>
                </c:pt>
                <c:pt idx="19">
                  <c:v>0.51253764130625901</c:v>
                </c:pt>
                <c:pt idx="20">
                  <c:v>0.51253764130625901</c:v>
                </c:pt>
                <c:pt idx="21">
                  <c:v>0.51253764130625901</c:v>
                </c:pt>
                <c:pt idx="22">
                  <c:v>0.51253764130625901</c:v>
                </c:pt>
                <c:pt idx="23">
                  <c:v>0.51253764130625901</c:v>
                </c:pt>
                <c:pt idx="24">
                  <c:v>0.51253764130625901</c:v>
                </c:pt>
                <c:pt idx="25">
                  <c:v>0.51253764130625901</c:v>
                </c:pt>
                <c:pt idx="26">
                  <c:v>0.51253764130625901</c:v>
                </c:pt>
                <c:pt idx="27">
                  <c:v>0.51253764130625901</c:v>
                </c:pt>
                <c:pt idx="28">
                  <c:v>0.51253764130625901</c:v>
                </c:pt>
                <c:pt idx="29">
                  <c:v>0.51253764130625901</c:v>
                </c:pt>
                <c:pt idx="30">
                  <c:v>0.51253764130625901</c:v>
                </c:pt>
                <c:pt idx="31">
                  <c:v>0.51253764130625901</c:v>
                </c:pt>
                <c:pt idx="32">
                  <c:v>0.51253764130625901</c:v>
                </c:pt>
                <c:pt idx="33">
                  <c:v>0.51253764130625901</c:v>
                </c:pt>
                <c:pt idx="34">
                  <c:v>0.51253764130625901</c:v>
                </c:pt>
                <c:pt idx="35">
                  <c:v>0.51253764130625901</c:v>
                </c:pt>
                <c:pt idx="36">
                  <c:v>0.51253764130625901</c:v>
                </c:pt>
                <c:pt idx="37">
                  <c:v>0.51253764130625901</c:v>
                </c:pt>
                <c:pt idx="38">
                  <c:v>0.51253764130625901</c:v>
                </c:pt>
                <c:pt idx="39">
                  <c:v>0.51253764130625901</c:v>
                </c:pt>
                <c:pt idx="40">
                  <c:v>0.51253764130625901</c:v>
                </c:pt>
                <c:pt idx="41">
                  <c:v>0.51253764130625901</c:v>
                </c:pt>
                <c:pt idx="42">
                  <c:v>0.51253764130625901</c:v>
                </c:pt>
                <c:pt idx="43">
                  <c:v>0.51253764130625901</c:v>
                </c:pt>
                <c:pt idx="44">
                  <c:v>0.51253764130625901</c:v>
                </c:pt>
                <c:pt idx="45">
                  <c:v>0.51253764130625901</c:v>
                </c:pt>
                <c:pt idx="46">
                  <c:v>0.51253764130625901</c:v>
                </c:pt>
                <c:pt idx="47">
                  <c:v>0.51253764130625901</c:v>
                </c:pt>
                <c:pt idx="48">
                  <c:v>0.51253764130625901</c:v>
                </c:pt>
                <c:pt idx="49">
                  <c:v>0.51253764130625901</c:v>
                </c:pt>
                <c:pt idx="50">
                  <c:v>0.51253764130625901</c:v>
                </c:pt>
                <c:pt idx="51">
                  <c:v>0.51253764130625901</c:v>
                </c:pt>
                <c:pt idx="52">
                  <c:v>0.51253764130625901</c:v>
                </c:pt>
                <c:pt idx="53">
                  <c:v>0.51253764130625901</c:v>
                </c:pt>
                <c:pt idx="54">
                  <c:v>0.51253764130625901</c:v>
                </c:pt>
                <c:pt idx="55">
                  <c:v>0.51253764130625901</c:v>
                </c:pt>
                <c:pt idx="56">
                  <c:v>0.51253764130625901</c:v>
                </c:pt>
                <c:pt idx="57">
                  <c:v>0.51253764130625901</c:v>
                </c:pt>
                <c:pt idx="58">
                  <c:v>0.51253764130625901</c:v>
                </c:pt>
                <c:pt idx="59">
                  <c:v>0.51253764130625901</c:v>
                </c:pt>
                <c:pt idx="60">
                  <c:v>0.51253764130625901</c:v>
                </c:pt>
                <c:pt idx="61">
                  <c:v>0.51253764130625901</c:v>
                </c:pt>
                <c:pt idx="62">
                  <c:v>0.51253764130625901</c:v>
                </c:pt>
                <c:pt idx="63">
                  <c:v>0.51253764130625901</c:v>
                </c:pt>
                <c:pt idx="64">
                  <c:v>0.51253764130625901</c:v>
                </c:pt>
                <c:pt idx="65">
                  <c:v>0.51253764130625901</c:v>
                </c:pt>
                <c:pt idx="66">
                  <c:v>0.51253764130625901</c:v>
                </c:pt>
                <c:pt idx="67">
                  <c:v>0.51253764130625901</c:v>
                </c:pt>
                <c:pt idx="68">
                  <c:v>0.51253764130625901</c:v>
                </c:pt>
                <c:pt idx="69">
                  <c:v>0.51253764130625901</c:v>
                </c:pt>
                <c:pt idx="70">
                  <c:v>0.51253764130625901</c:v>
                </c:pt>
                <c:pt idx="71">
                  <c:v>0.51253764130625901</c:v>
                </c:pt>
                <c:pt idx="72">
                  <c:v>0.51253764130625901</c:v>
                </c:pt>
                <c:pt idx="73">
                  <c:v>0.51253764130625901</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E-D2D6-4E23-8021-490C39E36648}"/>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5746052086081484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市区町村別_自己負担割合別普及率!$Q$4</c:f>
              <c:strCache>
                <c:ptCount val="1"/>
                <c:pt idx="0">
                  <c:v>自己負担割合3割</c:v>
                </c:pt>
              </c:strCache>
            </c:strRef>
          </c:tx>
          <c:spPr>
            <a:solidFill>
              <a:srgbClr val="376092"/>
            </a:solidFill>
            <a:ln>
              <a:noFill/>
            </a:ln>
          </c:spPr>
          <c:invertIfNegative val="0"/>
          <c:dLbls>
            <c:dLbl>
              <c:idx val="0"/>
              <c:layout>
                <c:manualLayout>
                  <c:x val="1.7982861785769303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A-40C0-B41C-C025A53200C2}"/>
                </c:ext>
              </c:extLst>
            </c:dLbl>
            <c:dLbl>
              <c:idx val="1"/>
              <c:layout>
                <c:manualLayout>
                  <c:x val="2.76192863809492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68-459A-AB72-29624CFDBC52}"/>
                </c:ext>
              </c:extLst>
            </c:dLbl>
            <c:dLbl>
              <c:idx val="4"/>
              <c:layout>
                <c:manualLayout>
                  <c:x val="6.705845899716744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BA-40C0-B41C-C025A53200C2}"/>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BA-40C0-B41C-C025A53200C2}"/>
                </c:ext>
              </c:extLst>
            </c:dLbl>
            <c:dLbl>
              <c:idx val="6"/>
              <c:layout>
                <c:manualLayout>
                  <c:x val="-3.7368193721626346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BA-40C0-B41C-C025A53200C2}"/>
                </c:ext>
              </c:extLst>
            </c:dLbl>
            <c:dLbl>
              <c:idx val="7"/>
              <c:layout>
                <c:manualLayout>
                  <c:x val="-3.3035614501937638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BA-40C0-B41C-C025A53200C2}"/>
                </c:ext>
              </c:extLst>
            </c:dLbl>
            <c:dLbl>
              <c:idx val="8"/>
              <c:layout>
                <c:manualLayout>
                  <c:x val="2.76192863809491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68-459A-AB72-29624CFDBC52}"/>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6BA-40C0-B41C-C025A53200C2}"/>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6BA-40C0-B41C-C025A53200C2}"/>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6BA-40C0-B41C-C025A53200C2}"/>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6BA-40C0-B41C-C025A53200C2}"/>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6BA-40C0-B41C-C025A53200C2}"/>
                </c:ext>
              </c:extLst>
            </c:dLbl>
            <c:dLbl>
              <c:idx val="15"/>
              <c:layout>
                <c:manualLayout>
                  <c:x val="2.42102497032376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6BA-40C0-B41C-C025A53200C2}"/>
                </c:ext>
              </c:extLst>
            </c:dLbl>
            <c:dLbl>
              <c:idx val="16"/>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68-459A-AB72-29624CFDBC52}"/>
                </c:ext>
              </c:extLst>
            </c:dLbl>
            <c:dLbl>
              <c:idx val="22"/>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68-459A-AB72-29624CFDBC52}"/>
                </c:ext>
              </c:extLst>
            </c:dLbl>
            <c:dLbl>
              <c:idx val="24"/>
              <c:layout>
                <c:manualLayout>
                  <c:x val="3.68257151745989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68-459A-AB72-29624CFDBC52}"/>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6BA-40C0-B41C-C025A53200C2}"/>
                </c:ext>
              </c:extLst>
            </c:dLbl>
            <c:dLbl>
              <c:idx val="27"/>
              <c:layout>
                <c:manualLayout>
                  <c:x val="1.24470434013042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6BA-40C0-B41C-C025A53200C2}"/>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6BA-40C0-B41C-C025A53200C2}"/>
                </c:ext>
              </c:extLst>
            </c:dLbl>
            <c:dLbl>
              <c:idx val="31"/>
              <c:layout>
                <c:manualLayout>
                  <c:x val="7.75840977669577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6BA-40C0-B41C-C025A53200C2}"/>
                </c:ext>
              </c:extLst>
            </c:dLbl>
            <c:dLbl>
              <c:idx val="33"/>
              <c:layout>
                <c:manualLayout>
                  <c:x val="2.24203121365982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6BA-40C0-B41C-C025A53200C2}"/>
                </c:ext>
              </c:extLst>
            </c:dLbl>
            <c:dLbl>
              <c:idx val="35"/>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68-459A-AB72-29624CFDBC52}"/>
                </c:ext>
              </c:extLst>
            </c:dLbl>
            <c:dLbl>
              <c:idx val="37"/>
              <c:layout>
                <c:manualLayout>
                  <c:x val="5.968351390780885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6BA-40C0-B41C-C025A53200C2}"/>
                </c:ext>
              </c:extLst>
            </c:dLbl>
            <c:dLbl>
              <c:idx val="38"/>
              <c:layout>
                <c:manualLayout>
                  <c:x val="4.17841382414150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6BA-40C0-B41C-C025A53200C2}"/>
                </c:ext>
              </c:extLst>
            </c:dLbl>
            <c:dLbl>
              <c:idx val="39"/>
              <c:layout>
                <c:manualLayout>
                  <c:x val="3.68257151745989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B68-459A-AB72-29624CFDBC52}"/>
                </c:ext>
              </c:extLst>
            </c:dLbl>
            <c:dLbl>
              <c:idx val="40"/>
              <c:layout>
                <c:manualLayout>
                  <c:x val="-2.53841297840657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6BA-40C0-B41C-C025A53200C2}"/>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6BA-40C0-B41C-C025A53200C2}"/>
                </c:ext>
              </c:extLst>
            </c:dLbl>
            <c:dLbl>
              <c:idx val="42"/>
              <c:layout>
                <c:manualLayout>
                  <c:x val="9.209086817710784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6BA-40C0-B41C-C025A53200C2}"/>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6BA-40C0-B41C-C025A53200C2}"/>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6BA-40C0-B41C-C025A53200C2}"/>
                </c:ext>
              </c:extLst>
            </c:dLbl>
            <c:dLbl>
              <c:idx val="47"/>
              <c:layout>
                <c:manualLayout>
                  <c:x val="-6.22219268862165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6BA-40C0-B41C-C025A53200C2}"/>
                </c:ext>
              </c:extLst>
            </c:dLbl>
            <c:dLbl>
              <c:idx val="49"/>
              <c:layout>
                <c:manualLayout>
                  <c:x val="2.473895485285722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6BA-40C0-B41C-C025A53200C2}"/>
                </c:ext>
              </c:extLst>
            </c:dLbl>
            <c:dLbl>
              <c:idx val="51"/>
              <c:layout>
                <c:manualLayout>
                  <c:x val="1.791749855771989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6BA-40C0-B41C-C025A53200C2}"/>
                </c:ext>
              </c:extLst>
            </c:dLbl>
            <c:dLbl>
              <c:idx val="52"/>
              <c:layout>
                <c:manualLayout>
                  <c:x val="-3.3938134489982158E-4"/>
                  <c:y val="7.9345085662938109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6BA-40C0-B41C-C025A53200C2}"/>
                </c:ext>
              </c:extLst>
            </c:dLbl>
            <c:dLbl>
              <c:idx val="56"/>
              <c:layout>
                <c:manualLayout>
                  <c:x val="1.45067704101512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6BA-40C0-B41C-C025A53200C2}"/>
                </c:ext>
              </c:extLst>
            </c:dLbl>
            <c:dLbl>
              <c:idx val="58"/>
              <c:layout>
                <c:manualLayout>
                  <c:x val="3.22225007777740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68-459A-AB72-29624CFDBC52}"/>
                </c:ext>
              </c:extLst>
            </c:dLbl>
            <c:dLbl>
              <c:idx val="72"/>
              <c:layout>
                <c:manualLayout>
                  <c:x val="9.20642879364973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68-459A-AB72-29624CFDBC52}"/>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市区町村別_自己負担割合別普及率!$Q$5:$Q$78</c:f>
              <c:numCache>
                <c:formatCode>0.0%</c:formatCode>
                <c:ptCount val="74"/>
                <c:pt idx="0">
                  <c:v>0.47583324838424801</c:v>
                </c:pt>
                <c:pt idx="1">
                  <c:v>0.41228356746161399</c:v>
                </c:pt>
                <c:pt idx="2">
                  <c:v>0.54342900302114805</c:v>
                </c:pt>
                <c:pt idx="3">
                  <c:v>0.57937956204379604</c:v>
                </c:pt>
                <c:pt idx="4">
                  <c:v>0.54725187821273202</c:v>
                </c:pt>
                <c:pt idx="5">
                  <c:v>0.51954120645709401</c:v>
                </c:pt>
                <c:pt idx="6">
                  <c:v>0.435131195335277</c:v>
                </c:pt>
                <c:pt idx="7">
                  <c:v>0.44230264883294002</c:v>
                </c:pt>
                <c:pt idx="8">
                  <c:v>0.46450809464508103</c:v>
                </c:pt>
                <c:pt idx="9">
                  <c:v>0.611838658983761</c:v>
                </c:pt>
                <c:pt idx="10">
                  <c:v>0.48103229445776302</c:v>
                </c:pt>
                <c:pt idx="11">
                  <c:v>0.31735722284434498</c:v>
                </c:pt>
                <c:pt idx="12">
                  <c:v>0.58550276602668405</c:v>
                </c:pt>
                <c:pt idx="13">
                  <c:v>0.47873020346517597</c:v>
                </c:pt>
                <c:pt idx="14">
                  <c:v>0.47307550039525298</c:v>
                </c:pt>
                <c:pt idx="15">
                  <c:v>0.464769786132679</c:v>
                </c:pt>
                <c:pt idx="16">
                  <c:v>0.48816454656616698</c:v>
                </c:pt>
                <c:pt idx="17">
                  <c:v>0.49781271512002301</c:v>
                </c:pt>
                <c:pt idx="18">
                  <c:v>0.56499189627228497</c:v>
                </c:pt>
                <c:pt idx="19">
                  <c:v>0.550598186390307</c:v>
                </c:pt>
                <c:pt idx="20">
                  <c:v>0.39311957247828999</c:v>
                </c:pt>
                <c:pt idx="21">
                  <c:v>0.32153921408772201</c:v>
                </c:pt>
                <c:pt idx="22">
                  <c:v>0.47505880725058802</c:v>
                </c:pt>
                <c:pt idx="23">
                  <c:v>0.38257575757575801</c:v>
                </c:pt>
                <c:pt idx="24">
                  <c:v>0.44974214264863299</c:v>
                </c:pt>
                <c:pt idx="25">
                  <c:v>0.492009292014706</c:v>
                </c:pt>
                <c:pt idx="26">
                  <c:v>0.55365311891723601</c:v>
                </c:pt>
                <c:pt idx="27">
                  <c:v>0.53248976835240402</c:v>
                </c:pt>
                <c:pt idx="28">
                  <c:v>0.43881342440787602</c:v>
                </c:pt>
                <c:pt idx="29">
                  <c:v>0.49948063510906698</c:v>
                </c:pt>
                <c:pt idx="30">
                  <c:v>0.52690759883216298</c:v>
                </c:pt>
                <c:pt idx="31">
                  <c:v>0.34743386565890499</c:v>
                </c:pt>
                <c:pt idx="32">
                  <c:v>0.31715024418270599</c:v>
                </c:pt>
                <c:pt idx="33">
                  <c:v>0.46691485529002003</c:v>
                </c:pt>
                <c:pt idx="34">
                  <c:v>0.65170065572690306</c:v>
                </c:pt>
                <c:pt idx="35">
                  <c:v>0.47801173159732802</c:v>
                </c:pt>
                <c:pt idx="36">
                  <c:v>0.55183795618209797</c:v>
                </c:pt>
                <c:pt idx="37">
                  <c:v>0.503464136497907</c:v>
                </c:pt>
                <c:pt idx="38">
                  <c:v>0.51547834397078396</c:v>
                </c:pt>
                <c:pt idx="39">
                  <c:v>0.45381638128718199</c:v>
                </c:pt>
                <c:pt idx="40">
                  <c:v>0.51638698051582399</c:v>
                </c:pt>
                <c:pt idx="41">
                  <c:v>0.42729414996594001</c:v>
                </c:pt>
                <c:pt idx="42">
                  <c:v>0.49814695182074697</c:v>
                </c:pt>
                <c:pt idx="43">
                  <c:v>0.37043875340566901</c:v>
                </c:pt>
                <c:pt idx="44">
                  <c:v>0.218881539386651</c:v>
                </c:pt>
                <c:pt idx="45">
                  <c:v>0.58100474881279696</c:v>
                </c:pt>
                <c:pt idx="46">
                  <c:v>0.53843723887745298</c:v>
                </c:pt>
                <c:pt idx="47">
                  <c:v>0.44526306665511001</c:v>
                </c:pt>
                <c:pt idx="48">
                  <c:v>0.31829757499989503</c:v>
                </c:pt>
                <c:pt idx="49">
                  <c:v>0.57108497319514195</c:v>
                </c:pt>
                <c:pt idx="50">
                  <c:v>0.352079977257652</c:v>
                </c:pt>
                <c:pt idx="51">
                  <c:v>0.59558430669833995</c:v>
                </c:pt>
                <c:pt idx="52">
                  <c:v>0.31836499712147398</c:v>
                </c:pt>
                <c:pt idx="53">
                  <c:v>0.40616496221580201</c:v>
                </c:pt>
                <c:pt idx="54">
                  <c:v>0.671710348554445</c:v>
                </c:pt>
                <c:pt idx="55">
                  <c:v>0.36840443213384</c:v>
                </c:pt>
                <c:pt idx="56">
                  <c:v>0.41126576772509799</c:v>
                </c:pt>
                <c:pt idx="57">
                  <c:v>0.39721254355400698</c:v>
                </c:pt>
                <c:pt idx="58">
                  <c:v>0.45687919461677301</c:v>
                </c:pt>
                <c:pt idx="59">
                  <c:v>0.37616968184653798</c:v>
                </c:pt>
                <c:pt idx="60">
                  <c:v>0.42877372637411199</c:v>
                </c:pt>
                <c:pt idx="61">
                  <c:v>0.32425876010781701</c:v>
                </c:pt>
                <c:pt idx="62">
                  <c:v>0.57453336742521099</c:v>
                </c:pt>
                <c:pt idx="63">
                  <c:v>0.52038779583689798</c:v>
                </c:pt>
                <c:pt idx="64">
                  <c:v>0.75296655879180197</c:v>
                </c:pt>
                <c:pt idx="65">
                  <c:v>0.55014430014430005</c:v>
                </c:pt>
                <c:pt idx="66">
                  <c:v>0.32807881773399</c:v>
                </c:pt>
                <c:pt idx="67">
                  <c:v>0.25961538461538503</c:v>
                </c:pt>
                <c:pt idx="68">
                  <c:v>0.18965517241379301</c:v>
                </c:pt>
                <c:pt idx="69">
                  <c:v>0.173913043478261</c:v>
                </c:pt>
                <c:pt idx="70">
                  <c:v>0.19565217391304299</c:v>
                </c:pt>
                <c:pt idx="71">
                  <c:v>0.69099378881987605</c:v>
                </c:pt>
                <c:pt idx="72">
                  <c:v>0.48099891422367003</c:v>
                </c:pt>
                <c:pt idx="73">
                  <c:v>7.7225916595302299E-2</c:v>
                </c:pt>
              </c:numCache>
            </c:numRef>
          </c:val>
          <c:extLst>
            <c:ext xmlns:c16="http://schemas.microsoft.com/office/drawing/2014/chart" uri="{C3380CC4-5D6E-409C-BE32-E72D297353CC}">
              <c16:uniqueId val="{0000001C-46BA-40C0-B41C-C025A53200C2}"/>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6316618993394211"/>
                  <c:y val="-0.89202300214033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46BA-40C0-B41C-C025A53200C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市区町村別_自己負担割合別普及率!$V$5:$V$78</c:f>
              <c:numCache>
                <c:formatCode>0.0%</c:formatCode>
                <c:ptCount val="74"/>
                <c:pt idx="0">
                  <c:v>0.49222443627023599</c:v>
                </c:pt>
                <c:pt idx="1">
                  <c:v>0.49222443627023599</c:v>
                </c:pt>
                <c:pt idx="2">
                  <c:v>0.49222443627023599</c:v>
                </c:pt>
                <c:pt idx="3">
                  <c:v>0.49222443627023599</c:v>
                </c:pt>
                <c:pt idx="4">
                  <c:v>0.49222443627023599</c:v>
                </c:pt>
                <c:pt idx="5">
                  <c:v>0.49222443627023599</c:v>
                </c:pt>
                <c:pt idx="6">
                  <c:v>0.49222443627023599</c:v>
                </c:pt>
                <c:pt idx="7">
                  <c:v>0.49222443627023599</c:v>
                </c:pt>
                <c:pt idx="8">
                  <c:v>0.49222443627023599</c:v>
                </c:pt>
                <c:pt idx="9">
                  <c:v>0.49222443627023599</c:v>
                </c:pt>
                <c:pt idx="10">
                  <c:v>0.49222443627023599</c:v>
                </c:pt>
                <c:pt idx="11">
                  <c:v>0.49222443627023599</c:v>
                </c:pt>
                <c:pt idx="12">
                  <c:v>0.49222443627023599</c:v>
                </c:pt>
                <c:pt idx="13">
                  <c:v>0.49222443627023599</c:v>
                </c:pt>
                <c:pt idx="14">
                  <c:v>0.49222443627023599</c:v>
                </c:pt>
                <c:pt idx="15">
                  <c:v>0.49222443627023599</c:v>
                </c:pt>
                <c:pt idx="16">
                  <c:v>0.49222443627023599</c:v>
                </c:pt>
                <c:pt idx="17">
                  <c:v>0.49222443627023599</c:v>
                </c:pt>
                <c:pt idx="18">
                  <c:v>0.49222443627023599</c:v>
                </c:pt>
                <c:pt idx="19">
                  <c:v>0.49222443627023599</c:v>
                </c:pt>
                <c:pt idx="20">
                  <c:v>0.49222443627023599</c:v>
                </c:pt>
                <c:pt idx="21">
                  <c:v>0.49222443627023599</c:v>
                </c:pt>
                <c:pt idx="22">
                  <c:v>0.49222443627023599</c:v>
                </c:pt>
                <c:pt idx="23">
                  <c:v>0.49222443627023599</c:v>
                </c:pt>
                <c:pt idx="24">
                  <c:v>0.49222443627023599</c:v>
                </c:pt>
                <c:pt idx="25">
                  <c:v>0.49222443627023599</c:v>
                </c:pt>
                <c:pt idx="26">
                  <c:v>0.49222443627023599</c:v>
                </c:pt>
                <c:pt idx="27">
                  <c:v>0.49222443627023599</c:v>
                </c:pt>
                <c:pt idx="28">
                  <c:v>0.49222443627023599</c:v>
                </c:pt>
                <c:pt idx="29">
                  <c:v>0.49222443627023599</c:v>
                </c:pt>
                <c:pt idx="30">
                  <c:v>0.49222443627023599</c:v>
                </c:pt>
                <c:pt idx="31">
                  <c:v>0.49222443627023599</c:v>
                </c:pt>
                <c:pt idx="32">
                  <c:v>0.49222443627023599</c:v>
                </c:pt>
                <c:pt idx="33">
                  <c:v>0.49222443627023599</c:v>
                </c:pt>
                <c:pt idx="34">
                  <c:v>0.49222443627023599</c:v>
                </c:pt>
                <c:pt idx="35">
                  <c:v>0.49222443627023599</c:v>
                </c:pt>
                <c:pt idx="36">
                  <c:v>0.49222443627023599</c:v>
                </c:pt>
                <c:pt idx="37">
                  <c:v>0.49222443627023599</c:v>
                </c:pt>
                <c:pt idx="38">
                  <c:v>0.49222443627023599</c:v>
                </c:pt>
                <c:pt idx="39">
                  <c:v>0.49222443627023599</c:v>
                </c:pt>
                <c:pt idx="40">
                  <c:v>0.49222443627023599</c:v>
                </c:pt>
                <c:pt idx="41">
                  <c:v>0.49222443627023599</c:v>
                </c:pt>
                <c:pt idx="42">
                  <c:v>0.49222443627023599</c:v>
                </c:pt>
                <c:pt idx="43">
                  <c:v>0.49222443627023599</c:v>
                </c:pt>
                <c:pt idx="44">
                  <c:v>0.49222443627023599</c:v>
                </c:pt>
                <c:pt idx="45">
                  <c:v>0.49222443627023599</c:v>
                </c:pt>
                <c:pt idx="46">
                  <c:v>0.49222443627023599</c:v>
                </c:pt>
                <c:pt idx="47">
                  <c:v>0.49222443627023599</c:v>
                </c:pt>
                <c:pt idx="48">
                  <c:v>0.49222443627023599</c:v>
                </c:pt>
                <c:pt idx="49">
                  <c:v>0.49222443627023599</c:v>
                </c:pt>
                <c:pt idx="50">
                  <c:v>0.49222443627023599</c:v>
                </c:pt>
                <c:pt idx="51">
                  <c:v>0.49222443627023599</c:v>
                </c:pt>
                <c:pt idx="52">
                  <c:v>0.49222443627023599</c:v>
                </c:pt>
                <c:pt idx="53">
                  <c:v>0.49222443627023599</c:v>
                </c:pt>
                <c:pt idx="54">
                  <c:v>0.49222443627023599</c:v>
                </c:pt>
                <c:pt idx="55">
                  <c:v>0.49222443627023599</c:v>
                </c:pt>
                <c:pt idx="56">
                  <c:v>0.49222443627023599</c:v>
                </c:pt>
                <c:pt idx="57">
                  <c:v>0.49222443627023599</c:v>
                </c:pt>
                <c:pt idx="58">
                  <c:v>0.49222443627023599</c:v>
                </c:pt>
                <c:pt idx="59">
                  <c:v>0.49222443627023599</c:v>
                </c:pt>
                <c:pt idx="60">
                  <c:v>0.49222443627023599</c:v>
                </c:pt>
                <c:pt idx="61">
                  <c:v>0.49222443627023599</c:v>
                </c:pt>
                <c:pt idx="62">
                  <c:v>0.49222443627023599</c:v>
                </c:pt>
                <c:pt idx="63">
                  <c:v>0.49222443627023599</c:v>
                </c:pt>
                <c:pt idx="64">
                  <c:v>0.49222443627023599</c:v>
                </c:pt>
                <c:pt idx="65">
                  <c:v>0.49222443627023599</c:v>
                </c:pt>
                <c:pt idx="66">
                  <c:v>0.49222443627023599</c:v>
                </c:pt>
                <c:pt idx="67">
                  <c:v>0.49222443627023599</c:v>
                </c:pt>
                <c:pt idx="68">
                  <c:v>0.49222443627023599</c:v>
                </c:pt>
                <c:pt idx="69">
                  <c:v>0.49222443627023599</c:v>
                </c:pt>
                <c:pt idx="70">
                  <c:v>0.49222443627023599</c:v>
                </c:pt>
                <c:pt idx="71">
                  <c:v>0.49222443627023599</c:v>
                </c:pt>
                <c:pt idx="72">
                  <c:v>0.49222443627023599</c:v>
                </c:pt>
                <c:pt idx="73">
                  <c:v>0.49222443627023599</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E-46BA-40C0-B41C-C025A53200C2}"/>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5746052086081484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clustered"/>
        <c:varyColors val="0"/>
        <c:ser>
          <c:idx val="0"/>
          <c:order val="0"/>
          <c:tx>
            <c:strRef>
              <c:f>所得区分別普及率!$C$4</c:f>
              <c:strCache>
                <c:ptCount val="1"/>
                <c:pt idx="0">
                  <c:v>低所得Ⅰ</c:v>
                </c:pt>
              </c:strCache>
            </c:strRef>
          </c:tx>
          <c:spPr>
            <a:solidFill>
              <a:schemeClr val="accent6">
                <a:lumMod val="20000"/>
                <a:lumOff val="80000"/>
              </a:schemeClr>
            </a:solidFill>
            <a:ln>
              <a:noFill/>
            </a:ln>
          </c:spPr>
          <c:invertIfNegative val="0"/>
          <c:dLbls>
            <c:dLbl>
              <c:idx val="0"/>
              <c:layout>
                <c:manualLayout>
                  <c:x val="2.9923249719206288E-3"/>
                  <c:y val="-5.3679277351478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8-44D3-A81A-620A9E293710}"/>
                </c:ext>
              </c:extLst>
            </c:dLbl>
            <c:dLbl>
              <c:idx val="1"/>
              <c:layout>
                <c:manualLayout>
                  <c:x val="4.4987832272556007E-3"/>
                  <c:y val="1.71656886838189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48-44D3-A81A-620A9E293710}"/>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48-44D3-A81A-620A9E29371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所得区分別普及率!$R$4:$R$5</c:f>
              <c:strCache>
                <c:ptCount val="2"/>
                <c:pt idx="0">
                  <c:v>普及率 金額ベース</c:v>
                </c:pt>
                <c:pt idx="1">
                  <c:v>普及率 数量ベース</c:v>
                </c:pt>
              </c:strCache>
            </c:strRef>
          </c:cat>
          <c:val>
            <c:numRef>
              <c:f>(所得区分別普及率!$C$12,所得区分別普及率!$I$12)</c:f>
              <c:numCache>
                <c:formatCode>0.0%</c:formatCode>
                <c:ptCount val="2"/>
                <c:pt idx="0">
                  <c:v>0.48530646262988197</c:v>
                </c:pt>
                <c:pt idx="1">
                  <c:v>0.54520070056319203</c:v>
                </c:pt>
              </c:numCache>
            </c:numRef>
          </c:val>
          <c:extLst>
            <c:ext xmlns:c16="http://schemas.microsoft.com/office/drawing/2014/chart" uri="{C3380CC4-5D6E-409C-BE32-E72D297353CC}">
              <c16:uniqueId val="{00000003-EE48-44D3-A81A-620A9E293710}"/>
            </c:ext>
          </c:extLst>
        </c:ser>
        <c:ser>
          <c:idx val="2"/>
          <c:order val="1"/>
          <c:tx>
            <c:strRef>
              <c:f>所得区分別普及率!$D$4</c:f>
              <c:strCache>
                <c:ptCount val="1"/>
                <c:pt idx="0">
                  <c:v>低所得Ⅱ</c:v>
                </c:pt>
              </c:strCache>
            </c:strRef>
          </c:tx>
          <c:spPr>
            <a:solidFill>
              <a:schemeClr val="accent6">
                <a:lumMod val="60000"/>
                <a:lumOff val="40000"/>
              </a:schemeClr>
            </a:solidFill>
            <a:ln>
              <a:noFill/>
              <a:tailEnd w="med" len="med"/>
            </a:ln>
          </c:spPr>
          <c:invertIfNegative val="0"/>
          <c:dPt>
            <c:idx val="0"/>
            <c:invertIfNegative val="0"/>
            <c:bubble3D val="0"/>
            <c:extLst>
              <c:ext xmlns:c16="http://schemas.microsoft.com/office/drawing/2014/chart" uri="{C3380CC4-5D6E-409C-BE32-E72D297353CC}">
                <c16:uniqueId val="{00000004-EE48-44D3-A81A-620A9E293710}"/>
              </c:ext>
            </c:extLst>
          </c:dPt>
          <c:dLbls>
            <c:dLbl>
              <c:idx val="0"/>
              <c:layout>
                <c:manualLayout>
                  <c:x val="-2.9717334331711516E-3"/>
                  <c:y val="-1.132342533616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48-44D3-A81A-620A9E29371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所得区分別普及率!$R$4:$R$5</c:f>
              <c:strCache>
                <c:ptCount val="2"/>
                <c:pt idx="0">
                  <c:v>普及率 金額ベース</c:v>
                </c:pt>
                <c:pt idx="1">
                  <c:v>普及率 数量ベース</c:v>
                </c:pt>
              </c:strCache>
            </c:strRef>
          </c:cat>
          <c:val>
            <c:numRef>
              <c:f>(所得区分別普及率!$D$12,所得区分別普及率!$J$12)</c:f>
              <c:numCache>
                <c:formatCode>0.0%</c:formatCode>
                <c:ptCount val="2"/>
                <c:pt idx="0">
                  <c:v>0.47669275266392303</c:v>
                </c:pt>
                <c:pt idx="1">
                  <c:v>0.51644688439933994</c:v>
                </c:pt>
              </c:numCache>
            </c:numRef>
          </c:val>
          <c:extLst>
            <c:ext xmlns:c16="http://schemas.microsoft.com/office/drawing/2014/chart" uri="{C3380CC4-5D6E-409C-BE32-E72D297353CC}">
              <c16:uniqueId val="{00000005-EE48-44D3-A81A-620A9E293710}"/>
            </c:ext>
          </c:extLst>
        </c:ser>
        <c:ser>
          <c:idx val="1"/>
          <c:order val="2"/>
          <c:tx>
            <c:strRef>
              <c:f>所得区分別普及率!$E$4</c:f>
              <c:strCache>
                <c:ptCount val="1"/>
                <c:pt idx="0">
                  <c:v>一般</c:v>
                </c:pt>
              </c:strCache>
            </c:strRef>
          </c:tx>
          <c:spPr>
            <a:solidFill>
              <a:schemeClr val="accent6"/>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所得区分別普及率!$R$4:$R$5</c:f>
              <c:strCache>
                <c:ptCount val="2"/>
                <c:pt idx="0">
                  <c:v>普及率 金額ベース</c:v>
                </c:pt>
                <c:pt idx="1">
                  <c:v>普及率 数量ベース</c:v>
                </c:pt>
              </c:strCache>
            </c:strRef>
          </c:cat>
          <c:val>
            <c:numRef>
              <c:f>(所得区分別普及率!$E$12,所得区分別普及率!$K$12)</c:f>
              <c:numCache>
                <c:formatCode>0.0%</c:formatCode>
                <c:ptCount val="2"/>
                <c:pt idx="0">
                  <c:v>0.45565031859485999</c:v>
                </c:pt>
                <c:pt idx="1">
                  <c:v>0.49787837561023701</c:v>
                </c:pt>
              </c:numCache>
            </c:numRef>
          </c:val>
          <c:extLst>
            <c:ext xmlns:c16="http://schemas.microsoft.com/office/drawing/2014/chart" uri="{C3380CC4-5D6E-409C-BE32-E72D297353CC}">
              <c16:uniqueId val="{00000006-EE48-44D3-A81A-620A9E293710}"/>
            </c:ext>
          </c:extLst>
        </c:ser>
        <c:ser>
          <c:idx val="3"/>
          <c:order val="3"/>
          <c:tx>
            <c:strRef>
              <c:f>所得区分別普及率!$F$4</c:f>
              <c:strCache>
                <c:ptCount val="1"/>
                <c:pt idx="0">
                  <c:v>現役並</c:v>
                </c:pt>
              </c:strCache>
            </c:strRef>
          </c:tx>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所得区分別普及率!$R$4:$R$5</c:f>
              <c:strCache>
                <c:ptCount val="2"/>
                <c:pt idx="0">
                  <c:v>普及率 金額ベース</c:v>
                </c:pt>
                <c:pt idx="1">
                  <c:v>普及率 数量ベース</c:v>
                </c:pt>
              </c:strCache>
            </c:strRef>
          </c:cat>
          <c:val>
            <c:numRef>
              <c:f>(所得区分別普及率!$F$12,所得区分別普及率!$L$12)</c:f>
              <c:numCache>
                <c:formatCode>0.0%</c:formatCode>
                <c:ptCount val="2"/>
                <c:pt idx="0">
                  <c:v>0.46032326832925302</c:v>
                </c:pt>
                <c:pt idx="1">
                  <c:v>0.49222443627023599</c:v>
                </c:pt>
              </c:numCache>
            </c:numRef>
          </c:val>
          <c:extLst>
            <c:ext xmlns:c16="http://schemas.microsoft.com/office/drawing/2014/chart" uri="{C3380CC4-5D6E-409C-BE32-E72D297353CC}">
              <c16:uniqueId val="{00000007-EE48-44D3-A81A-620A9E293710}"/>
            </c:ext>
          </c:extLst>
        </c:ser>
        <c:dLbls>
          <c:showLegendKey val="0"/>
          <c:showVal val="0"/>
          <c:showCatName val="0"/>
          <c:showSerName val="0"/>
          <c:showPercent val="0"/>
          <c:showBubbleSize val="0"/>
        </c:dLbls>
        <c:gapWidth val="200"/>
        <c:overlap val="-15"/>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1.7393953055331965E-2"/>
              <c:y val="1.9272590926134238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5341057712347"/>
          <c:y val="6.9091349206349212E-2"/>
          <c:w val="0.79551908212560385"/>
          <c:h val="0.91713182910959656"/>
        </c:manualLayout>
      </c:layout>
      <c:barChart>
        <c:barDir val="bar"/>
        <c:grouping val="clustered"/>
        <c:varyColors val="0"/>
        <c:ser>
          <c:idx val="0"/>
          <c:order val="0"/>
          <c:tx>
            <c:strRef>
              <c:f>地区別_所得区分別普及率!$R$3</c:f>
              <c:strCache>
                <c:ptCount val="1"/>
                <c:pt idx="0">
                  <c:v>普及率 金額ベース</c:v>
                </c:pt>
              </c:strCache>
            </c:strRef>
          </c:tx>
          <c:spPr>
            <a:solidFill>
              <a:schemeClr val="accent3">
                <a:lumMod val="60000"/>
                <a:lumOff val="40000"/>
              </a:schemeClr>
            </a:solidFill>
            <a:ln>
              <a:noFill/>
            </a:ln>
          </c:spPr>
          <c:invertIfNegative val="0"/>
          <c:dLbls>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3F-4007-AE68-8FDB564EFB08}"/>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3F-4007-AE68-8FDB564EFB08}"/>
                </c:ext>
              </c:extLst>
            </c:dLbl>
            <c:dLbl>
              <c:idx val="6"/>
              <c:layout>
                <c:manualLayout>
                  <c:x val="1.0736714975845411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3F-4007-AE68-8FDB564EFB08}"/>
                </c:ext>
              </c:extLst>
            </c:dLbl>
            <c:dLbl>
              <c:idx val="7"/>
              <c:layout>
                <c:manualLayout>
                  <c:x val="1.0881642512077294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3F-4007-AE68-8FDB564EFB08}"/>
                </c:ext>
              </c:extLst>
            </c:dLbl>
            <c:dLbl>
              <c:idx val="10"/>
              <c:layout>
                <c:manualLayout>
                  <c:x val="6.738647342995169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3F-4007-AE68-8FDB564EFB08}"/>
                </c:ext>
              </c:extLst>
            </c:dLbl>
            <c:dLbl>
              <c:idx val="11"/>
              <c:layout>
                <c:manualLayout>
                  <c:x val="7.93079710144927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3F-4007-AE68-8FDB564EFB08}"/>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3F-4007-AE68-8FDB564EFB08}"/>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3F-4007-AE68-8FDB564EFB08}"/>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23F-4007-AE68-8FDB564EFB08}"/>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23F-4007-AE68-8FDB564EFB08}"/>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23F-4007-AE68-8FDB564EFB08}"/>
                </c:ext>
              </c:extLst>
            </c:dLbl>
            <c:dLbl>
              <c:idx val="27"/>
              <c:layout>
                <c:manualLayout>
                  <c:x val="7.85096618357487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23F-4007-AE68-8FDB564EFB08}"/>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23F-4007-AE68-8FDB564EFB08}"/>
                </c:ext>
              </c:extLst>
            </c:dLbl>
            <c:dLbl>
              <c:idx val="31"/>
              <c:layout>
                <c:manualLayout>
                  <c:x val="6.2298309178742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23F-4007-AE68-8FDB564EFB08}"/>
                </c:ext>
              </c:extLst>
            </c:dLbl>
            <c:dLbl>
              <c:idx val="33"/>
              <c:layout>
                <c:manualLayout>
                  <c:x val="5.546497584541175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23F-4007-AE68-8FDB564EFB08}"/>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23F-4007-AE68-8FDB564EFB08}"/>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23F-4007-AE68-8FDB564EFB08}"/>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23F-4007-AE68-8FDB564EFB08}"/>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23F-4007-AE68-8FDB564EFB08}"/>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23F-4007-AE68-8FDB564EFB08}"/>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23F-4007-AE68-8FDB564EFB08}"/>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23F-4007-AE68-8FDB564EFB08}"/>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23F-4007-AE68-8FDB564EFB08}"/>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23F-4007-AE68-8FDB564EFB08}"/>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23F-4007-AE68-8FDB564EFB08}"/>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23F-4007-AE68-8FDB564EFB08}"/>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23F-4007-AE68-8FDB564EFB0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R$5:$U$5,地区別_所得区分別普及率!$R$6:$U$6,地区別_所得区分別普及率!$R$7:$U$7,地区別_所得区分別普及率!$R$8:$U$8,地区別_所得区分別普及率!$R$9:$U$9,地区別_所得区分別普及率!$R$10:$U$10,地区別_所得区分別普及率!$R$11:$U$11,地区別_所得区分別普及率!$R$12:$U$12,地区別_所得区分別普及率!$R$13:$U$13)</c:f>
              <c:numCache>
                <c:formatCode>0.0%</c:formatCode>
                <c:ptCount val="36"/>
                <c:pt idx="0">
                  <c:v>0.52047395724283596</c:v>
                </c:pt>
                <c:pt idx="1">
                  <c:v>0.47406486930217201</c:v>
                </c:pt>
                <c:pt idx="2">
                  <c:v>0.44304185666963702</c:v>
                </c:pt>
                <c:pt idx="3">
                  <c:v>0.48716487526647101</c:v>
                </c:pt>
                <c:pt idx="4">
                  <c:v>0.50827148585366799</c:v>
                </c:pt>
                <c:pt idx="5">
                  <c:v>0.50522508290835999</c:v>
                </c:pt>
                <c:pt idx="6">
                  <c:v>0.51256513934053405</c:v>
                </c:pt>
                <c:pt idx="7">
                  <c:v>0.49516329296385098</c:v>
                </c:pt>
                <c:pt idx="8">
                  <c:v>0.45623153168010999</c:v>
                </c:pt>
                <c:pt idx="9">
                  <c:v>0.46379090925902999</c:v>
                </c:pt>
                <c:pt idx="10">
                  <c:v>0.45024004149209601</c:v>
                </c:pt>
                <c:pt idx="11">
                  <c:v>0.43189354268684099</c:v>
                </c:pt>
                <c:pt idx="12">
                  <c:v>0.49390248616229898</c:v>
                </c:pt>
                <c:pt idx="13">
                  <c:v>0.51549832660955197</c:v>
                </c:pt>
                <c:pt idx="14">
                  <c:v>0.47530150518376102</c:v>
                </c:pt>
                <c:pt idx="15">
                  <c:v>0.47210134940981902</c:v>
                </c:pt>
                <c:pt idx="16">
                  <c:v>0.455238952267979</c:v>
                </c:pt>
                <c:pt idx="17">
                  <c:v>0.42079022926930498</c:v>
                </c:pt>
                <c:pt idx="18">
                  <c:v>0.407663286637511</c:v>
                </c:pt>
                <c:pt idx="19">
                  <c:v>0.39968826137747199</c:v>
                </c:pt>
                <c:pt idx="20">
                  <c:v>0.50569505988163599</c:v>
                </c:pt>
                <c:pt idx="21">
                  <c:v>0.48216293803212601</c:v>
                </c:pt>
                <c:pt idx="22">
                  <c:v>0.47571197790706399</c:v>
                </c:pt>
                <c:pt idx="23">
                  <c:v>0.51313443079546595</c:v>
                </c:pt>
                <c:pt idx="24">
                  <c:v>0.51680811441501995</c:v>
                </c:pt>
                <c:pt idx="25">
                  <c:v>0.518069227276447</c:v>
                </c:pt>
                <c:pt idx="26">
                  <c:v>0.475512311777192</c:v>
                </c:pt>
                <c:pt idx="27">
                  <c:v>0.41539809957958901</c:v>
                </c:pt>
                <c:pt idx="28">
                  <c:v>0.46989380813831</c:v>
                </c:pt>
                <c:pt idx="29">
                  <c:v>0.45778233606614199</c:v>
                </c:pt>
                <c:pt idx="30">
                  <c:v>0.43812562416186801</c:v>
                </c:pt>
                <c:pt idx="31">
                  <c:v>0.44565238758511</c:v>
                </c:pt>
                <c:pt idx="32">
                  <c:v>0.48530646262988197</c:v>
                </c:pt>
                <c:pt idx="33">
                  <c:v>0.47669275266392303</c:v>
                </c:pt>
                <c:pt idx="34">
                  <c:v>0.45565031859485999</c:v>
                </c:pt>
                <c:pt idx="35">
                  <c:v>0.46032326832925302</c:v>
                </c:pt>
              </c:numCache>
            </c:numRef>
          </c:val>
          <c:extLst>
            <c:ext xmlns:c16="http://schemas.microsoft.com/office/drawing/2014/chart" uri="{C3380CC4-5D6E-409C-BE32-E72D297353CC}">
              <c16:uniqueId val="{0000001B-623F-4007-AE68-8FDB564EFB08}"/>
            </c:ext>
          </c:extLst>
        </c:ser>
        <c:dLbls>
          <c:showLegendKey val="0"/>
          <c:showVal val="0"/>
          <c:showCatName val="0"/>
          <c:showSerName val="0"/>
          <c:showPercent val="0"/>
          <c:showBubbleSize val="0"/>
        </c:dLbls>
        <c:gapWidth val="150"/>
        <c:axId val="447981056"/>
        <c:axId val="392303104"/>
      </c:barChart>
      <c:catAx>
        <c:axId val="447981056"/>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735701793864179"/>
              <c:y val="1.970222222222222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spPr>
        <a:ln>
          <a:solidFill>
            <a:srgbClr val="7F7F7F"/>
          </a:solidFill>
        </a:ln>
      </c:spPr>
    </c:plotArea>
    <c:legend>
      <c:legendPos val="r"/>
      <c:layout>
        <c:manualLayout>
          <c:xMode val="edge"/>
          <c:yMode val="edge"/>
          <c:x val="0.16661280140633636"/>
          <c:y val="8.4346031746031763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6529617335151"/>
          <c:y val="6.909362125020084E-2"/>
          <c:w val="0.79551908212560385"/>
          <c:h val="0.91713182910959656"/>
        </c:manualLayout>
      </c:layout>
      <c:barChart>
        <c:barDir val="bar"/>
        <c:grouping val="clustered"/>
        <c:varyColors val="0"/>
        <c:ser>
          <c:idx val="0"/>
          <c:order val="0"/>
          <c:tx>
            <c:strRef>
              <c:f>地区別_所得区分別普及率!$V$3</c:f>
              <c:strCache>
                <c:ptCount val="1"/>
                <c:pt idx="0">
                  <c:v>普及率 数量ベース</c:v>
                </c:pt>
              </c:strCache>
            </c:strRef>
          </c:tx>
          <c:spPr>
            <a:solidFill>
              <a:schemeClr val="accent3">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89-4ADD-BC83-D9E5AC4C8B45}"/>
                </c:ext>
              </c:extLst>
            </c:dLbl>
            <c:dLbl>
              <c:idx val="4"/>
              <c:layout>
                <c:manualLayout>
                  <c:x val="6.705845899716744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89-4ADD-BC83-D9E5AC4C8B45}"/>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89-4ADD-BC83-D9E5AC4C8B45}"/>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89-4ADD-BC83-D9E5AC4C8B45}"/>
                </c:ext>
              </c:extLst>
            </c:dLbl>
            <c:dLbl>
              <c:idx val="7"/>
              <c:layout>
                <c:manualLayout>
                  <c:x val="1.5109270561958991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89-4ADD-BC83-D9E5AC4C8B45}"/>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89-4ADD-BC83-D9E5AC4C8B45}"/>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F89-4ADD-BC83-D9E5AC4C8B45}"/>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89-4ADD-BC83-D9E5AC4C8B45}"/>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F89-4ADD-BC83-D9E5AC4C8B45}"/>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89-4ADD-BC83-D9E5AC4C8B45}"/>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F89-4ADD-BC83-D9E5AC4C8B45}"/>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F89-4ADD-BC83-D9E5AC4C8B45}"/>
                </c:ext>
              </c:extLst>
            </c:dLbl>
            <c:dLbl>
              <c:idx val="27"/>
              <c:layout>
                <c:manualLayout>
                  <c:x val="7.850966183574767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F89-4ADD-BC83-D9E5AC4C8B45}"/>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F89-4ADD-BC83-D9E5AC4C8B45}"/>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F89-4ADD-BC83-D9E5AC4C8B45}"/>
                </c:ext>
              </c:extLst>
            </c:dLbl>
            <c:dLbl>
              <c:idx val="33"/>
              <c:layout>
                <c:manualLayout>
                  <c:x val="5.54649758454106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F89-4ADD-BC83-D9E5AC4C8B45}"/>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F89-4ADD-BC83-D9E5AC4C8B45}"/>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F89-4ADD-BC83-D9E5AC4C8B45}"/>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F89-4ADD-BC83-D9E5AC4C8B45}"/>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F89-4ADD-BC83-D9E5AC4C8B45}"/>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F89-4ADD-BC83-D9E5AC4C8B45}"/>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F89-4ADD-BC83-D9E5AC4C8B45}"/>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F89-4ADD-BC83-D9E5AC4C8B45}"/>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F89-4ADD-BC83-D9E5AC4C8B45}"/>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F89-4ADD-BC83-D9E5AC4C8B45}"/>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F89-4ADD-BC83-D9E5AC4C8B45}"/>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F89-4ADD-BC83-D9E5AC4C8B45}"/>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F89-4ADD-BC83-D9E5AC4C8B4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V$5:$Y$5,地区別_所得区分別普及率!$V$6:$Y$6,地区別_所得区分別普及率!$V$7:$Y$7,地区別_所得区分別普及率!$V$8:$Y$8,地区別_所得区分別普及率!$V$9:$Y$9,地区別_所得区分別普及率!$V$10:$Y$10,地区別_所得区分別普及率!$V$11:$Y$11,地区別_所得区分別普及率!$V$12:$Y$12,地区別_所得区分別普及率!$V$13:$Y$13)</c:f>
              <c:numCache>
                <c:formatCode>0.0%</c:formatCode>
                <c:ptCount val="36"/>
                <c:pt idx="0">
                  <c:v>0.58733896676170905</c:v>
                </c:pt>
                <c:pt idx="1">
                  <c:v>0.57651930209569002</c:v>
                </c:pt>
                <c:pt idx="2">
                  <c:v>0.55081336815913795</c:v>
                </c:pt>
                <c:pt idx="3">
                  <c:v>0.59554140425882096</c:v>
                </c:pt>
                <c:pt idx="4">
                  <c:v>0.59527626660182997</c:v>
                </c:pt>
                <c:pt idx="5">
                  <c:v>0.53616748790928903</c:v>
                </c:pt>
                <c:pt idx="6">
                  <c:v>0.53968966257754103</c:v>
                </c:pt>
                <c:pt idx="7">
                  <c:v>0.50360810362047204</c:v>
                </c:pt>
                <c:pt idx="8">
                  <c:v>0.54593018577882402</c:v>
                </c:pt>
                <c:pt idx="9">
                  <c:v>0.51957973853984696</c:v>
                </c:pt>
                <c:pt idx="10">
                  <c:v>0.51497394648963701</c:v>
                </c:pt>
                <c:pt idx="11">
                  <c:v>0.48696831063137802</c:v>
                </c:pt>
                <c:pt idx="12">
                  <c:v>0.567282498119972</c:v>
                </c:pt>
                <c:pt idx="13">
                  <c:v>0.53770838362428697</c:v>
                </c:pt>
                <c:pt idx="14">
                  <c:v>0.47138377403470699</c:v>
                </c:pt>
                <c:pt idx="15">
                  <c:v>0.42154101649938602</c:v>
                </c:pt>
                <c:pt idx="16">
                  <c:v>0.49416912420390002</c:v>
                </c:pt>
                <c:pt idx="17">
                  <c:v>0.48918951194531901</c:v>
                </c:pt>
                <c:pt idx="18">
                  <c:v>0.455952830090737</c:v>
                </c:pt>
                <c:pt idx="19">
                  <c:v>0.46079326826260802</c:v>
                </c:pt>
                <c:pt idx="20">
                  <c:v>0.47122446582755301</c:v>
                </c:pt>
                <c:pt idx="21">
                  <c:v>0.475504510210075</c:v>
                </c:pt>
                <c:pt idx="22">
                  <c:v>0.47657292127650303</c:v>
                </c:pt>
                <c:pt idx="23">
                  <c:v>0.492009292014706</c:v>
                </c:pt>
                <c:pt idx="24">
                  <c:v>0.490119066860778</c:v>
                </c:pt>
                <c:pt idx="25">
                  <c:v>0.47453002334241501</c:v>
                </c:pt>
                <c:pt idx="26">
                  <c:v>0.44791672695905699</c:v>
                </c:pt>
                <c:pt idx="27">
                  <c:v>0.39762863651417801</c:v>
                </c:pt>
                <c:pt idx="28">
                  <c:v>0.56109706002088999</c:v>
                </c:pt>
                <c:pt idx="29">
                  <c:v>0.51352383850562999</c:v>
                </c:pt>
                <c:pt idx="30">
                  <c:v>0.50041666898949599</c:v>
                </c:pt>
                <c:pt idx="31">
                  <c:v>0.47583324838424801</c:v>
                </c:pt>
                <c:pt idx="32">
                  <c:v>0.54520070056319203</c:v>
                </c:pt>
                <c:pt idx="33">
                  <c:v>0.51644688439933994</c:v>
                </c:pt>
                <c:pt idx="34">
                  <c:v>0.49787837561023701</c:v>
                </c:pt>
                <c:pt idx="35">
                  <c:v>0.49222443627023599</c:v>
                </c:pt>
              </c:numCache>
            </c:numRef>
          </c:val>
          <c:extLst>
            <c:ext xmlns:c16="http://schemas.microsoft.com/office/drawing/2014/chart" uri="{C3380CC4-5D6E-409C-BE32-E72D297353CC}">
              <c16:uniqueId val="{0000001C-4F89-4ADD-BC83-D9E5AC4C8B45}"/>
            </c:ext>
          </c:extLst>
        </c:ser>
        <c:dLbls>
          <c:showLegendKey val="0"/>
          <c:showVal val="0"/>
          <c:showCatName val="0"/>
          <c:showSerName val="0"/>
          <c:showPercent val="0"/>
          <c:showBubbleSize val="0"/>
        </c:dLbls>
        <c:gapWidth val="150"/>
        <c:axId val="448432640"/>
        <c:axId val="448143936"/>
      </c:barChart>
      <c:catAx>
        <c:axId val="448432640"/>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706851691240234"/>
              <c:y val="1.9857760986793246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spPr>
        <a:ln>
          <a:solidFill>
            <a:srgbClr val="7F7F7F"/>
          </a:solidFill>
        </a:ln>
      </c:spPr>
    </c:plotArea>
    <c:legend>
      <c:legendPos val="r"/>
      <c:layout>
        <c:manualLayout>
          <c:xMode val="edge"/>
          <c:yMode val="edge"/>
          <c:x val="0.15885829237737303"/>
          <c:y val="9.445080307144825E-3"/>
          <c:w val="0.63893394044521534"/>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市区町村別_所得区分別普及率!$R$4</c:f>
              <c:strCache>
                <c:ptCount val="1"/>
                <c:pt idx="0">
                  <c:v>低所得Ⅰ</c:v>
                </c:pt>
              </c:strCache>
            </c:strRef>
          </c:tx>
          <c:spPr>
            <a:solidFill>
              <a:schemeClr val="accent4">
                <a:lumMod val="60000"/>
                <a:lumOff val="40000"/>
              </a:schemeClr>
            </a:solidFill>
            <a:ln>
              <a:no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B41-4FE1-A751-F6A13CDB6533}"/>
                </c:ext>
              </c:extLst>
            </c:dLbl>
            <c:dLbl>
              <c:idx val="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B41-4FE1-A751-F6A13CDB6533}"/>
                </c:ext>
              </c:extLst>
            </c:dLbl>
            <c:dLbl>
              <c:idx val="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B41-4FE1-A751-F6A13CDB6533}"/>
                </c:ext>
              </c:extLst>
            </c:dLbl>
            <c:dLbl>
              <c:idx val="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B41-4FE1-A751-F6A13CDB6533}"/>
                </c:ext>
              </c:extLst>
            </c:dLbl>
            <c:dLbl>
              <c:idx val="4"/>
              <c:layout>
                <c:manualLayout>
                  <c:x val="6.2800925925924848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41-4FE1-A751-F6A13CDB6533}"/>
                </c:ext>
              </c:extLst>
            </c:dLbl>
            <c:dLbl>
              <c:idx val="5"/>
              <c:layout>
                <c:manualLayout>
                  <c:x val="7.814120370370370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41-4FE1-A751-F6A13CDB6533}"/>
                </c:ext>
              </c:extLst>
            </c:dLbl>
            <c:dLbl>
              <c:idx val="6"/>
              <c:layout>
                <c:manualLayout>
                  <c:x val="2.3007175925925927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41-4FE1-A751-F6A13CDB6533}"/>
                </c:ext>
              </c:extLst>
            </c:dLbl>
            <c:dLbl>
              <c:idx val="7"/>
              <c:layout>
                <c:manualLayout>
                  <c:x val="1.446064814814804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41-4FE1-A751-F6A13CDB6533}"/>
                </c:ext>
              </c:extLst>
            </c:dLbl>
            <c:dLbl>
              <c:idx val="8"/>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B41-4FE1-A751-F6A13CDB6533}"/>
                </c:ext>
              </c:extLst>
            </c:dLbl>
            <c:dLbl>
              <c:idx val="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B41-4FE1-A751-F6A13CDB6533}"/>
                </c:ext>
              </c:extLst>
            </c:dLbl>
            <c:dLbl>
              <c:idx val="10"/>
              <c:layout>
                <c:manualLayout>
                  <c:x val="4.18240740740740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41-4FE1-A751-F6A13CDB6533}"/>
                </c:ext>
              </c:extLst>
            </c:dLbl>
            <c:dLbl>
              <c:idx val="11"/>
              <c:layout>
                <c:manualLayout>
                  <c:x val="8.18657407407407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41-4FE1-A751-F6A13CDB6533}"/>
                </c:ext>
              </c:extLst>
            </c:dLbl>
            <c:dLbl>
              <c:idx val="12"/>
              <c:layout>
                <c:manualLayout>
                  <c:x val="2.813194444444336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41-4FE1-A751-F6A13CDB6533}"/>
                </c:ext>
              </c:extLst>
            </c:dLbl>
            <c:dLbl>
              <c:idx val="13"/>
              <c:layout>
                <c:manualLayout>
                  <c:x val="5.6287731481481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41-4FE1-A751-F6A13CDB6533}"/>
                </c:ext>
              </c:extLst>
            </c:dLbl>
            <c:dLbl>
              <c:idx val="14"/>
              <c:layout>
                <c:manualLayout>
                  <c:x val="3.35805555555555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41-4FE1-A751-F6A13CDB6533}"/>
                </c:ext>
              </c:extLst>
            </c:dLbl>
            <c:dLbl>
              <c:idx val="15"/>
              <c:layout>
                <c:manualLayout>
                  <c:x val="1.500393518518518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B41-4FE1-A751-F6A13CDB6533}"/>
                </c:ext>
              </c:extLst>
            </c:dLbl>
            <c:dLbl>
              <c:idx val="16"/>
              <c:layout>
                <c:manualLayout>
                  <c:x val="3.52777777777776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B41-4FE1-A751-F6A13CDB6533}"/>
                </c:ext>
              </c:extLst>
            </c:dLbl>
            <c:dLbl>
              <c:idx val="17"/>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B41-4FE1-A751-F6A13CDB6533}"/>
                </c:ext>
              </c:extLst>
            </c:dLbl>
            <c:dLbl>
              <c:idx val="18"/>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B41-4FE1-A751-F6A13CDB6533}"/>
                </c:ext>
              </c:extLst>
            </c:dLbl>
            <c:dLbl>
              <c:idx val="1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B41-4FE1-A751-F6A13CDB6533}"/>
                </c:ext>
              </c:extLst>
            </c:dLbl>
            <c:dLbl>
              <c:idx val="20"/>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B41-4FE1-A751-F6A13CDB6533}"/>
                </c:ext>
              </c:extLst>
            </c:dLbl>
            <c:dLbl>
              <c:idx val="2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B41-4FE1-A751-F6A13CDB6533}"/>
                </c:ext>
              </c:extLst>
            </c:dLbl>
            <c:dLbl>
              <c:idx val="22"/>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B41-4FE1-A751-F6A13CDB6533}"/>
                </c:ext>
              </c:extLst>
            </c:dLbl>
            <c:dLbl>
              <c:idx val="2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B41-4FE1-A751-F6A13CDB6533}"/>
                </c:ext>
              </c:extLst>
            </c:dLbl>
            <c:dLbl>
              <c:idx val="24"/>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B41-4FE1-A751-F6A13CDB6533}"/>
                </c:ext>
              </c:extLst>
            </c:dLbl>
            <c:dLbl>
              <c:idx val="2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1B41-4FE1-A751-F6A13CDB6533}"/>
                </c:ext>
              </c:extLst>
            </c:dLbl>
            <c:dLbl>
              <c:idx val="26"/>
              <c:layout>
                <c:manualLayout>
                  <c:x val="4.090416666666656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B41-4FE1-A751-F6A13CDB6533}"/>
                </c:ext>
              </c:extLst>
            </c:dLbl>
            <c:dLbl>
              <c:idx val="27"/>
              <c:layout>
                <c:manualLayout>
                  <c:x val="2.62567129629629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B41-4FE1-A751-F6A13CDB6533}"/>
                </c:ext>
              </c:extLst>
            </c:dLbl>
            <c:dLbl>
              <c:idx val="28"/>
              <c:layout>
                <c:manualLayout>
                  <c:x val="5.626388888888889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B41-4FE1-A751-F6A13CDB6533}"/>
                </c:ext>
              </c:extLst>
            </c:dLbl>
            <c:dLbl>
              <c:idx val="2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1B41-4FE1-A751-F6A13CDB6533}"/>
                </c:ext>
              </c:extLst>
            </c:dLbl>
            <c:dLbl>
              <c:idx val="30"/>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1B41-4FE1-A751-F6A13CDB6533}"/>
                </c:ext>
              </c:extLst>
            </c:dLbl>
            <c:dLbl>
              <c:idx val="31"/>
              <c:layout>
                <c:manualLayout>
                  <c:x val="2.15680555555555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41-4FE1-A751-F6A13CDB6533}"/>
                </c:ext>
              </c:extLst>
            </c:dLbl>
            <c:dLbl>
              <c:idx val="32"/>
              <c:layout>
                <c:manualLayout>
                  <c:x val="3.52777777777776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1B41-4FE1-A751-F6A13CDB6533}"/>
                </c:ext>
              </c:extLst>
            </c:dLbl>
            <c:dLbl>
              <c:idx val="33"/>
              <c:layout>
                <c:manualLayout>
                  <c:x val="8.997685185185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B41-4FE1-A751-F6A13CDB6533}"/>
                </c:ext>
              </c:extLst>
            </c:dLbl>
            <c:dLbl>
              <c:idx val="3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1B41-4FE1-A751-F6A13CDB6533}"/>
                </c:ext>
              </c:extLst>
            </c:dLbl>
            <c:dLbl>
              <c:idx val="35"/>
              <c:layout>
                <c:manualLayout>
                  <c:x val="4.4097222222222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1B41-4FE1-A751-F6A13CDB6533}"/>
                </c:ext>
              </c:extLst>
            </c:dLbl>
            <c:dLbl>
              <c:idx val="36"/>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1B41-4FE1-A751-F6A13CDB6533}"/>
                </c:ext>
              </c:extLst>
            </c:dLbl>
            <c:dLbl>
              <c:idx val="37"/>
              <c:layout>
                <c:manualLayout>
                  <c:x val="5.083958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B41-4FE1-A751-F6A13CDB6533}"/>
                </c:ext>
              </c:extLst>
            </c:dLbl>
            <c:dLbl>
              <c:idx val="38"/>
              <c:layout>
                <c:manualLayout>
                  <c:x val="2.71944444444443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B41-4FE1-A751-F6A13CDB6533}"/>
                </c:ext>
              </c:extLst>
            </c:dLbl>
            <c:dLbl>
              <c:idx val="39"/>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1B41-4FE1-A751-F6A13CDB6533}"/>
                </c:ext>
              </c:extLst>
            </c:dLbl>
            <c:dLbl>
              <c:idx val="40"/>
              <c:layout>
                <c:manualLayout>
                  <c:x val="1.011342592592592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B41-4FE1-A751-F6A13CDB6533}"/>
                </c:ext>
              </c:extLst>
            </c:dLbl>
            <c:dLbl>
              <c:idx val="41"/>
              <c:layout>
                <c:manualLayout>
                  <c:x val="-1.226574074074074E-2"/>
                  <c:y val="1.588857405822207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B41-4FE1-A751-F6A13CDB6533}"/>
                </c:ext>
              </c:extLst>
            </c:dLbl>
            <c:dLbl>
              <c:idx val="42"/>
              <c:layout>
                <c:manualLayout>
                  <c:x val="1.53601851851851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B41-4FE1-A751-F6A13CDB6533}"/>
                </c:ext>
              </c:extLst>
            </c:dLbl>
            <c:dLbl>
              <c:idx val="43"/>
              <c:layout>
                <c:manualLayout>
                  <c:x val="9.37731481481481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B41-4FE1-A751-F6A13CDB6533}"/>
                </c:ext>
              </c:extLst>
            </c:dLbl>
            <c:dLbl>
              <c:idx val="44"/>
              <c:layout>
                <c:manualLayout>
                  <c:x val="1.40662037037035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B41-4FE1-A751-F6A13CDB6533}"/>
                </c:ext>
              </c:extLst>
            </c:dLbl>
            <c:dLbl>
              <c:idx val="4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1B41-4FE1-A751-F6A13CDB6533}"/>
                </c:ext>
              </c:extLst>
            </c:dLbl>
            <c:dLbl>
              <c:idx val="46"/>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1B41-4FE1-A751-F6A13CDB6533}"/>
                </c:ext>
              </c:extLst>
            </c:dLbl>
            <c:dLbl>
              <c:idx val="47"/>
              <c:layout>
                <c:manualLayout>
                  <c:x val="-5.44837962962968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B41-4FE1-A751-F6A13CDB6533}"/>
                </c:ext>
              </c:extLst>
            </c:dLbl>
            <c:dLbl>
              <c:idx val="48"/>
              <c:layout>
                <c:manualLayout>
                  <c:x val="-8.81944444444449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1B41-4FE1-A751-F6A13CDB6533}"/>
                </c:ext>
              </c:extLst>
            </c:dLbl>
            <c:dLbl>
              <c:idx val="49"/>
              <c:layout>
                <c:manualLayout>
                  <c:x val="5.23351851851851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B41-4FE1-A751-F6A13CDB6533}"/>
                </c:ext>
              </c:extLst>
            </c:dLbl>
            <c:dLbl>
              <c:idx val="5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1B41-4FE1-A751-F6A13CDB6533}"/>
                </c:ext>
              </c:extLst>
            </c:dLbl>
            <c:dLbl>
              <c:idx val="51"/>
              <c:layout>
                <c:manualLayout>
                  <c:x val="3.0945370370370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B41-4FE1-A751-F6A13CDB6533}"/>
                </c:ext>
              </c:extLst>
            </c:dLbl>
            <c:dLbl>
              <c:idx val="52"/>
              <c:layout>
                <c:manualLayout>
                  <c:x val="5.424768518518518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B41-4FE1-A751-F6A13CDB6533}"/>
                </c:ext>
              </c:extLst>
            </c:dLbl>
            <c:dLbl>
              <c:idx val="53"/>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1B41-4FE1-A751-F6A13CDB6533}"/>
                </c:ext>
              </c:extLst>
            </c:dLbl>
            <c:dLbl>
              <c:idx val="5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1B41-4FE1-A751-F6A13CDB6533}"/>
                </c:ext>
              </c:extLst>
            </c:dLbl>
            <c:dLbl>
              <c:idx val="5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1B41-4FE1-A751-F6A13CDB6533}"/>
                </c:ext>
              </c:extLst>
            </c:dLbl>
            <c:dLbl>
              <c:idx val="56"/>
              <c:layout>
                <c:manualLayout>
                  <c:x val="2.90699074074074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B41-4FE1-A751-F6A13CDB6533}"/>
                </c:ext>
              </c:extLst>
            </c:dLbl>
            <c:dLbl>
              <c:idx val="57"/>
              <c:layout>
                <c:manualLayout>
                  <c:x val="7.0555555555555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1B41-4FE1-A751-F6A13CDB6533}"/>
                </c:ext>
              </c:extLst>
            </c:dLbl>
            <c:dLbl>
              <c:idx val="58"/>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1B41-4FE1-A751-F6A13CDB6533}"/>
                </c:ext>
              </c:extLst>
            </c:dLbl>
            <c:dLbl>
              <c:idx val="5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1B41-4FE1-A751-F6A13CDB6533}"/>
                </c:ext>
              </c:extLst>
            </c:dLbl>
            <c:dLbl>
              <c:idx val="6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1B41-4FE1-A751-F6A13CDB6533}"/>
                </c:ext>
              </c:extLst>
            </c:dLbl>
            <c:dLbl>
              <c:idx val="6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1B41-4FE1-A751-F6A13CDB6533}"/>
                </c:ext>
              </c:extLst>
            </c:dLbl>
            <c:dLbl>
              <c:idx val="62"/>
              <c:layout>
                <c:manualLayout>
                  <c:x val="6.1736111111111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1B41-4FE1-A751-F6A13CDB6533}"/>
                </c:ext>
              </c:extLst>
            </c:dLbl>
            <c:dLbl>
              <c:idx val="6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1B41-4FE1-A751-F6A13CDB6533}"/>
                </c:ext>
              </c:extLst>
            </c:dLbl>
            <c:dLbl>
              <c:idx val="6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1B41-4FE1-A751-F6A13CDB6533}"/>
                </c:ext>
              </c:extLst>
            </c:dLbl>
            <c:dLbl>
              <c:idx val="6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1B41-4FE1-A751-F6A13CDB6533}"/>
                </c:ext>
              </c:extLst>
            </c:dLbl>
            <c:dLbl>
              <c:idx val="66"/>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1B41-4FE1-A751-F6A13CDB6533}"/>
                </c:ext>
              </c:extLst>
            </c:dLbl>
            <c:dLbl>
              <c:idx val="67"/>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1B41-4FE1-A751-F6A13CDB6533}"/>
                </c:ext>
              </c:extLst>
            </c:dLbl>
            <c:dLbl>
              <c:idx val="68"/>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1B41-4FE1-A751-F6A13CDB6533}"/>
                </c:ext>
              </c:extLst>
            </c:dLbl>
            <c:dLbl>
              <c:idx val="69"/>
              <c:layout>
                <c:manualLayout>
                  <c:x val="7.05555555555554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1B41-4FE1-A751-F6A13CDB6533}"/>
                </c:ext>
              </c:extLst>
            </c:dLbl>
            <c:dLbl>
              <c:idx val="7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1B41-4FE1-A751-F6A13CDB6533}"/>
                </c:ext>
              </c:extLst>
            </c:dLbl>
            <c:dLbl>
              <c:idx val="71"/>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1B41-4FE1-A751-F6A13CDB6533}"/>
                </c:ext>
              </c:extLst>
            </c:dLbl>
            <c:dLbl>
              <c:idx val="7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1B41-4FE1-A751-F6A13CDB6533}"/>
                </c:ext>
              </c:extLst>
            </c:dLbl>
            <c:dLbl>
              <c:idx val="7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1B41-4FE1-A751-F6A13CDB6533}"/>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市区町村別_所得区分別普及率!$R$5:$R$78</c:f>
              <c:numCache>
                <c:formatCode>0.0%</c:formatCode>
                <c:ptCount val="74"/>
                <c:pt idx="0">
                  <c:v>0.46989380813831</c:v>
                </c:pt>
                <c:pt idx="1">
                  <c:v>0.23673403411730201</c:v>
                </c:pt>
                <c:pt idx="2">
                  <c:v>0.61040715901289899</c:v>
                </c:pt>
                <c:pt idx="3">
                  <c:v>0.21060113010732601</c:v>
                </c:pt>
                <c:pt idx="4">
                  <c:v>0.50016994620956601</c:v>
                </c:pt>
                <c:pt idx="5">
                  <c:v>0.70366768716698902</c:v>
                </c:pt>
                <c:pt idx="6">
                  <c:v>0.69329056168097003</c:v>
                </c:pt>
                <c:pt idx="7">
                  <c:v>0.59536098228386303</c:v>
                </c:pt>
                <c:pt idx="8">
                  <c:v>0.58758007535529699</c:v>
                </c:pt>
                <c:pt idx="9">
                  <c:v>0.56291103238635898</c:v>
                </c:pt>
                <c:pt idx="10">
                  <c:v>0.52582341952173195</c:v>
                </c:pt>
                <c:pt idx="11">
                  <c:v>0.53150171245035305</c:v>
                </c:pt>
                <c:pt idx="12">
                  <c:v>0.57797574937121199</c:v>
                </c:pt>
                <c:pt idx="13">
                  <c:v>0.39828667671157902</c:v>
                </c:pt>
                <c:pt idx="14">
                  <c:v>0.444787535255873</c:v>
                </c:pt>
                <c:pt idx="15">
                  <c:v>0.65484854602249998</c:v>
                </c:pt>
                <c:pt idx="16">
                  <c:v>0.43522584255122898</c:v>
                </c:pt>
                <c:pt idx="17">
                  <c:v>0.47409363769760998</c:v>
                </c:pt>
                <c:pt idx="18">
                  <c:v>0.51654777058997303</c:v>
                </c:pt>
                <c:pt idx="19">
                  <c:v>0.59866103122166803</c:v>
                </c:pt>
                <c:pt idx="20">
                  <c:v>0.45482088272256299</c:v>
                </c:pt>
                <c:pt idx="21">
                  <c:v>0.29191948585760402</c:v>
                </c:pt>
                <c:pt idx="22">
                  <c:v>0.45411513931252101</c:v>
                </c:pt>
                <c:pt idx="23">
                  <c:v>0.57714737773670499</c:v>
                </c:pt>
                <c:pt idx="24">
                  <c:v>0.54566254116127699</c:v>
                </c:pt>
                <c:pt idx="25">
                  <c:v>0.50569505988163599</c:v>
                </c:pt>
                <c:pt idx="26">
                  <c:v>0.42175892566940798</c:v>
                </c:pt>
                <c:pt idx="27">
                  <c:v>0.50853323247781601</c:v>
                </c:pt>
                <c:pt idx="28">
                  <c:v>0.57416476875055</c:v>
                </c:pt>
                <c:pt idx="29">
                  <c:v>0.57025182071584402</c:v>
                </c:pt>
                <c:pt idx="30">
                  <c:v>0.49091782409787599</c:v>
                </c:pt>
                <c:pt idx="31">
                  <c:v>0.51403126021661305</c:v>
                </c:pt>
                <c:pt idx="32">
                  <c:v>0.43250151353999799</c:v>
                </c:pt>
                <c:pt idx="33">
                  <c:v>0.53419509851152502</c:v>
                </c:pt>
                <c:pt idx="34">
                  <c:v>0.497889302607949</c:v>
                </c:pt>
                <c:pt idx="35">
                  <c:v>0.41722840173657899</c:v>
                </c:pt>
                <c:pt idx="36">
                  <c:v>0.60739016631898401</c:v>
                </c:pt>
                <c:pt idx="37">
                  <c:v>0.41993231536014602</c:v>
                </c:pt>
                <c:pt idx="38">
                  <c:v>0.45097979518248299</c:v>
                </c:pt>
                <c:pt idx="39">
                  <c:v>0.55343990512813701</c:v>
                </c:pt>
                <c:pt idx="40">
                  <c:v>0.54838004796392203</c:v>
                </c:pt>
                <c:pt idx="41">
                  <c:v>0.372892044502388</c:v>
                </c:pt>
                <c:pt idx="42">
                  <c:v>0.54819933832998502</c:v>
                </c:pt>
                <c:pt idx="43">
                  <c:v>0.51776316660306898</c:v>
                </c:pt>
                <c:pt idx="44">
                  <c:v>0.54769440046760798</c:v>
                </c:pt>
                <c:pt idx="45">
                  <c:v>0.59841677724113596</c:v>
                </c:pt>
                <c:pt idx="46">
                  <c:v>0.48219731633586399</c:v>
                </c:pt>
                <c:pt idx="47">
                  <c:v>0.36942642150094102</c:v>
                </c:pt>
                <c:pt idx="48">
                  <c:v>0.37095587526486401</c:v>
                </c:pt>
                <c:pt idx="49">
                  <c:v>0.41195401124002001</c:v>
                </c:pt>
                <c:pt idx="50">
                  <c:v>0.50509507872238701</c:v>
                </c:pt>
                <c:pt idx="51">
                  <c:v>0.43497388078989402</c:v>
                </c:pt>
                <c:pt idx="52">
                  <c:v>0.28931351362368501</c:v>
                </c:pt>
                <c:pt idx="53">
                  <c:v>0.45304704320775302</c:v>
                </c:pt>
                <c:pt idx="54">
                  <c:v>0.60508312628537897</c:v>
                </c:pt>
                <c:pt idx="55">
                  <c:v>0.63151061453477597</c:v>
                </c:pt>
                <c:pt idx="56">
                  <c:v>0.43754082882349299</c:v>
                </c:pt>
                <c:pt idx="57">
                  <c:v>0.38229426066532701</c:v>
                </c:pt>
                <c:pt idx="58">
                  <c:v>0.50164630386925702</c:v>
                </c:pt>
                <c:pt idx="59">
                  <c:v>0.320500861282835</c:v>
                </c:pt>
                <c:pt idx="60">
                  <c:v>0.47768683574175602</c:v>
                </c:pt>
                <c:pt idx="61">
                  <c:v>0.29834785014337001</c:v>
                </c:pt>
                <c:pt idx="62">
                  <c:v>0.39881190739106698</c:v>
                </c:pt>
                <c:pt idx="63">
                  <c:v>0.56624962326234696</c:v>
                </c:pt>
                <c:pt idx="64">
                  <c:v>0.51497706401694299</c:v>
                </c:pt>
                <c:pt idx="65">
                  <c:v>0.73639313436476606</c:v>
                </c:pt>
                <c:pt idx="66">
                  <c:v>0.78331785709286195</c:v>
                </c:pt>
                <c:pt idx="67">
                  <c:v>0.78335030890014701</c:v>
                </c:pt>
                <c:pt idx="68">
                  <c:v>0.49429502557502197</c:v>
                </c:pt>
                <c:pt idx="69">
                  <c:v>0.38713868139006202</c:v>
                </c:pt>
                <c:pt idx="70">
                  <c:v>0.521159122344245</c:v>
                </c:pt>
                <c:pt idx="71">
                  <c:v>0.69139777690438697</c:v>
                </c:pt>
                <c:pt idx="72">
                  <c:v>0.65118219332437199</c:v>
                </c:pt>
                <c:pt idx="73">
                  <c:v>0.13065998215806099</c:v>
                </c:pt>
              </c:numCache>
            </c:numRef>
          </c:val>
          <c:extLst>
            <c:ext xmlns:c16="http://schemas.microsoft.com/office/drawing/2014/chart" uri="{C3380CC4-5D6E-409C-BE32-E72D297353CC}">
              <c16:uniqueId val="{0000001B-1B41-4FE1-A751-F6A13CDB6533}"/>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9.6148842592592598E-2"/>
                  <c:y val="-0.8950485801096344"/>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pPr>
                        <a:defRPr/>
                      </a:pPr>
                      <a:t>[X 値]</a:t>
                    </a:fld>
                    <a:endParaRPr lang="ja-JP" altLang="en-US"/>
                  </a:p>
                </c:rich>
              </c:tx>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1C-1B41-4FE1-A751-F6A13CDB653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市区町村別_所得区分別普及率!$AA$5:$AA$78</c:f>
              <c:numCache>
                <c:formatCode>0.0%</c:formatCode>
                <c:ptCount val="74"/>
                <c:pt idx="0">
                  <c:v>0.48530646262988197</c:v>
                </c:pt>
                <c:pt idx="1">
                  <c:v>0.48530646262988197</c:v>
                </c:pt>
                <c:pt idx="2">
                  <c:v>0.48530646262988197</c:v>
                </c:pt>
                <c:pt idx="3">
                  <c:v>0.48530646262988197</c:v>
                </c:pt>
                <c:pt idx="4">
                  <c:v>0.48530646262988197</c:v>
                </c:pt>
                <c:pt idx="5">
                  <c:v>0.48530646262988197</c:v>
                </c:pt>
                <c:pt idx="6">
                  <c:v>0.48530646262988197</c:v>
                </c:pt>
                <c:pt idx="7">
                  <c:v>0.48530646262988197</c:v>
                </c:pt>
                <c:pt idx="8">
                  <c:v>0.48530646262988197</c:v>
                </c:pt>
                <c:pt idx="9">
                  <c:v>0.48530646262988197</c:v>
                </c:pt>
                <c:pt idx="10">
                  <c:v>0.48530646262988197</c:v>
                </c:pt>
                <c:pt idx="11">
                  <c:v>0.48530646262988197</c:v>
                </c:pt>
                <c:pt idx="12">
                  <c:v>0.48530646262988197</c:v>
                </c:pt>
                <c:pt idx="13">
                  <c:v>0.48530646262988197</c:v>
                </c:pt>
                <c:pt idx="14">
                  <c:v>0.48530646262988197</c:v>
                </c:pt>
                <c:pt idx="15">
                  <c:v>0.48530646262988197</c:v>
                </c:pt>
                <c:pt idx="16">
                  <c:v>0.48530646262988197</c:v>
                </c:pt>
                <c:pt idx="17">
                  <c:v>0.48530646262988197</c:v>
                </c:pt>
                <c:pt idx="18">
                  <c:v>0.48530646262988197</c:v>
                </c:pt>
                <c:pt idx="19">
                  <c:v>0.48530646262988197</c:v>
                </c:pt>
                <c:pt idx="20">
                  <c:v>0.48530646262988197</c:v>
                </c:pt>
                <c:pt idx="21">
                  <c:v>0.48530646262988197</c:v>
                </c:pt>
                <c:pt idx="22">
                  <c:v>0.48530646262988197</c:v>
                </c:pt>
                <c:pt idx="23">
                  <c:v>0.48530646262988197</c:v>
                </c:pt>
                <c:pt idx="24">
                  <c:v>0.48530646262988197</c:v>
                </c:pt>
                <c:pt idx="25">
                  <c:v>0.48530646262988197</c:v>
                </c:pt>
                <c:pt idx="26">
                  <c:v>0.48530646262988197</c:v>
                </c:pt>
                <c:pt idx="27">
                  <c:v>0.48530646262988197</c:v>
                </c:pt>
                <c:pt idx="28">
                  <c:v>0.48530646262988197</c:v>
                </c:pt>
                <c:pt idx="29">
                  <c:v>0.48530646262988197</c:v>
                </c:pt>
                <c:pt idx="30">
                  <c:v>0.48530646262988197</c:v>
                </c:pt>
                <c:pt idx="31">
                  <c:v>0.48530646262988197</c:v>
                </c:pt>
                <c:pt idx="32">
                  <c:v>0.48530646262988197</c:v>
                </c:pt>
                <c:pt idx="33">
                  <c:v>0.48530646262988197</c:v>
                </c:pt>
                <c:pt idx="34">
                  <c:v>0.48530646262988197</c:v>
                </c:pt>
                <c:pt idx="35">
                  <c:v>0.48530646262988197</c:v>
                </c:pt>
                <c:pt idx="36">
                  <c:v>0.48530646262988197</c:v>
                </c:pt>
                <c:pt idx="37">
                  <c:v>0.48530646262988197</c:v>
                </c:pt>
                <c:pt idx="38">
                  <c:v>0.48530646262988197</c:v>
                </c:pt>
                <c:pt idx="39">
                  <c:v>0.48530646262988197</c:v>
                </c:pt>
                <c:pt idx="40">
                  <c:v>0.48530646262988197</c:v>
                </c:pt>
                <c:pt idx="41">
                  <c:v>0.48530646262988197</c:v>
                </c:pt>
                <c:pt idx="42">
                  <c:v>0.48530646262988197</c:v>
                </c:pt>
                <c:pt idx="43">
                  <c:v>0.48530646262988197</c:v>
                </c:pt>
                <c:pt idx="44">
                  <c:v>0.48530646262988197</c:v>
                </c:pt>
                <c:pt idx="45">
                  <c:v>0.48530646262988197</c:v>
                </c:pt>
                <c:pt idx="46">
                  <c:v>0.48530646262988197</c:v>
                </c:pt>
                <c:pt idx="47">
                  <c:v>0.48530646262988197</c:v>
                </c:pt>
                <c:pt idx="48">
                  <c:v>0.48530646262988197</c:v>
                </c:pt>
                <c:pt idx="49">
                  <c:v>0.48530646262988197</c:v>
                </c:pt>
                <c:pt idx="50">
                  <c:v>0.48530646262988197</c:v>
                </c:pt>
                <c:pt idx="51">
                  <c:v>0.48530646262988197</c:v>
                </c:pt>
                <c:pt idx="52">
                  <c:v>0.48530646262988197</c:v>
                </c:pt>
                <c:pt idx="53">
                  <c:v>0.48530646262988197</c:v>
                </c:pt>
                <c:pt idx="54">
                  <c:v>0.48530646262988197</c:v>
                </c:pt>
                <c:pt idx="55">
                  <c:v>0.48530646262988197</c:v>
                </c:pt>
                <c:pt idx="56">
                  <c:v>0.48530646262988197</c:v>
                </c:pt>
                <c:pt idx="57">
                  <c:v>0.48530646262988197</c:v>
                </c:pt>
                <c:pt idx="58">
                  <c:v>0.48530646262988197</c:v>
                </c:pt>
                <c:pt idx="59">
                  <c:v>0.48530646262988197</c:v>
                </c:pt>
                <c:pt idx="60">
                  <c:v>0.48530646262988197</c:v>
                </c:pt>
                <c:pt idx="61">
                  <c:v>0.48530646262988197</c:v>
                </c:pt>
                <c:pt idx="62">
                  <c:v>0.48530646262988197</c:v>
                </c:pt>
                <c:pt idx="63">
                  <c:v>0.48530646262988197</c:v>
                </c:pt>
                <c:pt idx="64">
                  <c:v>0.48530646262988197</c:v>
                </c:pt>
                <c:pt idx="65">
                  <c:v>0.48530646262988197</c:v>
                </c:pt>
                <c:pt idx="66">
                  <c:v>0.48530646262988197</c:v>
                </c:pt>
                <c:pt idx="67">
                  <c:v>0.48530646262988197</c:v>
                </c:pt>
                <c:pt idx="68">
                  <c:v>0.48530646262988197</c:v>
                </c:pt>
                <c:pt idx="69">
                  <c:v>0.48530646262988197</c:v>
                </c:pt>
                <c:pt idx="70">
                  <c:v>0.48530646262988197</c:v>
                </c:pt>
                <c:pt idx="71">
                  <c:v>0.48530646262988197</c:v>
                </c:pt>
                <c:pt idx="72">
                  <c:v>0.48530646262988197</c:v>
                </c:pt>
                <c:pt idx="73">
                  <c:v>0.48530646262988197</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1B41-4FE1-A751-F6A13CDB6533}"/>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8791446735700409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市区町村別_所得区分別普及率!$S$4</c:f>
              <c:strCache>
                <c:ptCount val="1"/>
                <c:pt idx="0">
                  <c:v>低所得Ⅱ</c:v>
                </c:pt>
              </c:strCache>
            </c:strRef>
          </c:tx>
          <c:spPr>
            <a:solidFill>
              <a:schemeClr val="accent4">
                <a:lumMod val="60000"/>
                <a:lumOff val="40000"/>
              </a:schemeClr>
            </a:solidFill>
            <a:ln>
              <a:noFill/>
            </a:ln>
          </c:spPr>
          <c:invertIfNegative val="0"/>
          <c:dLbls>
            <c:dLbl>
              <c:idx val="0"/>
              <c:layout>
                <c:manualLayout>
                  <c:x val="8.82430802717876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A1A-482A-8D7C-CF2A9E112A91}"/>
                </c:ext>
              </c:extLst>
            </c:dLbl>
            <c:dLbl>
              <c:idx val="4"/>
              <c:layout>
                <c:manualLayout>
                  <c:x val="1.5104389711088342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1A-482A-8D7C-CF2A9E112A91}"/>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1A-482A-8D7C-CF2A9E112A91}"/>
                </c:ext>
              </c:extLst>
            </c:dLbl>
            <c:dLbl>
              <c:idx val="6"/>
              <c:layout>
                <c:manualLayout>
                  <c:x val="1.1241380955568335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1A-482A-8D7C-CF2A9E112A91}"/>
                </c:ext>
              </c:extLst>
            </c:dLbl>
            <c:dLbl>
              <c:idx val="7"/>
              <c:layout>
                <c:manualLayout>
                  <c:x val="2.6882872249728382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1A-482A-8D7C-CF2A9E112A91}"/>
                </c:ext>
              </c:extLst>
            </c:dLbl>
            <c:dLbl>
              <c:idx val="8"/>
              <c:layout>
                <c:manualLayout>
                  <c:x val="2.64729240815366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A1A-482A-8D7C-CF2A9E112A91}"/>
                </c:ext>
              </c:extLst>
            </c:dLbl>
            <c:dLbl>
              <c:idx val="10"/>
              <c:layout>
                <c:manualLayout>
                  <c:x val="4.1759126963263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1A-482A-8D7C-CF2A9E112A91}"/>
                </c:ext>
              </c:extLst>
            </c:dLbl>
            <c:dLbl>
              <c:idx val="11"/>
              <c:layout>
                <c:manualLayout>
                  <c:x val="8.18321394268461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A1A-482A-8D7C-CF2A9E112A91}"/>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A1A-482A-8D7C-CF2A9E112A91}"/>
                </c:ext>
              </c:extLst>
            </c:dLbl>
            <c:dLbl>
              <c:idx val="13"/>
              <c:layout>
                <c:manualLayout>
                  <c:x val="-5.458100865314941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1A-482A-8D7C-CF2A9E112A91}"/>
                </c:ext>
              </c:extLst>
            </c:dLbl>
            <c:dLbl>
              <c:idx val="14"/>
              <c:layout>
                <c:manualLayout>
                  <c:x val="6.8887504895638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A1A-482A-8D7C-CF2A9E112A91}"/>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A1A-482A-8D7C-CF2A9E112A91}"/>
                </c:ext>
              </c:extLst>
            </c:dLbl>
            <c:dLbl>
              <c:idx val="17"/>
              <c:layout>
                <c:manualLayout>
                  <c:x val="2.64729240815364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A1A-482A-8D7C-CF2A9E112A91}"/>
                </c:ext>
              </c:extLst>
            </c:dLbl>
            <c:dLbl>
              <c:idx val="20"/>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A1A-482A-8D7C-CF2A9E112A91}"/>
                </c:ext>
              </c:extLst>
            </c:dLbl>
            <c:dLbl>
              <c:idx val="21"/>
              <c:layout>
                <c:manualLayout>
                  <c:x val="6.1770156190252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A1A-482A-8D7C-CF2A9E112A91}"/>
                </c:ext>
              </c:extLst>
            </c:dLbl>
            <c:dLbl>
              <c:idx val="22"/>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A1A-482A-8D7C-CF2A9E112A91}"/>
                </c:ext>
              </c:extLst>
            </c:dLbl>
            <c:dLbl>
              <c:idx val="24"/>
              <c:layout>
                <c:manualLayout>
                  <c:x val="6.1770156190252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A1A-482A-8D7C-CF2A9E112A91}"/>
                </c:ext>
              </c:extLst>
            </c:dLbl>
            <c:dLbl>
              <c:idx val="26"/>
              <c:layout>
                <c:manualLayout>
                  <c:x val="-3.19782732103041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A1A-482A-8D7C-CF2A9E112A91}"/>
                </c:ext>
              </c:extLst>
            </c:dLbl>
            <c:dLbl>
              <c:idx val="27"/>
              <c:layout>
                <c:manualLayout>
                  <c:x val="8.60821670462343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A1A-482A-8D7C-CF2A9E112A91}"/>
                </c:ext>
              </c:extLst>
            </c:dLbl>
            <c:dLbl>
              <c:idx val="28"/>
              <c:layout>
                <c:manualLayout>
                  <c:x val="-2.56391311970787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A1A-482A-8D7C-CF2A9E112A91}"/>
                </c:ext>
              </c:extLst>
            </c:dLbl>
            <c:dLbl>
              <c:idx val="31"/>
              <c:layout>
                <c:manualLayout>
                  <c:x val="6.86072578428064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A1A-482A-8D7C-CF2A9E112A91}"/>
                </c:ext>
              </c:extLst>
            </c:dLbl>
            <c:dLbl>
              <c:idx val="32"/>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A1A-482A-8D7C-CF2A9E112A91}"/>
                </c:ext>
              </c:extLst>
            </c:dLbl>
            <c:dLbl>
              <c:idx val="33"/>
              <c:layout>
                <c:manualLayout>
                  <c:x val="8.992687868012438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A1A-482A-8D7C-CF2A9E112A91}"/>
                </c:ext>
              </c:extLst>
            </c:dLbl>
            <c:dLbl>
              <c:idx val="35"/>
              <c:layout>
                <c:manualLayout>
                  <c:x val="6.1770156190252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A1A-482A-8D7C-CF2A9E112A91}"/>
                </c:ext>
              </c:extLst>
            </c:dLbl>
            <c:dLbl>
              <c:idx val="37"/>
              <c:layout>
                <c:manualLayout>
                  <c:x val="1.55569539600412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A1A-482A-8D7C-CF2A9E112A91}"/>
                </c:ext>
              </c:extLst>
            </c:dLbl>
            <c:dLbl>
              <c:idx val="38"/>
              <c:layout>
                <c:manualLayout>
                  <c:x val="9.545770481369477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A1A-482A-8D7C-CF2A9E112A91}"/>
                </c:ext>
              </c:extLst>
            </c:dLbl>
            <c:dLbl>
              <c:idx val="40"/>
              <c:layout>
                <c:manualLayout>
                  <c:x val="1.89231611219053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A1A-482A-8D7C-CF2A9E112A91}"/>
                </c:ext>
              </c:extLst>
            </c:dLbl>
            <c:dLbl>
              <c:idx val="41"/>
              <c:layout>
                <c:manualLayout>
                  <c:x val="4.6550193521012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A1A-482A-8D7C-CF2A9E112A91}"/>
                </c:ext>
              </c:extLst>
            </c:dLbl>
            <c:dLbl>
              <c:idx val="42"/>
              <c:layout>
                <c:manualLayout>
                  <c:x val="9.457759010232259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A1A-482A-8D7C-CF2A9E112A91}"/>
                </c:ext>
              </c:extLst>
            </c:dLbl>
            <c:dLbl>
              <c:idx val="43"/>
              <c:layout>
                <c:manualLayout>
                  <c:x val="3.49451862241666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A1A-482A-8D7C-CF2A9E112A91}"/>
                </c:ext>
              </c:extLst>
            </c:dLbl>
            <c:dLbl>
              <c:idx val="44"/>
              <c:layout>
                <c:manualLayout>
                  <c:x val="-3.582530093553985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A1A-482A-8D7C-CF2A9E112A91}"/>
                </c:ext>
              </c:extLst>
            </c:dLbl>
            <c:dLbl>
              <c:idx val="45"/>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A1A-482A-8D7C-CF2A9E112A91}"/>
                </c:ext>
              </c:extLst>
            </c:dLbl>
            <c:dLbl>
              <c:idx val="47"/>
              <c:layout>
                <c:manualLayout>
                  <c:x val="6.30764317092349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A1A-482A-8D7C-CF2A9E112A91}"/>
                </c:ext>
              </c:extLst>
            </c:dLbl>
            <c:dLbl>
              <c:idx val="48"/>
              <c:layout>
                <c:manualLayout>
                  <c:x val="-2.94143600905962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A1A-482A-8D7C-CF2A9E112A91}"/>
                </c:ext>
              </c:extLst>
            </c:dLbl>
            <c:dLbl>
              <c:idx val="49"/>
              <c:layout>
                <c:manualLayout>
                  <c:x val="6.11693620951732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A1A-482A-8D7C-CF2A9E112A91}"/>
                </c:ext>
              </c:extLst>
            </c:dLbl>
            <c:dLbl>
              <c:idx val="50"/>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A1A-482A-8D7C-CF2A9E112A91}"/>
                </c:ext>
              </c:extLst>
            </c:dLbl>
            <c:dLbl>
              <c:idx val="51"/>
              <c:layout>
                <c:manualLayout>
                  <c:x val="6.62427601879647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A1A-482A-8D7C-CF2A9E112A91}"/>
                </c:ext>
              </c:extLst>
            </c:dLbl>
            <c:dLbl>
              <c:idx val="52"/>
              <c:layout>
                <c:manualLayout>
                  <c:x val="5.41015777445861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A1A-482A-8D7C-CF2A9E112A91}"/>
                </c:ext>
              </c:extLst>
            </c:dLbl>
            <c:dLbl>
              <c:idx val="53"/>
              <c:layout>
                <c:manualLayout>
                  <c:x val="4.41215401358943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2A1A-482A-8D7C-CF2A9E112A91}"/>
                </c:ext>
              </c:extLst>
            </c:dLbl>
            <c:dLbl>
              <c:idx val="56"/>
              <c:layout>
                <c:manualLayout>
                  <c:x val="-3.444027831080046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A1A-482A-8D7C-CF2A9E112A91}"/>
                </c:ext>
              </c:extLst>
            </c:dLbl>
            <c:dLbl>
              <c:idx val="57"/>
              <c:layout>
                <c:manualLayout>
                  <c:x val="5.29458481630732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2A1A-482A-8D7C-CF2A9E112A91}"/>
                </c:ext>
              </c:extLst>
            </c:dLbl>
            <c:dLbl>
              <c:idx val="64"/>
              <c:layout>
                <c:manualLayout>
                  <c:x val="2.64729240815364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A1A-482A-8D7C-CF2A9E112A91}"/>
                </c:ext>
              </c:extLst>
            </c:dLbl>
            <c:dLbl>
              <c:idx val="72"/>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A1A-482A-8D7C-CF2A9E112A91}"/>
                </c:ext>
              </c:extLst>
            </c:dLbl>
            <c:dLbl>
              <c:idx val="73"/>
              <c:layout>
                <c:manualLayout>
                  <c:x val="4.41215401358943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2A1A-482A-8D7C-CF2A9E112A91}"/>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市区町村別_所得区分別普及率!$S$5:$S$78</c:f>
              <c:numCache>
                <c:formatCode>0.0%</c:formatCode>
                <c:ptCount val="74"/>
                <c:pt idx="0">
                  <c:v>0.45778233606614199</c:v>
                </c:pt>
                <c:pt idx="1">
                  <c:v>0.278653148162886</c:v>
                </c:pt>
                <c:pt idx="2">
                  <c:v>0.66903146026043603</c:v>
                </c:pt>
                <c:pt idx="3">
                  <c:v>0.29638364761920999</c:v>
                </c:pt>
                <c:pt idx="4">
                  <c:v>0.45036214161539301</c:v>
                </c:pt>
                <c:pt idx="5">
                  <c:v>0.56456881861584396</c:v>
                </c:pt>
                <c:pt idx="6">
                  <c:v>0.56986522812373197</c:v>
                </c:pt>
                <c:pt idx="7">
                  <c:v>0.50129111435844298</c:v>
                </c:pt>
                <c:pt idx="8">
                  <c:v>0.43861412211073902</c:v>
                </c:pt>
                <c:pt idx="9">
                  <c:v>0.588986851808321</c:v>
                </c:pt>
                <c:pt idx="10">
                  <c:v>0.503272519294931</c:v>
                </c:pt>
                <c:pt idx="11">
                  <c:v>0.51752103908664204</c:v>
                </c:pt>
                <c:pt idx="12">
                  <c:v>0.58587604783645397</c:v>
                </c:pt>
                <c:pt idx="13">
                  <c:v>0.346709803073041</c:v>
                </c:pt>
                <c:pt idx="14">
                  <c:v>0.37534158373284399</c:v>
                </c:pt>
                <c:pt idx="15">
                  <c:v>0.44880964145348301</c:v>
                </c:pt>
                <c:pt idx="16">
                  <c:v>0.52519623008243799</c:v>
                </c:pt>
                <c:pt idx="17">
                  <c:v>0.43896786092093198</c:v>
                </c:pt>
                <c:pt idx="18">
                  <c:v>0.527248706152875</c:v>
                </c:pt>
                <c:pt idx="19">
                  <c:v>0.50047691420062301</c:v>
                </c:pt>
                <c:pt idx="20">
                  <c:v>0.34917434442588602</c:v>
                </c:pt>
                <c:pt idx="21">
                  <c:v>0.38804530771905799</c:v>
                </c:pt>
                <c:pt idx="22">
                  <c:v>0.45777285992856998</c:v>
                </c:pt>
                <c:pt idx="23">
                  <c:v>0.49089478709412399</c:v>
                </c:pt>
                <c:pt idx="24">
                  <c:v>0.38912109974228498</c:v>
                </c:pt>
                <c:pt idx="25">
                  <c:v>0.48216293803212601</c:v>
                </c:pt>
                <c:pt idx="26">
                  <c:v>0.36185019708431398</c:v>
                </c:pt>
                <c:pt idx="27">
                  <c:v>0.52138902507616003</c:v>
                </c:pt>
                <c:pt idx="28">
                  <c:v>0.56145473856177897</c:v>
                </c:pt>
                <c:pt idx="29">
                  <c:v>0.54704245987361499</c:v>
                </c:pt>
                <c:pt idx="30">
                  <c:v>0.47330776613123399</c:v>
                </c:pt>
                <c:pt idx="31">
                  <c:v>0.51581067964626903</c:v>
                </c:pt>
                <c:pt idx="32">
                  <c:v>0.45084891214684902</c:v>
                </c:pt>
                <c:pt idx="33">
                  <c:v>0.504891270321849</c:v>
                </c:pt>
                <c:pt idx="34">
                  <c:v>0.46630072569672198</c:v>
                </c:pt>
                <c:pt idx="35">
                  <c:v>0.388656475726049</c:v>
                </c:pt>
                <c:pt idx="36">
                  <c:v>0.53819088162728701</c:v>
                </c:pt>
                <c:pt idx="37">
                  <c:v>0.48121924450126002</c:v>
                </c:pt>
                <c:pt idx="38">
                  <c:v>0.46344633148593301</c:v>
                </c:pt>
                <c:pt idx="39">
                  <c:v>0.63819263368622903</c:v>
                </c:pt>
                <c:pt idx="40">
                  <c:v>0.55163903134695602</c:v>
                </c:pt>
                <c:pt idx="41">
                  <c:v>0.417690922883243</c:v>
                </c:pt>
                <c:pt idx="42">
                  <c:v>0.556306885309232</c:v>
                </c:pt>
                <c:pt idx="43">
                  <c:v>0.57269150910894895</c:v>
                </c:pt>
                <c:pt idx="44">
                  <c:v>0.48355725736459898</c:v>
                </c:pt>
                <c:pt idx="45">
                  <c:v>0.470098562322669</c:v>
                </c:pt>
                <c:pt idx="46">
                  <c:v>0.53942553067572596</c:v>
                </c:pt>
                <c:pt idx="47">
                  <c:v>0.47592658340774202</c:v>
                </c:pt>
                <c:pt idx="48">
                  <c:v>0.34190437097036502</c:v>
                </c:pt>
                <c:pt idx="49">
                  <c:v>0.401209504429483</c:v>
                </c:pt>
                <c:pt idx="50">
                  <c:v>0.43311598690085801</c:v>
                </c:pt>
                <c:pt idx="51">
                  <c:v>0.38848557201816297</c:v>
                </c:pt>
                <c:pt idx="52">
                  <c:v>0.32092400740010102</c:v>
                </c:pt>
                <c:pt idx="53">
                  <c:v>0.42276664925697899</c:v>
                </c:pt>
                <c:pt idx="54">
                  <c:v>0.48627952737633101</c:v>
                </c:pt>
                <c:pt idx="55">
                  <c:v>0.52724362040283601</c:v>
                </c:pt>
                <c:pt idx="56">
                  <c:v>0.54562492382018501</c:v>
                </c:pt>
                <c:pt idx="57">
                  <c:v>0.405480497464831</c:v>
                </c:pt>
                <c:pt idx="58">
                  <c:v>0.498448788191657</c:v>
                </c:pt>
                <c:pt idx="59">
                  <c:v>0.31266415027359501</c:v>
                </c:pt>
                <c:pt idx="60">
                  <c:v>0.46791032393799997</c:v>
                </c:pt>
                <c:pt idx="61">
                  <c:v>0.26249755670546798</c:v>
                </c:pt>
                <c:pt idx="62">
                  <c:v>0.32451660500323398</c:v>
                </c:pt>
                <c:pt idx="63">
                  <c:v>0.60164908365468195</c:v>
                </c:pt>
                <c:pt idx="64">
                  <c:v>0.44179785963826101</c:v>
                </c:pt>
                <c:pt idx="65">
                  <c:v>0.64883250911682699</c:v>
                </c:pt>
                <c:pt idx="66">
                  <c:v>0.71941058996385898</c:v>
                </c:pt>
                <c:pt idx="67">
                  <c:v>0.79949047838652898</c:v>
                </c:pt>
                <c:pt idx="68">
                  <c:v>0.354657336182854</c:v>
                </c:pt>
                <c:pt idx="69">
                  <c:v>0.15442487565301699</c:v>
                </c:pt>
                <c:pt idx="70">
                  <c:v>0.618276512379622</c:v>
                </c:pt>
                <c:pt idx="71">
                  <c:v>0.75656877092775998</c:v>
                </c:pt>
                <c:pt idx="72">
                  <c:v>0.453642610201896</c:v>
                </c:pt>
                <c:pt idx="73">
                  <c:v>0.415329564469055</c:v>
                </c:pt>
              </c:numCache>
            </c:numRef>
          </c:val>
          <c:extLst>
            <c:ext xmlns:c16="http://schemas.microsoft.com/office/drawing/2014/chart" uri="{C3380CC4-5D6E-409C-BE32-E72D297353CC}">
              <c16:uniqueId val="{0000001B-2A1A-482A-8D7C-CF2A9E112A91}"/>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1545043691905191"/>
                  <c:y val="-0.8965629995466989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5590493278818721"/>
                      <c:h val="3.4303431407675229E-2"/>
                    </c:manualLayout>
                  </c15:layout>
                </c:ext>
                <c:ext xmlns:c16="http://schemas.microsoft.com/office/drawing/2014/chart" uri="{C3380CC4-5D6E-409C-BE32-E72D297353CC}">
                  <c16:uniqueId val="{0000001C-2A1A-482A-8D7C-CF2A9E112A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市区町村別_所得区分別普及率!$AB$5:$AB$78</c:f>
              <c:numCache>
                <c:formatCode>0.0%</c:formatCode>
                <c:ptCount val="74"/>
                <c:pt idx="0">
                  <c:v>0.47669275266392303</c:v>
                </c:pt>
                <c:pt idx="1">
                  <c:v>0.47669275266392303</c:v>
                </c:pt>
                <c:pt idx="2">
                  <c:v>0.47669275266392303</c:v>
                </c:pt>
                <c:pt idx="3">
                  <c:v>0.47669275266392303</c:v>
                </c:pt>
                <c:pt idx="4">
                  <c:v>0.47669275266392303</c:v>
                </c:pt>
                <c:pt idx="5">
                  <c:v>0.47669275266392303</c:v>
                </c:pt>
                <c:pt idx="6">
                  <c:v>0.47669275266392303</c:v>
                </c:pt>
                <c:pt idx="7">
                  <c:v>0.47669275266392303</c:v>
                </c:pt>
                <c:pt idx="8">
                  <c:v>0.47669275266392303</c:v>
                </c:pt>
                <c:pt idx="9">
                  <c:v>0.47669275266392303</c:v>
                </c:pt>
                <c:pt idx="10">
                  <c:v>0.47669275266392303</c:v>
                </c:pt>
                <c:pt idx="11">
                  <c:v>0.47669275266392303</c:v>
                </c:pt>
                <c:pt idx="12">
                  <c:v>0.47669275266392303</c:v>
                </c:pt>
                <c:pt idx="13">
                  <c:v>0.47669275266392303</c:v>
                </c:pt>
                <c:pt idx="14">
                  <c:v>0.47669275266392303</c:v>
                </c:pt>
                <c:pt idx="15">
                  <c:v>0.47669275266392303</c:v>
                </c:pt>
                <c:pt idx="16">
                  <c:v>0.47669275266392303</c:v>
                </c:pt>
                <c:pt idx="17">
                  <c:v>0.47669275266392303</c:v>
                </c:pt>
                <c:pt idx="18">
                  <c:v>0.47669275266392303</c:v>
                </c:pt>
                <c:pt idx="19">
                  <c:v>0.47669275266392303</c:v>
                </c:pt>
                <c:pt idx="20">
                  <c:v>0.47669275266392303</c:v>
                </c:pt>
                <c:pt idx="21">
                  <c:v>0.47669275266392303</c:v>
                </c:pt>
                <c:pt idx="22">
                  <c:v>0.47669275266392303</c:v>
                </c:pt>
                <c:pt idx="23">
                  <c:v>0.47669275266392303</c:v>
                </c:pt>
                <c:pt idx="24">
                  <c:v>0.47669275266392303</c:v>
                </c:pt>
                <c:pt idx="25">
                  <c:v>0.47669275266392303</c:v>
                </c:pt>
                <c:pt idx="26">
                  <c:v>0.47669275266392303</c:v>
                </c:pt>
                <c:pt idx="27">
                  <c:v>0.47669275266392303</c:v>
                </c:pt>
                <c:pt idx="28">
                  <c:v>0.47669275266392303</c:v>
                </c:pt>
                <c:pt idx="29">
                  <c:v>0.47669275266392303</c:v>
                </c:pt>
                <c:pt idx="30">
                  <c:v>0.47669275266392303</c:v>
                </c:pt>
                <c:pt idx="31">
                  <c:v>0.47669275266392303</c:v>
                </c:pt>
                <c:pt idx="32">
                  <c:v>0.47669275266392303</c:v>
                </c:pt>
                <c:pt idx="33">
                  <c:v>0.47669275266392303</c:v>
                </c:pt>
                <c:pt idx="34">
                  <c:v>0.47669275266392303</c:v>
                </c:pt>
                <c:pt idx="35">
                  <c:v>0.47669275266392303</c:v>
                </c:pt>
                <c:pt idx="36">
                  <c:v>0.47669275266392303</c:v>
                </c:pt>
                <c:pt idx="37">
                  <c:v>0.47669275266392303</c:v>
                </c:pt>
                <c:pt idx="38">
                  <c:v>0.47669275266392303</c:v>
                </c:pt>
                <c:pt idx="39">
                  <c:v>0.47669275266392303</c:v>
                </c:pt>
                <c:pt idx="40">
                  <c:v>0.47669275266392303</c:v>
                </c:pt>
                <c:pt idx="41">
                  <c:v>0.47669275266392303</c:v>
                </c:pt>
                <c:pt idx="42">
                  <c:v>0.47669275266392303</c:v>
                </c:pt>
                <c:pt idx="43">
                  <c:v>0.47669275266392303</c:v>
                </c:pt>
                <c:pt idx="44">
                  <c:v>0.47669275266392303</c:v>
                </c:pt>
                <c:pt idx="45">
                  <c:v>0.47669275266392303</c:v>
                </c:pt>
                <c:pt idx="46">
                  <c:v>0.47669275266392303</c:v>
                </c:pt>
                <c:pt idx="47">
                  <c:v>0.47669275266392303</c:v>
                </c:pt>
                <c:pt idx="48">
                  <c:v>0.47669275266392303</c:v>
                </c:pt>
                <c:pt idx="49">
                  <c:v>0.47669275266392303</c:v>
                </c:pt>
                <c:pt idx="50">
                  <c:v>0.47669275266392303</c:v>
                </c:pt>
                <c:pt idx="51">
                  <c:v>0.47669275266392303</c:v>
                </c:pt>
                <c:pt idx="52">
                  <c:v>0.47669275266392303</c:v>
                </c:pt>
                <c:pt idx="53">
                  <c:v>0.47669275266392303</c:v>
                </c:pt>
                <c:pt idx="54">
                  <c:v>0.47669275266392303</c:v>
                </c:pt>
                <c:pt idx="55">
                  <c:v>0.47669275266392303</c:v>
                </c:pt>
                <c:pt idx="56">
                  <c:v>0.47669275266392303</c:v>
                </c:pt>
                <c:pt idx="57">
                  <c:v>0.47669275266392303</c:v>
                </c:pt>
                <c:pt idx="58">
                  <c:v>0.47669275266392303</c:v>
                </c:pt>
                <c:pt idx="59">
                  <c:v>0.47669275266392303</c:v>
                </c:pt>
                <c:pt idx="60">
                  <c:v>0.47669275266392303</c:v>
                </c:pt>
                <c:pt idx="61">
                  <c:v>0.47669275266392303</c:v>
                </c:pt>
                <c:pt idx="62">
                  <c:v>0.47669275266392303</c:v>
                </c:pt>
                <c:pt idx="63">
                  <c:v>0.47669275266392303</c:v>
                </c:pt>
                <c:pt idx="64">
                  <c:v>0.47669275266392303</c:v>
                </c:pt>
                <c:pt idx="65">
                  <c:v>0.47669275266392303</c:v>
                </c:pt>
                <c:pt idx="66">
                  <c:v>0.47669275266392303</c:v>
                </c:pt>
                <c:pt idx="67">
                  <c:v>0.47669275266392303</c:v>
                </c:pt>
                <c:pt idx="68">
                  <c:v>0.47669275266392303</c:v>
                </c:pt>
                <c:pt idx="69">
                  <c:v>0.47669275266392303</c:v>
                </c:pt>
                <c:pt idx="70">
                  <c:v>0.47669275266392303</c:v>
                </c:pt>
                <c:pt idx="71">
                  <c:v>0.47669275266392303</c:v>
                </c:pt>
                <c:pt idx="72">
                  <c:v>0.47669275266392303</c:v>
                </c:pt>
                <c:pt idx="73">
                  <c:v>0.47669275266392303</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2A1A-482A-8D7C-CF2A9E112A91}"/>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81104979387948"/>
              <c:y val="2.8791446735700409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市区町村別_所得区分別普及率!$T$4</c:f>
              <c:strCache>
                <c:ptCount val="1"/>
                <c:pt idx="0">
                  <c:v>一般</c:v>
                </c:pt>
              </c:strCache>
            </c:strRef>
          </c:tx>
          <c:spPr>
            <a:solidFill>
              <a:schemeClr val="accent4">
                <a:lumMod val="60000"/>
                <a:lumOff val="40000"/>
              </a:schemeClr>
            </a:solidFill>
            <a:ln>
              <a:noFill/>
            </a:ln>
          </c:spPr>
          <c:invertIfNegative val="0"/>
          <c:dLbls>
            <c:dLbl>
              <c:idx val="2"/>
              <c:layout>
                <c:manualLayout>
                  <c:x val="0"/>
                  <c:y val="-3.02661447376009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4D4-4EE2-A5E0-642BD36EABBF}"/>
                </c:ext>
              </c:extLst>
            </c:dLbl>
            <c:dLbl>
              <c:idx val="3"/>
              <c:layout>
                <c:manualLayout>
                  <c:x val="7.059446421743094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4D4-4EE2-A5E0-642BD36EABBF}"/>
                </c:ext>
              </c:extLst>
            </c:dLbl>
            <c:dLbl>
              <c:idx val="4"/>
              <c:layout>
                <c:manualLayout>
                  <c:x val="3.2753005765446187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D4-4EE2-A5E0-642BD36EABBF}"/>
                </c:ext>
              </c:extLst>
            </c:dLbl>
            <c:dLbl>
              <c:idx val="5"/>
              <c:layout>
                <c:manualLayout>
                  <c:x val="1.9311569640581997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D4-4EE2-A5E0-642BD36EABBF}"/>
                </c:ext>
              </c:extLst>
            </c:dLbl>
            <c:dLbl>
              <c:idx val="6"/>
              <c:layout>
                <c:manualLayout>
                  <c:x val="-5.2436308067015645E-4"/>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D4-4EE2-A5E0-642BD36EABBF}"/>
                </c:ext>
              </c:extLst>
            </c:dLbl>
            <c:dLbl>
              <c:idx val="7"/>
              <c:layout>
                <c:manualLayout>
                  <c:x val="2.6882872249728382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D4-4EE2-A5E0-642BD36EABBF}"/>
                </c:ext>
              </c:extLst>
            </c:dLbl>
            <c:dLbl>
              <c:idx val="8"/>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4D4-4EE2-A5E0-642BD36EABBF}"/>
                </c:ext>
              </c:extLst>
            </c:dLbl>
            <c:dLbl>
              <c:idx val="10"/>
              <c:layout>
                <c:manualLayout>
                  <c:x val="4.1759126963263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D4-4EE2-A5E0-642BD36EABBF}"/>
                </c:ext>
              </c:extLst>
            </c:dLbl>
            <c:dLbl>
              <c:idx val="11"/>
              <c:layout>
                <c:manualLayout>
                  <c:x val="2.300341924565260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D4-4EE2-A5E0-642BD36EABB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D4-4EE2-A5E0-642BD36EABBF}"/>
                </c:ext>
              </c:extLst>
            </c:dLbl>
            <c:dLbl>
              <c:idx val="13"/>
              <c:layout>
                <c:manualLayout>
                  <c:x val="7.3960671379294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D4-4EE2-A5E0-642BD36EABBF}"/>
                </c:ext>
              </c:extLst>
            </c:dLbl>
            <c:dLbl>
              <c:idx val="14"/>
              <c:layout>
                <c:manualLayout>
                  <c:x val="3.35902727869224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4D4-4EE2-A5E0-642BD36EABBF}"/>
                </c:ext>
              </c:extLst>
            </c:dLbl>
            <c:dLbl>
              <c:idx val="15"/>
              <c:layout>
                <c:manualLayout>
                  <c:x val="3.23812731044587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4D4-4EE2-A5E0-642BD36EABBF}"/>
                </c:ext>
              </c:extLst>
            </c:dLbl>
            <c:dLbl>
              <c:idx val="16"/>
              <c:layout>
                <c:manualLayout>
                  <c:x val="3.52972321087153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4D4-4EE2-A5E0-642BD36EABBF}"/>
                </c:ext>
              </c:extLst>
            </c:dLbl>
            <c:dLbl>
              <c:idx val="17"/>
              <c:layout>
                <c:manualLayout>
                  <c:x val="2.64729240815364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4D4-4EE2-A5E0-642BD36EABBF}"/>
                </c:ext>
              </c:extLst>
            </c:dLbl>
            <c:dLbl>
              <c:idx val="20"/>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4D4-4EE2-A5E0-642BD36EABBF}"/>
                </c:ext>
              </c:extLst>
            </c:dLbl>
            <c:dLbl>
              <c:idx val="21"/>
              <c:layout>
                <c:manualLayout>
                  <c:x val="6.1770156190252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4D4-4EE2-A5E0-642BD36EABBF}"/>
                </c:ext>
              </c:extLst>
            </c:dLbl>
            <c:dLbl>
              <c:idx val="22"/>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4D4-4EE2-A5E0-642BD36EABBF}"/>
                </c:ext>
              </c:extLst>
            </c:dLbl>
            <c:dLbl>
              <c:idx val="23"/>
              <c:layout>
                <c:manualLayout>
                  <c:x val="2.64729240815366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4D4-4EE2-A5E0-642BD36EABBF}"/>
                </c:ext>
              </c:extLst>
            </c:dLbl>
            <c:dLbl>
              <c:idx val="24"/>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4D4-4EE2-A5E0-642BD36EABBF}"/>
                </c:ext>
              </c:extLst>
            </c:dLbl>
            <c:dLbl>
              <c:idx val="26"/>
              <c:layout>
                <c:manualLayout>
                  <c:x val="7.62209449235794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4D4-4EE2-A5E0-642BD36EABBF}"/>
                </c:ext>
              </c:extLst>
            </c:dLbl>
            <c:dLbl>
              <c:idx val="27"/>
              <c:layout>
                <c:manualLayout>
                  <c:x val="1.74325247318024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4D4-4EE2-A5E0-642BD36EABBF}"/>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4D4-4EE2-A5E0-642BD36EABBF}"/>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4D4-4EE2-A5E0-642BD36EABBF}"/>
                </c:ext>
              </c:extLst>
            </c:dLbl>
            <c:dLbl>
              <c:idx val="32"/>
              <c:layout>
                <c:manualLayout>
                  <c:x val="5.29458481630731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4D4-4EE2-A5E0-642BD36EABBF}"/>
                </c:ext>
              </c:extLst>
            </c:dLbl>
            <c:dLbl>
              <c:idx val="33"/>
              <c:layout>
                <c:manualLayout>
                  <c:x val="1.6837984083357054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4D4-4EE2-A5E0-642BD36EABBF}"/>
                </c:ext>
              </c:extLst>
            </c:dLbl>
            <c:dLbl>
              <c:idx val="35"/>
              <c:layout>
                <c:manualLayout>
                  <c:x val="7.059446421743094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4D4-4EE2-A5E0-642BD36EABBF}"/>
                </c:ext>
              </c:extLst>
            </c:dLbl>
            <c:dLbl>
              <c:idx val="37"/>
              <c:layout>
                <c:manualLayout>
                  <c:x val="4.2029878041578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4D4-4EE2-A5E0-642BD36EABBF}"/>
                </c:ext>
              </c:extLst>
            </c:dLbl>
            <c:dLbl>
              <c:idx val="38"/>
              <c:layout>
                <c:manualLayout>
                  <c:x val="3.66289846325023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4D4-4EE2-A5E0-642BD36EABBF}"/>
                </c:ext>
              </c:extLst>
            </c:dLbl>
            <c:dLbl>
              <c:idx val="40"/>
              <c:layout>
                <c:manualLayout>
                  <c:x val="1.27454506754764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4D4-4EE2-A5E0-642BD36EABBF}"/>
                </c:ext>
              </c:extLst>
            </c:dLbl>
            <c:dLbl>
              <c:idx val="41"/>
              <c:layout>
                <c:manualLayout>
                  <c:x val="4.65501935210122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4D4-4EE2-A5E0-642BD36EABBF}"/>
                </c:ext>
              </c:extLst>
            </c:dLbl>
            <c:dLbl>
              <c:idx val="42"/>
              <c:layout>
                <c:manualLayout>
                  <c:x val="3.57488699211301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4D4-4EE2-A5E0-642BD36EABBF}"/>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4D4-4EE2-A5E0-642BD36EABBF}"/>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4D4-4EE2-A5E0-642BD36EABBF}"/>
                </c:ext>
              </c:extLst>
            </c:dLbl>
            <c:dLbl>
              <c:idx val="45"/>
              <c:layout>
                <c:manualLayout>
                  <c:x val="6.1770156190252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4D4-4EE2-A5E0-642BD36EABBF}"/>
                </c:ext>
              </c:extLst>
            </c:dLbl>
            <c:dLbl>
              <c:idx val="47"/>
              <c:layout>
                <c:manualLayout>
                  <c:x val="4.247711528043581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4D4-4EE2-A5E0-642BD36EABBF}"/>
                </c:ext>
              </c:extLst>
            </c:dLbl>
            <c:dLbl>
              <c:idx val="49"/>
              <c:layout>
                <c:manualLayout>
                  <c:x val="1.99892579683385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4D4-4EE2-A5E0-642BD36EABBF}"/>
                </c:ext>
              </c:extLst>
            </c:dLbl>
            <c:dLbl>
              <c:idx val="50"/>
              <c:layout>
                <c:manualLayout>
                  <c:x val="7.059446421743094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4D4-4EE2-A5E0-642BD36EABBF}"/>
                </c:ext>
              </c:extLst>
            </c:dLbl>
            <c:dLbl>
              <c:idx val="51"/>
              <c:layout>
                <c:manualLayout>
                  <c:x val="-4.351704029466294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4D4-4EE2-A5E0-642BD36EABBF}"/>
                </c:ext>
              </c:extLst>
            </c:dLbl>
            <c:dLbl>
              <c:idx val="52"/>
              <c:layout>
                <c:manualLayout>
                  <c:x val="5.410157774458507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4D4-4EE2-A5E0-642BD36EABBF}"/>
                </c:ext>
              </c:extLst>
            </c:dLbl>
            <c:dLbl>
              <c:idx val="53"/>
              <c:layout>
                <c:manualLayout>
                  <c:x val="3.52972321087153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4D4-4EE2-A5E0-642BD36EABBF}"/>
                </c:ext>
              </c:extLst>
            </c:dLbl>
            <c:dLbl>
              <c:idx val="54"/>
              <c:layout>
                <c:manualLayout>
                  <c:x val="2.64729240815366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4D4-4EE2-A5E0-642BD36EABBF}"/>
                </c:ext>
              </c:extLst>
            </c:dLbl>
            <c:dLbl>
              <c:idx val="56"/>
              <c:layout>
                <c:manualLayout>
                  <c:x val="2.02456492803093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4D4-4EE2-A5E0-642BD36EABBF}"/>
                </c:ext>
              </c:extLst>
            </c:dLbl>
            <c:dLbl>
              <c:idx val="59"/>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4D4-4EE2-A5E0-642BD36EABBF}"/>
                </c:ext>
              </c:extLst>
            </c:dLbl>
            <c:dLbl>
              <c:idx val="62"/>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4D4-4EE2-A5E0-642BD36EABBF}"/>
                </c:ext>
              </c:extLst>
            </c:dLbl>
            <c:dLbl>
              <c:idx val="64"/>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4D4-4EE2-A5E0-642BD36EABBF}"/>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市区町村別_所得区分別普及率!$T$5:$T$78</c:f>
              <c:numCache>
                <c:formatCode>0.0%</c:formatCode>
                <c:ptCount val="74"/>
                <c:pt idx="0">
                  <c:v>0.43812562416186801</c:v>
                </c:pt>
                <c:pt idx="1">
                  <c:v>0.22511958834190099</c:v>
                </c:pt>
                <c:pt idx="2">
                  <c:v>0.62314506729909303</c:v>
                </c:pt>
                <c:pt idx="3">
                  <c:v>0.35521328919184803</c:v>
                </c:pt>
                <c:pt idx="4">
                  <c:v>0.40734958048492897</c:v>
                </c:pt>
                <c:pt idx="5">
                  <c:v>0.51104435412617</c:v>
                </c:pt>
                <c:pt idx="6">
                  <c:v>0.48926482730354098</c:v>
                </c:pt>
                <c:pt idx="7">
                  <c:v>0.50210788076396196</c:v>
                </c:pt>
                <c:pt idx="8">
                  <c:v>0.40107692687079399</c:v>
                </c:pt>
                <c:pt idx="9">
                  <c:v>0.603048808827362</c:v>
                </c:pt>
                <c:pt idx="10">
                  <c:v>0.50308457852288002</c:v>
                </c:pt>
                <c:pt idx="11">
                  <c:v>0.55849970201656396</c:v>
                </c:pt>
                <c:pt idx="12">
                  <c:v>0.54226121790909498</c:v>
                </c:pt>
                <c:pt idx="13">
                  <c:v>0.35297317763781999</c:v>
                </c:pt>
                <c:pt idx="14">
                  <c:v>0.41389046621293601</c:v>
                </c:pt>
                <c:pt idx="15">
                  <c:v>0.49137896648394203</c:v>
                </c:pt>
                <c:pt idx="16">
                  <c:v>0.40250080424409901</c:v>
                </c:pt>
                <c:pt idx="17">
                  <c:v>0.42008048858196401</c:v>
                </c:pt>
                <c:pt idx="18">
                  <c:v>0.48666545793918298</c:v>
                </c:pt>
                <c:pt idx="19">
                  <c:v>0.45455130601246801</c:v>
                </c:pt>
                <c:pt idx="20">
                  <c:v>0.44077289108404399</c:v>
                </c:pt>
                <c:pt idx="21">
                  <c:v>0.37205027054254303</c:v>
                </c:pt>
                <c:pt idx="22">
                  <c:v>0.43045156529460898</c:v>
                </c:pt>
                <c:pt idx="23">
                  <c:v>0.41919391333786998</c:v>
                </c:pt>
                <c:pt idx="24">
                  <c:v>0.40133375986202902</c:v>
                </c:pt>
                <c:pt idx="25">
                  <c:v>0.47571197790706399</c:v>
                </c:pt>
                <c:pt idx="26">
                  <c:v>0.35469046744316901</c:v>
                </c:pt>
                <c:pt idx="27">
                  <c:v>0.48292166736921799</c:v>
                </c:pt>
                <c:pt idx="28">
                  <c:v>0.56211210970647496</c:v>
                </c:pt>
                <c:pt idx="29">
                  <c:v>0.53679399997275601</c:v>
                </c:pt>
                <c:pt idx="30">
                  <c:v>0.469029383035443</c:v>
                </c:pt>
                <c:pt idx="31">
                  <c:v>0.50806350787072097</c:v>
                </c:pt>
                <c:pt idx="32">
                  <c:v>0.37806699899403601</c:v>
                </c:pt>
                <c:pt idx="33">
                  <c:v>0.53786133635539402</c:v>
                </c:pt>
                <c:pt idx="34">
                  <c:v>0.46672297269789098</c:v>
                </c:pt>
                <c:pt idx="35">
                  <c:v>0.35081021323794398</c:v>
                </c:pt>
                <c:pt idx="36">
                  <c:v>0.47693092157208999</c:v>
                </c:pt>
                <c:pt idx="37">
                  <c:v>0.39087358001073802</c:v>
                </c:pt>
                <c:pt idx="38">
                  <c:v>0.48194884076218197</c:v>
                </c:pt>
                <c:pt idx="39">
                  <c:v>0.54964792355325498</c:v>
                </c:pt>
                <c:pt idx="40">
                  <c:v>0.57841936305779695</c:v>
                </c:pt>
                <c:pt idx="41">
                  <c:v>0.39386391933808701</c:v>
                </c:pt>
                <c:pt idx="42">
                  <c:v>0.56595716357850101</c:v>
                </c:pt>
                <c:pt idx="43">
                  <c:v>0.50984461660255698</c:v>
                </c:pt>
                <c:pt idx="44">
                  <c:v>0.47447470175722101</c:v>
                </c:pt>
                <c:pt idx="45">
                  <c:v>0.36535815091346602</c:v>
                </c:pt>
                <c:pt idx="46">
                  <c:v>0.568214561214333</c:v>
                </c:pt>
                <c:pt idx="47">
                  <c:v>0.49884643659576</c:v>
                </c:pt>
                <c:pt idx="48">
                  <c:v>0.26899623066759698</c:v>
                </c:pt>
                <c:pt idx="49">
                  <c:v>0.42817877671200999</c:v>
                </c:pt>
                <c:pt idx="50">
                  <c:v>0.36194636497125099</c:v>
                </c:pt>
                <c:pt idx="51">
                  <c:v>0.33870605280526001</c:v>
                </c:pt>
                <c:pt idx="52">
                  <c:v>0.26231825437829198</c:v>
                </c:pt>
                <c:pt idx="53">
                  <c:v>0.40911259910606301</c:v>
                </c:pt>
                <c:pt idx="54">
                  <c:v>0.42332720311412803</c:v>
                </c:pt>
                <c:pt idx="55">
                  <c:v>0.47068665870645698</c:v>
                </c:pt>
                <c:pt idx="56">
                  <c:v>0.43488015310549899</c:v>
                </c:pt>
                <c:pt idx="57">
                  <c:v>0.31689805797399501</c:v>
                </c:pt>
                <c:pt idx="58">
                  <c:v>0.48684474329762401</c:v>
                </c:pt>
                <c:pt idx="59">
                  <c:v>0.40357308068565201</c:v>
                </c:pt>
                <c:pt idx="60">
                  <c:v>0.49357921310473502</c:v>
                </c:pt>
                <c:pt idx="61">
                  <c:v>0.30130658203702498</c:v>
                </c:pt>
                <c:pt idx="62">
                  <c:v>0.40389741363658399</c:v>
                </c:pt>
                <c:pt idx="63">
                  <c:v>0.60720930054437805</c:v>
                </c:pt>
                <c:pt idx="64">
                  <c:v>0.40187083797838802</c:v>
                </c:pt>
                <c:pt idx="65">
                  <c:v>0.64936959738715605</c:v>
                </c:pt>
                <c:pt idx="66">
                  <c:v>0.698933679022407</c:v>
                </c:pt>
                <c:pt idx="67">
                  <c:v>0.81343763233176603</c:v>
                </c:pt>
                <c:pt idx="68">
                  <c:v>0.44461864511627203</c:v>
                </c:pt>
                <c:pt idx="69">
                  <c:v>0.19048152372945201</c:v>
                </c:pt>
                <c:pt idx="70">
                  <c:v>0.50960431719613797</c:v>
                </c:pt>
                <c:pt idx="71">
                  <c:v>0.66887072690042504</c:v>
                </c:pt>
                <c:pt idx="72">
                  <c:v>0.43932529951222699</c:v>
                </c:pt>
                <c:pt idx="73">
                  <c:v>0.50104573847464395</c:v>
                </c:pt>
              </c:numCache>
            </c:numRef>
          </c:val>
          <c:extLst>
            <c:ext xmlns:c16="http://schemas.microsoft.com/office/drawing/2014/chart" uri="{C3380CC4-5D6E-409C-BE32-E72D297353CC}">
              <c16:uniqueId val="{0000001B-84D4-4EE2-A5E0-642BD36EABBF}"/>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1839187292811154"/>
                  <c:y val="-0.8920228395074478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7943642086066417"/>
                      <c:h val="4.1365902579843662E-2"/>
                    </c:manualLayout>
                  </c15:layout>
                </c:ext>
                <c:ext xmlns:c16="http://schemas.microsoft.com/office/drawing/2014/chart" uri="{C3380CC4-5D6E-409C-BE32-E72D297353CC}">
                  <c16:uniqueId val="{0000001C-84D4-4EE2-A5E0-642BD36EABB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市区町村別_所得区分別普及率!$AC$5:$AC$78</c:f>
              <c:numCache>
                <c:formatCode>0.0%</c:formatCode>
                <c:ptCount val="74"/>
                <c:pt idx="0">
                  <c:v>0.45565031859485999</c:v>
                </c:pt>
                <c:pt idx="1">
                  <c:v>0.45565031859485999</c:v>
                </c:pt>
                <c:pt idx="2">
                  <c:v>0.45565031859485999</c:v>
                </c:pt>
                <c:pt idx="3">
                  <c:v>0.45565031859485999</c:v>
                </c:pt>
                <c:pt idx="4">
                  <c:v>0.45565031859485999</c:v>
                </c:pt>
                <c:pt idx="5">
                  <c:v>0.45565031859485999</c:v>
                </c:pt>
                <c:pt idx="6">
                  <c:v>0.45565031859485999</c:v>
                </c:pt>
                <c:pt idx="7">
                  <c:v>0.45565031859485999</c:v>
                </c:pt>
                <c:pt idx="8">
                  <c:v>0.45565031859485999</c:v>
                </c:pt>
                <c:pt idx="9">
                  <c:v>0.45565031859485999</c:v>
                </c:pt>
                <c:pt idx="10">
                  <c:v>0.45565031859485999</c:v>
                </c:pt>
                <c:pt idx="11">
                  <c:v>0.45565031859485999</c:v>
                </c:pt>
                <c:pt idx="12">
                  <c:v>0.45565031859485999</c:v>
                </c:pt>
                <c:pt idx="13">
                  <c:v>0.45565031859485999</c:v>
                </c:pt>
                <c:pt idx="14">
                  <c:v>0.45565031859485999</c:v>
                </c:pt>
                <c:pt idx="15">
                  <c:v>0.45565031859485999</c:v>
                </c:pt>
                <c:pt idx="16">
                  <c:v>0.45565031859485999</c:v>
                </c:pt>
                <c:pt idx="17">
                  <c:v>0.45565031859485999</c:v>
                </c:pt>
                <c:pt idx="18">
                  <c:v>0.45565031859485999</c:v>
                </c:pt>
                <c:pt idx="19">
                  <c:v>0.45565031859485999</c:v>
                </c:pt>
                <c:pt idx="20">
                  <c:v>0.45565031859485999</c:v>
                </c:pt>
                <c:pt idx="21">
                  <c:v>0.45565031859485999</c:v>
                </c:pt>
                <c:pt idx="22">
                  <c:v>0.45565031859485999</c:v>
                </c:pt>
                <c:pt idx="23">
                  <c:v>0.45565031859485999</c:v>
                </c:pt>
                <c:pt idx="24">
                  <c:v>0.45565031859485999</c:v>
                </c:pt>
                <c:pt idx="25">
                  <c:v>0.45565031859485999</c:v>
                </c:pt>
                <c:pt idx="26">
                  <c:v>0.45565031859485999</c:v>
                </c:pt>
                <c:pt idx="27">
                  <c:v>0.45565031859485999</c:v>
                </c:pt>
                <c:pt idx="28">
                  <c:v>0.45565031859485999</c:v>
                </c:pt>
                <c:pt idx="29">
                  <c:v>0.45565031859485999</c:v>
                </c:pt>
                <c:pt idx="30">
                  <c:v>0.45565031859485999</c:v>
                </c:pt>
                <c:pt idx="31">
                  <c:v>0.45565031859485999</c:v>
                </c:pt>
                <c:pt idx="32">
                  <c:v>0.45565031859485999</c:v>
                </c:pt>
                <c:pt idx="33">
                  <c:v>0.45565031859485999</c:v>
                </c:pt>
                <c:pt idx="34">
                  <c:v>0.45565031859485999</c:v>
                </c:pt>
                <c:pt idx="35">
                  <c:v>0.45565031859485999</c:v>
                </c:pt>
                <c:pt idx="36">
                  <c:v>0.45565031859485999</c:v>
                </c:pt>
                <c:pt idx="37">
                  <c:v>0.45565031859485999</c:v>
                </c:pt>
                <c:pt idx="38">
                  <c:v>0.45565031859485999</c:v>
                </c:pt>
                <c:pt idx="39">
                  <c:v>0.45565031859485999</c:v>
                </c:pt>
                <c:pt idx="40">
                  <c:v>0.45565031859485999</c:v>
                </c:pt>
                <c:pt idx="41">
                  <c:v>0.45565031859485999</c:v>
                </c:pt>
                <c:pt idx="42">
                  <c:v>0.45565031859485999</c:v>
                </c:pt>
                <c:pt idx="43">
                  <c:v>0.45565031859485999</c:v>
                </c:pt>
                <c:pt idx="44">
                  <c:v>0.45565031859485999</c:v>
                </c:pt>
                <c:pt idx="45">
                  <c:v>0.45565031859485999</c:v>
                </c:pt>
                <c:pt idx="46">
                  <c:v>0.45565031859485999</c:v>
                </c:pt>
                <c:pt idx="47">
                  <c:v>0.45565031859485999</c:v>
                </c:pt>
                <c:pt idx="48">
                  <c:v>0.45565031859485999</c:v>
                </c:pt>
                <c:pt idx="49">
                  <c:v>0.45565031859485999</c:v>
                </c:pt>
                <c:pt idx="50">
                  <c:v>0.45565031859485999</c:v>
                </c:pt>
                <c:pt idx="51">
                  <c:v>0.45565031859485999</c:v>
                </c:pt>
                <c:pt idx="52">
                  <c:v>0.45565031859485999</c:v>
                </c:pt>
                <c:pt idx="53">
                  <c:v>0.45565031859485999</c:v>
                </c:pt>
                <c:pt idx="54">
                  <c:v>0.45565031859485999</c:v>
                </c:pt>
                <c:pt idx="55">
                  <c:v>0.45565031859485999</c:v>
                </c:pt>
                <c:pt idx="56">
                  <c:v>0.45565031859485999</c:v>
                </c:pt>
                <c:pt idx="57">
                  <c:v>0.45565031859485999</c:v>
                </c:pt>
                <c:pt idx="58">
                  <c:v>0.45565031859485999</c:v>
                </c:pt>
                <c:pt idx="59">
                  <c:v>0.45565031859485999</c:v>
                </c:pt>
                <c:pt idx="60">
                  <c:v>0.45565031859485999</c:v>
                </c:pt>
                <c:pt idx="61">
                  <c:v>0.45565031859485999</c:v>
                </c:pt>
                <c:pt idx="62">
                  <c:v>0.45565031859485999</c:v>
                </c:pt>
                <c:pt idx="63">
                  <c:v>0.45565031859485999</c:v>
                </c:pt>
                <c:pt idx="64">
                  <c:v>0.45565031859485999</c:v>
                </c:pt>
                <c:pt idx="65">
                  <c:v>0.45565031859485999</c:v>
                </c:pt>
                <c:pt idx="66">
                  <c:v>0.45565031859485999</c:v>
                </c:pt>
                <c:pt idx="67">
                  <c:v>0.45565031859485999</c:v>
                </c:pt>
                <c:pt idx="68">
                  <c:v>0.45565031859485999</c:v>
                </c:pt>
                <c:pt idx="69">
                  <c:v>0.45565031859485999</c:v>
                </c:pt>
                <c:pt idx="70">
                  <c:v>0.45565031859485999</c:v>
                </c:pt>
                <c:pt idx="71">
                  <c:v>0.45565031859485999</c:v>
                </c:pt>
                <c:pt idx="72">
                  <c:v>0.45565031859485999</c:v>
                </c:pt>
                <c:pt idx="73">
                  <c:v>0.45565031859485999</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84D4-4EE2-A5E0-642BD36EABBF}"/>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8674176670044"/>
              <c:y val="2.8791446735700409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'普及率(数量)'!$G$9:$M$9</c:f>
              <c:numCache>
                <c:formatCode>General</c:formatCode>
                <c:ptCount val="7"/>
                <c:pt idx="0">
                  <c:v>4719</c:v>
                </c:pt>
                <c:pt idx="1">
                  <c:v>12595.2</c:v>
                </c:pt>
                <c:pt idx="2">
                  <c:v>937665.11600000004</c:v>
                </c:pt>
                <c:pt idx="3">
                  <c:v>734189.39199999999</c:v>
                </c:pt>
                <c:pt idx="4">
                  <c:v>359782.96</c:v>
                </c:pt>
                <c:pt idx="5">
                  <c:v>93492</c:v>
                </c:pt>
                <c:pt idx="6">
                  <c:v>18265.7</c:v>
                </c:pt>
              </c:numCache>
            </c:numRef>
          </c:val>
          <c:extLst>
            <c:ext xmlns:c16="http://schemas.microsoft.com/office/drawing/2014/chart" uri="{C3380CC4-5D6E-409C-BE32-E72D297353CC}">
              <c16:uniqueId val="{00000000-7F3C-4420-8727-FB93CEA5AA87}"/>
            </c:ext>
          </c:extLst>
        </c:ser>
        <c:ser>
          <c:idx val="6"/>
          <c:order val="1"/>
          <c:tx>
            <c:strRef>
              <c:f>'普及率(数量)'!$C$12</c:f>
              <c:strCache>
                <c:ptCount val="1"/>
                <c:pt idx="0">
                  <c:v>先発品薬剤数量のうちジェネリック医薬品が存在しない数量</c:v>
                </c:pt>
              </c:strCache>
            </c:strRef>
          </c:tx>
          <c:spPr>
            <a:solidFill>
              <a:srgbClr val="4F81BD"/>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'普及率(数量)'!$G$12:$M$12</c:f>
              <c:numCache>
                <c:formatCode>General</c:formatCode>
                <c:ptCount val="7"/>
                <c:pt idx="0">
                  <c:v>753.5</c:v>
                </c:pt>
                <c:pt idx="1">
                  <c:v>4500</c:v>
                </c:pt>
                <c:pt idx="2">
                  <c:v>497319.78392000002</c:v>
                </c:pt>
                <c:pt idx="3">
                  <c:v>605023.41399999999</c:v>
                </c:pt>
                <c:pt idx="4">
                  <c:v>536421.94999999995</c:v>
                </c:pt>
                <c:pt idx="5">
                  <c:v>105215.09699999999</c:v>
                </c:pt>
                <c:pt idx="6">
                  <c:v>51840.01</c:v>
                </c:pt>
              </c:numCache>
            </c:numRef>
          </c:val>
          <c:extLst>
            <c:ext xmlns:c16="http://schemas.microsoft.com/office/drawing/2014/chart" uri="{C3380CC4-5D6E-409C-BE32-E72D297353CC}">
              <c16:uniqueId val="{00000001-7F3C-4420-8727-FB93CEA5AA87}"/>
            </c:ext>
          </c:extLst>
        </c:ser>
        <c:ser>
          <c:idx val="7"/>
          <c:order val="2"/>
          <c:tx>
            <c:strRef>
              <c:f>'普及率(数量)'!$C$7</c:f>
              <c:strCache>
                <c:ptCount val="1"/>
                <c:pt idx="0">
                  <c:v>ジェネリック医薬品薬剤数量</c:v>
                </c:pt>
              </c:strCache>
            </c:strRef>
          </c:tx>
          <c:spPr>
            <a:solidFill>
              <a:srgbClr val="C00000"/>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'普及率(数量)'!$G$7:$M$7</c:f>
              <c:numCache>
                <c:formatCode>General</c:formatCode>
                <c:ptCount val="7"/>
                <c:pt idx="0">
                  <c:v>4555.8071</c:v>
                </c:pt>
                <c:pt idx="1">
                  <c:v>12847.706920000001</c:v>
                </c:pt>
                <c:pt idx="2">
                  <c:v>906701.32345999999</c:v>
                </c:pt>
                <c:pt idx="3">
                  <c:v>785702.46672999999</c:v>
                </c:pt>
                <c:pt idx="4">
                  <c:v>428782.14762</c:v>
                </c:pt>
                <c:pt idx="5">
                  <c:v>120493.10782</c:v>
                </c:pt>
                <c:pt idx="6">
                  <c:v>25004.90985</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0"/>
              <c:layout>
                <c:manualLayout>
                  <c:x val="-2.5243055555555578E-2"/>
                  <c:y val="-2.7853055555555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3C-4420-8727-FB93CEA5AA87}"/>
                </c:ext>
              </c:extLst>
            </c:dLbl>
            <c:dLbl>
              <c:idx val="1"/>
              <c:layout>
                <c:manualLayout>
                  <c:x val="-2.8679201764941837E-2"/>
                  <c:y val="-2.31177777777777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3C-4420-8727-FB93CEA5AA87}"/>
                </c:ext>
              </c:extLst>
            </c:dLbl>
            <c:dLbl>
              <c:idx val="2"/>
              <c:layout>
                <c:manualLayout>
                  <c:x val="-2.6407377344877345E-2"/>
                  <c:y val="1.9524166666666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3C-4420-8727-FB93CEA5AA87}"/>
                </c:ext>
              </c:extLst>
            </c:dLbl>
            <c:dLbl>
              <c:idx val="3"/>
              <c:layout>
                <c:manualLayout>
                  <c:x val="-2.3875631313131314E-2"/>
                  <c:y val="2.34670833333332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3C-4420-8727-FB93CEA5AA87}"/>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3C-4420-8727-FB93CEA5AA87}"/>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3C-4420-8727-FB93CEA5AA87}"/>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3C-4420-8727-FB93CEA5AA87}"/>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'普及率(数量)'!$G$13:$M$13</c:f>
              <c:numCache>
                <c:formatCode>0.0%</c:formatCode>
                <c:ptCount val="7"/>
                <c:pt idx="0">
                  <c:v>0.49120235611153573</c:v>
                </c:pt>
                <c:pt idx="1">
                  <c:v>0.5049622262266249</c:v>
                </c:pt>
                <c:pt idx="2">
                  <c:v>0.49160584581308425</c:v>
                </c:pt>
                <c:pt idx="3">
                  <c:v>0.51694629602564079</c:v>
                </c:pt>
                <c:pt idx="4">
                  <c:v>0.54374983558951095</c:v>
                </c:pt>
                <c:pt idx="5">
                  <c:v>0.56309109099945587</c:v>
                </c:pt>
                <c:pt idx="6">
                  <c:v>0.57787283185240335</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1167929292929294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9.6962752525252521E-2"/>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市区町村別_所得区分別普及率!$U$4</c:f>
              <c:strCache>
                <c:ptCount val="1"/>
                <c:pt idx="0">
                  <c:v>現役並</c:v>
                </c:pt>
              </c:strCache>
            </c:strRef>
          </c:tx>
          <c:spPr>
            <a:solidFill>
              <a:schemeClr val="accent4">
                <a:lumMod val="60000"/>
                <a:lumOff val="40000"/>
              </a:schemeClr>
            </a:solidFill>
            <a:ln>
              <a:noFill/>
            </a:ln>
          </c:spPr>
          <c:invertIfNegative val="0"/>
          <c:dLbls>
            <c:dLbl>
              <c:idx val="2"/>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225-4449-86AC-CDD59793B6DC}"/>
                </c:ext>
              </c:extLst>
            </c:dLbl>
            <c:dLbl>
              <c:idx val="3"/>
              <c:layout>
                <c:manualLayout>
                  <c:x val="7.0555555555555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C8-4D65-A970-F4F235ED139D}"/>
                </c:ext>
              </c:extLst>
            </c:dLbl>
            <c:dLbl>
              <c:idx val="4"/>
              <c:layout>
                <c:manualLayout>
                  <c:x val="1.5099537037037036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25-4449-86AC-CDD59793B6DC}"/>
                </c:ext>
              </c:extLst>
            </c:dLbl>
            <c:dLbl>
              <c:idx val="5"/>
              <c:layout>
                <c:manualLayout>
                  <c:x val="3.4272453703703701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25-4449-86AC-CDD59793B6DC}"/>
                </c:ext>
              </c:extLst>
            </c:dLbl>
            <c:dLbl>
              <c:idx val="6"/>
              <c:layout>
                <c:manualLayout>
                  <c:x val="4.0646064814814704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25-4449-86AC-CDD59793B6DC}"/>
                </c:ext>
              </c:extLst>
            </c:dLbl>
            <c:dLbl>
              <c:idx val="7"/>
              <c:layout>
                <c:manualLayout>
                  <c:x val="3.5039351851851849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25-4449-86AC-CDD59793B6DC}"/>
                </c:ext>
              </c:extLst>
            </c:dLbl>
            <c:dLbl>
              <c:idx val="8"/>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225-4449-86AC-CDD59793B6DC}"/>
                </c:ext>
              </c:extLst>
            </c:dLbl>
            <c:dLbl>
              <c:idx val="10"/>
              <c:layout>
                <c:manualLayout>
                  <c:x val="3.35805555555554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25-4449-86AC-CDD59793B6DC}"/>
                </c:ext>
              </c:extLst>
            </c:dLbl>
            <c:dLbl>
              <c:idx val="11"/>
              <c:layout>
                <c:manualLayout>
                  <c:x val="2.2885648148148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25-4449-86AC-CDD59793B6DC}"/>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25-4449-86AC-CDD59793B6DC}"/>
                </c:ext>
              </c:extLst>
            </c:dLbl>
            <c:dLbl>
              <c:idx val="13"/>
              <c:layout>
                <c:manualLayout>
                  <c:x val="4.74682870370370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25-4449-86AC-CDD59793B6DC}"/>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225-4449-86AC-CDD59793B6DC}"/>
                </c:ext>
              </c:extLst>
            </c:dLbl>
            <c:dLbl>
              <c:idx val="15"/>
              <c:layout>
                <c:manualLayout>
                  <c:x val="3.2446759259258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25-4449-86AC-CDD59793B6DC}"/>
                </c:ext>
              </c:extLst>
            </c:dLbl>
            <c:dLbl>
              <c:idx val="16"/>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225-4449-86AC-CDD59793B6DC}"/>
                </c:ext>
              </c:extLst>
            </c:dLbl>
            <c:dLbl>
              <c:idx val="19"/>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225-4449-86AC-CDD59793B6DC}"/>
                </c:ext>
              </c:extLst>
            </c:dLbl>
            <c:dLbl>
              <c:idx val="20"/>
              <c:layout>
                <c:manualLayout>
                  <c:x val="4.40972222222221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225-4449-86AC-CDD59793B6DC}"/>
                </c:ext>
              </c:extLst>
            </c:dLbl>
            <c:dLbl>
              <c:idx val="23"/>
              <c:layout>
                <c:manualLayout>
                  <c:x val="6.1736111111111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225-4449-86AC-CDD59793B6DC}"/>
                </c:ext>
              </c:extLst>
            </c:dLbl>
            <c:dLbl>
              <c:idx val="24"/>
              <c:layout>
                <c:manualLayout>
                  <c:x val="5.29166666666666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225-4449-86AC-CDD59793B6D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225-4449-86AC-CDD59793B6DC}"/>
                </c:ext>
              </c:extLst>
            </c:dLbl>
            <c:dLbl>
              <c:idx val="27"/>
              <c:layout>
                <c:manualLayout>
                  <c:x val="5.67800925925915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225-4449-86AC-CDD59793B6D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225-4449-86AC-CDD59793B6DC}"/>
                </c:ext>
              </c:extLst>
            </c:dLbl>
            <c:dLbl>
              <c:idx val="30"/>
              <c:layout>
                <c:manualLayout>
                  <c:x val="2.64583333333332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B225-4449-86AC-CDD59793B6DC}"/>
                </c:ext>
              </c:extLst>
            </c:dLbl>
            <c:dLbl>
              <c:idx val="31"/>
              <c:layout>
                <c:manualLayout>
                  <c:x val="6.5665277777777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225-4449-86AC-CDD59793B6DC}"/>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225-4449-86AC-CDD59793B6DC}"/>
                </c:ext>
              </c:extLst>
            </c:dLbl>
            <c:dLbl>
              <c:idx val="35"/>
              <c:layout>
                <c:manualLayout>
                  <c:x val="6.1736111111111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225-4449-86AC-CDD59793B6DC}"/>
                </c:ext>
              </c:extLst>
            </c:dLbl>
            <c:dLbl>
              <c:idx val="37"/>
              <c:layout>
                <c:manualLayout>
                  <c:x val="6.8478472222222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225-4449-86AC-CDD59793B6DC}"/>
                </c:ext>
              </c:extLst>
            </c:dLbl>
            <c:dLbl>
              <c:idx val="38"/>
              <c:layout>
                <c:manualLayout>
                  <c:x val="3.675925925925818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225-4449-86AC-CDD59793B6DC}"/>
                </c:ext>
              </c:extLst>
            </c:dLbl>
            <c:dLbl>
              <c:idx val="39"/>
              <c:layout>
                <c:manualLayout>
                  <c:x val="-1.17592592592593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B225-4449-86AC-CDD59793B6DC}"/>
                </c:ext>
              </c:extLst>
            </c:dLbl>
            <c:dLbl>
              <c:idx val="40"/>
              <c:layout>
                <c:manualLayout>
                  <c:x val="4.233796296296188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225-4449-86AC-CDD59793B6DC}"/>
                </c:ext>
              </c:extLst>
            </c:dLbl>
            <c:dLbl>
              <c:idx val="41"/>
              <c:layout>
                <c:manualLayout>
                  <c:x val="5.535000000000000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225-4449-86AC-CDD59793B6DC}"/>
                </c:ext>
              </c:extLst>
            </c:dLbl>
            <c:dLbl>
              <c:idx val="42"/>
              <c:layout>
                <c:manualLayout>
                  <c:x val="6.611111111111111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225-4449-86AC-CDD59793B6DC}"/>
                </c:ext>
              </c:extLst>
            </c:dLbl>
            <c:dLbl>
              <c:idx val="43"/>
              <c:layout>
                <c:manualLayout>
                  <c:x val="3.49768518518507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225-4449-86AC-CDD59793B6DC}"/>
                </c:ext>
              </c:extLst>
            </c:dLbl>
            <c:dLbl>
              <c:idx val="44"/>
              <c:layout>
                <c:manualLayout>
                  <c:x val="-1.23921296296295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225-4449-86AC-CDD59793B6DC}"/>
                </c:ext>
              </c:extLst>
            </c:dLbl>
            <c:dLbl>
              <c:idx val="47"/>
              <c:layout>
                <c:manualLayout>
                  <c:x val="4.74682870370370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225-4449-86AC-CDD59793B6DC}"/>
                </c:ext>
              </c:extLst>
            </c:dLbl>
            <c:dLbl>
              <c:idx val="49"/>
              <c:layout>
                <c:manualLayout>
                  <c:x val="8.237962962962962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225-4449-86AC-CDD59793B6DC}"/>
                </c:ext>
              </c:extLst>
            </c:dLbl>
            <c:dLbl>
              <c:idx val="51"/>
              <c:layout>
                <c:manualLayout>
                  <c:x val="1.33064814814814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225-4449-86AC-CDD59793B6DC}"/>
                </c:ext>
              </c:extLst>
            </c:dLbl>
            <c:dLbl>
              <c:idx val="52"/>
              <c:layout>
                <c:manualLayout>
                  <c:x val="4.07025462962961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225-4449-86AC-CDD59793B6DC}"/>
                </c:ext>
              </c:extLst>
            </c:dLbl>
            <c:dLbl>
              <c:idx val="54"/>
              <c:layout>
                <c:manualLayout>
                  <c:x val="7.93750000000000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225-4449-86AC-CDD59793B6DC}"/>
                </c:ext>
              </c:extLst>
            </c:dLbl>
            <c:dLbl>
              <c:idx val="55"/>
              <c:layout>
                <c:manualLayout>
                  <c:x val="8.23148148148148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B225-4449-86AC-CDD59793B6DC}"/>
                </c:ext>
              </c:extLst>
            </c:dLbl>
            <c:dLbl>
              <c:idx val="56"/>
              <c:layout>
                <c:manualLayout>
                  <c:x val="-3.2824074074084853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225-4449-86AC-CDD59793B6DC}"/>
                </c:ext>
              </c:extLst>
            </c:dLbl>
            <c:dLbl>
              <c:idx val="60"/>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B225-4449-86AC-CDD59793B6DC}"/>
                </c:ext>
              </c:extLst>
            </c:dLbl>
            <c:dLbl>
              <c:idx val="72"/>
              <c:layout>
                <c:manualLayout>
                  <c:x val="5.29166666666665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B225-4449-86AC-CDD59793B6DC}"/>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市区町村別_所得区分別普及率!$U$5:$U$78</c:f>
              <c:numCache>
                <c:formatCode>0.0%</c:formatCode>
                <c:ptCount val="74"/>
                <c:pt idx="0">
                  <c:v>0.44565238758511</c:v>
                </c:pt>
                <c:pt idx="1">
                  <c:v>0.31576231216904899</c:v>
                </c:pt>
                <c:pt idx="2">
                  <c:v>0.50425411275217102</c:v>
                </c:pt>
                <c:pt idx="3">
                  <c:v>0.35426612219466802</c:v>
                </c:pt>
                <c:pt idx="4">
                  <c:v>0.43718777712831802</c:v>
                </c:pt>
                <c:pt idx="5">
                  <c:v>0.40965978236670397</c:v>
                </c:pt>
                <c:pt idx="6">
                  <c:v>0.402056574201409</c:v>
                </c:pt>
                <c:pt idx="7">
                  <c:v>0.41675225311987801</c:v>
                </c:pt>
                <c:pt idx="8">
                  <c:v>0.40662030220990503</c:v>
                </c:pt>
                <c:pt idx="9">
                  <c:v>0.57002714595569304</c:v>
                </c:pt>
                <c:pt idx="10">
                  <c:v>0.40984967427608898</c:v>
                </c:pt>
                <c:pt idx="11">
                  <c:v>0.42130836533047999</c:v>
                </c:pt>
                <c:pt idx="12">
                  <c:v>0.52101794226519405</c:v>
                </c:pt>
                <c:pt idx="13">
                  <c:v>0.38632089061423203</c:v>
                </c:pt>
                <c:pt idx="14">
                  <c:v>0.49850859612477599</c:v>
                </c:pt>
                <c:pt idx="15">
                  <c:v>0.56972054886927104</c:v>
                </c:pt>
                <c:pt idx="16">
                  <c:v>0.45298819466592199</c:v>
                </c:pt>
                <c:pt idx="17">
                  <c:v>0.46596348038691499</c:v>
                </c:pt>
                <c:pt idx="18">
                  <c:v>0.33421324656541901</c:v>
                </c:pt>
                <c:pt idx="19">
                  <c:v>0.43927424562769202</c:v>
                </c:pt>
                <c:pt idx="20">
                  <c:v>0.39844082144452397</c:v>
                </c:pt>
                <c:pt idx="21">
                  <c:v>0.26452313039449299</c:v>
                </c:pt>
                <c:pt idx="22">
                  <c:v>0.57019602452686202</c:v>
                </c:pt>
                <c:pt idx="23">
                  <c:v>0.37427762675454801</c:v>
                </c:pt>
                <c:pt idx="24">
                  <c:v>0.38987759872394201</c:v>
                </c:pt>
                <c:pt idx="25">
                  <c:v>0.51313443079546595</c:v>
                </c:pt>
                <c:pt idx="26">
                  <c:v>0.66209710330883897</c:v>
                </c:pt>
                <c:pt idx="27">
                  <c:v>0.50698004945638098</c:v>
                </c:pt>
                <c:pt idx="28">
                  <c:v>0.59110424191942301</c:v>
                </c:pt>
                <c:pt idx="29">
                  <c:v>0.46795870170259701</c:v>
                </c:pt>
                <c:pt idx="30">
                  <c:v>0.42459393622582298</c:v>
                </c:pt>
                <c:pt idx="31">
                  <c:v>0.37281640528858701</c:v>
                </c:pt>
                <c:pt idx="32">
                  <c:v>0.30879245221627499</c:v>
                </c:pt>
                <c:pt idx="33">
                  <c:v>0.43708963802978501</c:v>
                </c:pt>
                <c:pt idx="34">
                  <c:v>0.50463846271637502</c:v>
                </c:pt>
                <c:pt idx="35">
                  <c:v>0.38111450975821098</c:v>
                </c:pt>
                <c:pt idx="36">
                  <c:v>0.52031939118469495</c:v>
                </c:pt>
                <c:pt idx="37">
                  <c:v>0.36722776636902899</c:v>
                </c:pt>
                <c:pt idx="38">
                  <c:v>0.52521242267909996</c:v>
                </c:pt>
                <c:pt idx="39">
                  <c:v>0.35059083859275703</c:v>
                </c:pt>
                <c:pt idx="40">
                  <c:v>0.52942898032822205</c:v>
                </c:pt>
                <c:pt idx="41">
                  <c:v>0.393220015012614</c:v>
                </c:pt>
                <c:pt idx="42">
                  <c:v>0.48905708653937602</c:v>
                </c:pt>
                <c:pt idx="43">
                  <c:v>0.48950100566073601</c:v>
                </c:pt>
                <c:pt idx="44">
                  <c:v>0.35020412325985301</c:v>
                </c:pt>
                <c:pt idx="45">
                  <c:v>0.44902594873841201</c:v>
                </c:pt>
                <c:pt idx="46">
                  <c:v>0.54023637018964998</c:v>
                </c:pt>
                <c:pt idx="47">
                  <c:v>0.397580767714029</c:v>
                </c:pt>
                <c:pt idx="48">
                  <c:v>0.30415865350031202</c:v>
                </c:pt>
                <c:pt idx="49">
                  <c:v>0.51141555520440996</c:v>
                </c:pt>
                <c:pt idx="50">
                  <c:v>0.45523249274454097</c:v>
                </c:pt>
                <c:pt idx="51">
                  <c:v>0.44024589915282603</c:v>
                </c:pt>
                <c:pt idx="52">
                  <c:v>0.392355459675098</c:v>
                </c:pt>
                <c:pt idx="53">
                  <c:v>0.30319619998389802</c:v>
                </c:pt>
                <c:pt idx="54">
                  <c:v>0.35360981275714398</c:v>
                </c:pt>
                <c:pt idx="55">
                  <c:v>0.35222661047237602</c:v>
                </c:pt>
                <c:pt idx="56">
                  <c:v>0.48950265639823098</c:v>
                </c:pt>
                <c:pt idx="57">
                  <c:v>0.33223344789957798</c:v>
                </c:pt>
                <c:pt idx="58">
                  <c:v>0.46930232768272601</c:v>
                </c:pt>
                <c:pt idx="59">
                  <c:v>0.31697767709968799</c:v>
                </c:pt>
                <c:pt idx="60">
                  <c:v>0.43535148558090297</c:v>
                </c:pt>
                <c:pt idx="61">
                  <c:v>0.247502676273606</c:v>
                </c:pt>
                <c:pt idx="62">
                  <c:v>0.507074135883268</c:v>
                </c:pt>
                <c:pt idx="63">
                  <c:v>0.69232329285577598</c:v>
                </c:pt>
                <c:pt idx="64">
                  <c:v>0.47326960584987998</c:v>
                </c:pt>
                <c:pt idx="65">
                  <c:v>0.48830021509647098</c:v>
                </c:pt>
                <c:pt idx="66">
                  <c:v>0.62767318283685503</c:v>
                </c:pt>
                <c:pt idx="67">
                  <c:v>0.244654666600368</c:v>
                </c:pt>
                <c:pt idx="68">
                  <c:v>0.16429220245065099</c:v>
                </c:pt>
                <c:pt idx="69">
                  <c:v>0.17006396490543099</c:v>
                </c:pt>
                <c:pt idx="70">
                  <c:v>0.25748226987502498</c:v>
                </c:pt>
                <c:pt idx="71">
                  <c:v>0.85328984600720803</c:v>
                </c:pt>
                <c:pt idx="72">
                  <c:v>0.393213208583156</c:v>
                </c:pt>
                <c:pt idx="73">
                  <c:v>4.2870733967800799E-2</c:v>
                </c:pt>
              </c:numCache>
            </c:numRef>
          </c:val>
          <c:extLst>
            <c:ext xmlns:c16="http://schemas.microsoft.com/office/drawing/2014/chart" uri="{C3380CC4-5D6E-409C-BE32-E72D297353CC}">
              <c16:uniqueId val="{0000001B-B225-4449-86AC-CDD59793B6D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0944189814814814"/>
                  <c:y val="-0.8920228395074478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7340277777777777"/>
                      <c:h val="4.3383751486177499E-2"/>
                    </c:manualLayout>
                  </c15:layout>
                </c:ext>
                <c:ext xmlns:c16="http://schemas.microsoft.com/office/drawing/2014/chart" uri="{C3380CC4-5D6E-409C-BE32-E72D297353CC}">
                  <c16:uniqueId val="{0000001C-B225-4449-86AC-CDD59793B6D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市区町村別_所得区分別普及率!$AD$5:$AD$78</c:f>
              <c:numCache>
                <c:formatCode>0.0%</c:formatCode>
                <c:ptCount val="74"/>
                <c:pt idx="0">
                  <c:v>0.46032326832925302</c:v>
                </c:pt>
                <c:pt idx="1">
                  <c:v>0.46032326832925302</c:v>
                </c:pt>
                <c:pt idx="2">
                  <c:v>0.46032326832925302</c:v>
                </c:pt>
                <c:pt idx="3">
                  <c:v>0.46032326832925302</c:v>
                </c:pt>
                <c:pt idx="4">
                  <c:v>0.46032326832925302</c:v>
                </c:pt>
                <c:pt idx="5">
                  <c:v>0.46032326832925302</c:v>
                </c:pt>
                <c:pt idx="6">
                  <c:v>0.46032326832925302</c:v>
                </c:pt>
                <c:pt idx="7">
                  <c:v>0.46032326832925302</c:v>
                </c:pt>
                <c:pt idx="8">
                  <c:v>0.46032326832925302</c:v>
                </c:pt>
                <c:pt idx="9">
                  <c:v>0.46032326832925302</c:v>
                </c:pt>
                <c:pt idx="10">
                  <c:v>0.46032326832925302</c:v>
                </c:pt>
                <c:pt idx="11">
                  <c:v>0.46032326832925302</c:v>
                </c:pt>
                <c:pt idx="12">
                  <c:v>0.46032326832925302</c:v>
                </c:pt>
                <c:pt idx="13">
                  <c:v>0.46032326832925302</c:v>
                </c:pt>
                <c:pt idx="14">
                  <c:v>0.46032326832925302</c:v>
                </c:pt>
                <c:pt idx="15">
                  <c:v>0.46032326832925302</c:v>
                </c:pt>
                <c:pt idx="16">
                  <c:v>0.46032326832925302</c:v>
                </c:pt>
                <c:pt idx="17">
                  <c:v>0.46032326832925302</c:v>
                </c:pt>
                <c:pt idx="18">
                  <c:v>0.46032326832925302</c:v>
                </c:pt>
                <c:pt idx="19">
                  <c:v>0.46032326832925302</c:v>
                </c:pt>
                <c:pt idx="20">
                  <c:v>0.46032326832925302</c:v>
                </c:pt>
                <c:pt idx="21">
                  <c:v>0.46032326832925302</c:v>
                </c:pt>
                <c:pt idx="22">
                  <c:v>0.46032326832925302</c:v>
                </c:pt>
                <c:pt idx="23">
                  <c:v>0.46032326832925302</c:v>
                </c:pt>
                <c:pt idx="24">
                  <c:v>0.46032326832925302</c:v>
                </c:pt>
                <c:pt idx="25">
                  <c:v>0.46032326832925302</c:v>
                </c:pt>
                <c:pt idx="26">
                  <c:v>0.46032326832925302</c:v>
                </c:pt>
                <c:pt idx="27">
                  <c:v>0.46032326832925302</c:v>
                </c:pt>
                <c:pt idx="28">
                  <c:v>0.46032326832925302</c:v>
                </c:pt>
                <c:pt idx="29">
                  <c:v>0.46032326832925302</c:v>
                </c:pt>
                <c:pt idx="30">
                  <c:v>0.46032326832925302</c:v>
                </c:pt>
                <c:pt idx="31">
                  <c:v>0.46032326832925302</c:v>
                </c:pt>
                <c:pt idx="32">
                  <c:v>0.46032326832925302</c:v>
                </c:pt>
                <c:pt idx="33">
                  <c:v>0.46032326832925302</c:v>
                </c:pt>
                <c:pt idx="34">
                  <c:v>0.46032326832925302</c:v>
                </c:pt>
                <c:pt idx="35">
                  <c:v>0.46032326832925302</c:v>
                </c:pt>
                <c:pt idx="36">
                  <c:v>0.46032326832925302</c:v>
                </c:pt>
                <c:pt idx="37">
                  <c:v>0.46032326832925302</c:v>
                </c:pt>
                <c:pt idx="38">
                  <c:v>0.46032326832925302</c:v>
                </c:pt>
                <c:pt idx="39">
                  <c:v>0.46032326832925302</c:v>
                </c:pt>
                <c:pt idx="40">
                  <c:v>0.46032326832925302</c:v>
                </c:pt>
                <c:pt idx="41">
                  <c:v>0.46032326832925302</c:v>
                </c:pt>
                <c:pt idx="42">
                  <c:v>0.46032326832925302</c:v>
                </c:pt>
                <c:pt idx="43">
                  <c:v>0.46032326832925302</c:v>
                </c:pt>
                <c:pt idx="44">
                  <c:v>0.46032326832925302</c:v>
                </c:pt>
                <c:pt idx="45">
                  <c:v>0.46032326832925302</c:v>
                </c:pt>
                <c:pt idx="46">
                  <c:v>0.46032326832925302</c:v>
                </c:pt>
                <c:pt idx="47">
                  <c:v>0.46032326832925302</c:v>
                </c:pt>
                <c:pt idx="48">
                  <c:v>0.46032326832925302</c:v>
                </c:pt>
                <c:pt idx="49">
                  <c:v>0.46032326832925302</c:v>
                </c:pt>
                <c:pt idx="50">
                  <c:v>0.46032326832925302</c:v>
                </c:pt>
                <c:pt idx="51">
                  <c:v>0.46032326832925302</c:v>
                </c:pt>
                <c:pt idx="52">
                  <c:v>0.46032326832925302</c:v>
                </c:pt>
                <c:pt idx="53">
                  <c:v>0.46032326832925302</c:v>
                </c:pt>
                <c:pt idx="54">
                  <c:v>0.46032326832925302</c:v>
                </c:pt>
                <c:pt idx="55">
                  <c:v>0.46032326832925302</c:v>
                </c:pt>
                <c:pt idx="56">
                  <c:v>0.46032326832925302</c:v>
                </c:pt>
                <c:pt idx="57">
                  <c:v>0.46032326832925302</c:v>
                </c:pt>
                <c:pt idx="58">
                  <c:v>0.46032326832925302</c:v>
                </c:pt>
                <c:pt idx="59">
                  <c:v>0.46032326832925302</c:v>
                </c:pt>
                <c:pt idx="60">
                  <c:v>0.46032326832925302</c:v>
                </c:pt>
                <c:pt idx="61">
                  <c:v>0.46032326832925302</c:v>
                </c:pt>
                <c:pt idx="62">
                  <c:v>0.46032326832925302</c:v>
                </c:pt>
                <c:pt idx="63">
                  <c:v>0.46032326832925302</c:v>
                </c:pt>
                <c:pt idx="64">
                  <c:v>0.46032326832925302</c:v>
                </c:pt>
                <c:pt idx="65">
                  <c:v>0.46032326832925302</c:v>
                </c:pt>
                <c:pt idx="66">
                  <c:v>0.46032326832925302</c:v>
                </c:pt>
                <c:pt idx="67">
                  <c:v>0.46032326832925302</c:v>
                </c:pt>
                <c:pt idx="68">
                  <c:v>0.46032326832925302</c:v>
                </c:pt>
                <c:pt idx="69">
                  <c:v>0.46032326832925302</c:v>
                </c:pt>
                <c:pt idx="70">
                  <c:v>0.46032326832925302</c:v>
                </c:pt>
                <c:pt idx="71">
                  <c:v>0.46032326832925302</c:v>
                </c:pt>
                <c:pt idx="72">
                  <c:v>0.46032326832925302</c:v>
                </c:pt>
                <c:pt idx="73">
                  <c:v>0.46032326832925302</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B225-4449-86AC-CDD59793B6D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8791446735700409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市区町村別_所得区分別普及率!$V$4</c:f>
              <c:strCache>
                <c:ptCount val="1"/>
                <c:pt idx="0">
                  <c:v>低所得Ⅰ</c:v>
                </c:pt>
              </c:strCache>
            </c:strRef>
          </c:tx>
          <c:spPr>
            <a:solidFill>
              <a:schemeClr val="accent4">
                <a:lumMod val="60000"/>
                <a:lumOff val="40000"/>
              </a:schemeClr>
            </a:solidFill>
            <a:ln>
              <a:noFill/>
            </a:ln>
          </c:spPr>
          <c:invertIfNegative val="0"/>
          <c:dLbls>
            <c:dLbl>
              <c:idx val="0"/>
              <c:layout>
                <c:manualLayout>
                  <c:x val="2.1425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D8-4BC1-8592-A76456E9D038}"/>
                </c:ext>
              </c:extLst>
            </c:dLbl>
            <c:dLbl>
              <c:idx val="1"/>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0D8-4BC1-8592-A76456E9D038}"/>
                </c:ext>
              </c:extLst>
            </c:dLbl>
            <c:dLbl>
              <c:idx val="2"/>
              <c:layout>
                <c:manualLayout>
                  <c:x val="8.8194444444443364E-3"/>
                  <c:y val="8.1699346405228761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0D8-4BC1-8592-A76456E9D038}"/>
                </c:ext>
              </c:extLst>
            </c:dLbl>
            <c:dLbl>
              <c:idx val="3"/>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0D8-4BC1-8592-A76456E9D038}"/>
                </c:ext>
              </c:extLst>
            </c:dLbl>
            <c:dLbl>
              <c:idx val="4"/>
              <c:layout>
                <c:manualLayout>
                  <c:x val="1.5525231481481482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D8-4BC1-8592-A76456E9D038}"/>
                </c:ext>
              </c:extLst>
            </c:dLbl>
            <c:dLbl>
              <c:idx val="5"/>
              <c:layout>
                <c:manualLayout>
                  <c:x val="-4.2546296296296294E-4"/>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D8-4BC1-8592-A76456E9D038}"/>
                </c:ext>
              </c:extLst>
            </c:dLbl>
            <c:dLbl>
              <c:idx val="6"/>
              <c:layout>
                <c:manualLayout>
                  <c:x val="1.2534722222222222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D8-4BC1-8592-A76456E9D038}"/>
                </c:ext>
              </c:extLst>
            </c:dLbl>
            <c:dLbl>
              <c:idx val="7"/>
              <c:layout>
                <c:manualLayout>
                  <c:x val="6.2898148148147074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D8-4BC1-8592-A76456E9D038}"/>
                </c:ext>
              </c:extLst>
            </c:dLbl>
            <c:dLbl>
              <c:idx val="8"/>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0D8-4BC1-8592-A76456E9D038}"/>
                </c:ext>
              </c:extLst>
            </c:dLbl>
            <c:dLbl>
              <c:idx val="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0D8-4BC1-8592-A76456E9D038}"/>
                </c:ext>
              </c:extLst>
            </c:dLbl>
            <c:dLbl>
              <c:idx val="10"/>
              <c:layout>
                <c:manualLayout>
                  <c:x val="6.8858333333333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D8-4BC1-8592-A76456E9D038}"/>
                </c:ext>
              </c:extLst>
            </c:dLbl>
            <c:dLbl>
              <c:idx val="11"/>
              <c:layout>
                <c:manualLayout>
                  <c:x val="-3.57268518518529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D8-4BC1-8592-A76456E9D038}"/>
                </c:ext>
              </c:extLst>
            </c:dLbl>
            <c:dLbl>
              <c:idx val="12"/>
              <c:layout>
                <c:manualLayout>
                  <c:x val="2.813194444444336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D8-4BC1-8592-A76456E9D038}"/>
                </c:ext>
              </c:extLst>
            </c:dLbl>
            <c:dLbl>
              <c:idx val="13"/>
              <c:layout>
                <c:manualLayout>
                  <c:x val="-5.44837962962962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D8-4BC1-8592-A76456E9D038}"/>
                </c:ext>
              </c:extLst>
            </c:dLbl>
            <c:dLbl>
              <c:idx val="14"/>
              <c:layout>
                <c:manualLayout>
                  <c:x val="-1.6972222222222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D8-4BC1-8592-A76456E9D038}"/>
                </c:ext>
              </c:extLst>
            </c:dLbl>
            <c:dLbl>
              <c:idx val="15"/>
              <c:layout>
                <c:manualLayout>
                  <c:x val="6.18449074074074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D8-4BC1-8592-A76456E9D038}"/>
                </c:ext>
              </c:extLst>
            </c:dLbl>
            <c:dLbl>
              <c:idx val="16"/>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0D8-4BC1-8592-A76456E9D038}"/>
                </c:ext>
              </c:extLst>
            </c:dLbl>
            <c:dLbl>
              <c:idx val="17"/>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0D8-4BC1-8592-A76456E9D038}"/>
                </c:ext>
              </c:extLst>
            </c:dLbl>
            <c:dLbl>
              <c:idx val="18"/>
              <c:layout>
                <c:manualLayout>
                  <c:x val="1.76388888888889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0D8-4BC1-8592-A76456E9D038}"/>
                </c:ext>
              </c:extLst>
            </c:dLbl>
            <c:dLbl>
              <c:idx val="1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0D8-4BC1-8592-A76456E9D038}"/>
                </c:ext>
              </c:extLst>
            </c:dLbl>
            <c:dLbl>
              <c:idx val="2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0D8-4BC1-8592-A76456E9D038}"/>
                </c:ext>
              </c:extLst>
            </c:dLbl>
            <c:dLbl>
              <c:idx val="21"/>
              <c:layout>
                <c:manualLayout>
                  <c:x val="4.4097222222222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0D8-4BC1-8592-A76456E9D038}"/>
                </c:ext>
              </c:extLst>
            </c:dLbl>
            <c:dLbl>
              <c:idx val="22"/>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0D8-4BC1-8592-A76456E9D038}"/>
                </c:ext>
              </c:extLst>
            </c:dLbl>
            <c:dLbl>
              <c:idx val="2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0D8-4BC1-8592-A76456E9D038}"/>
                </c:ext>
              </c:extLst>
            </c:dLbl>
            <c:dLbl>
              <c:idx val="24"/>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0D8-4BC1-8592-A76456E9D038}"/>
                </c:ext>
              </c:extLst>
            </c:dLbl>
            <c:dLbl>
              <c:idx val="25"/>
              <c:layout>
                <c:manualLayout>
                  <c:x val="6.1736111111111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10D8-4BC1-8592-A76456E9D038}"/>
                </c:ext>
              </c:extLst>
            </c:dLbl>
            <c:dLbl>
              <c:idx val="26"/>
              <c:layout>
                <c:manualLayout>
                  <c:x val="2.032546296296285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D8-4BC1-8592-A76456E9D038}"/>
                </c:ext>
              </c:extLst>
            </c:dLbl>
            <c:dLbl>
              <c:idx val="27"/>
              <c:layout>
                <c:manualLayout>
                  <c:x val="8.61782407407407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D8-4BC1-8592-A76456E9D038}"/>
                </c:ext>
              </c:extLst>
            </c:dLbl>
            <c:dLbl>
              <c:idx val="28"/>
              <c:layout>
                <c:manualLayout>
                  <c:x val="7.61819444444444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D8-4BC1-8592-A76456E9D038}"/>
                </c:ext>
              </c:extLst>
            </c:dLbl>
            <c:dLbl>
              <c:idx val="29"/>
              <c:layout>
                <c:manualLayout>
                  <c:x val="2.9398148148148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10D8-4BC1-8592-A76456E9D038}"/>
                </c:ext>
              </c:extLst>
            </c:dLbl>
            <c:dLbl>
              <c:idx val="30"/>
              <c:layout>
                <c:manualLayout>
                  <c:x val="8.8194444444444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10D8-4BC1-8592-A76456E9D038}"/>
                </c:ext>
              </c:extLst>
            </c:dLbl>
            <c:dLbl>
              <c:idx val="31"/>
              <c:layout>
                <c:manualLayout>
                  <c:x val="5.9785648148148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D8-4BC1-8592-A76456E9D038}"/>
                </c:ext>
              </c:extLst>
            </c:dLbl>
            <c:dLbl>
              <c:idx val="32"/>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10D8-4BC1-8592-A76456E9D038}"/>
                </c:ext>
              </c:extLst>
            </c:dLbl>
            <c:dLbl>
              <c:idx val="33"/>
              <c:layout>
                <c:manualLayout>
                  <c:x val="-2.76157407407407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0D8-4BC1-8592-A76456E9D038}"/>
                </c:ext>
              </c:extLst>
            </c:dLbl>
            <c:dLbl>
              <c:idx val="34"/>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10D8-4BC1-8592-A76456E9D038}"/>
                </c:ext>
              </c:extLst>
            </c:dLbl>
            <c:dLbl>
              <c:idx val="35"/>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10D8-4BC1-8592-A76456E9D038}"/>
                </c:ext>
              </c:extLst>
            </c:dLbl>
            <c:dLbl>
              <c:idx val="36"/>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10D8-4BC1-8592-A76456E9D038}"/>
                </c:ext>
              </c:extLst>
            </c:dLbl>
            <c:dLbl>
              <c:idx val="37"/>
              <c:layout>
                <c:manualLayout>
                  <c:x val="-2.07708333333333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0D8-4BC1-8592-A76456E9D038}"/>
                </c:ext>
              </c:extLst>
            </c:dLbl>
            <c:dLbl>
              <c:idx val="38"/>
              <c:layout>
                <c:manualLayout>
                  <c:x val="3.60138888888888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0D8-4BC1-8592-A76456E9D038}"/>
                </c:ext>
              </c:extLst>
            </c:dLbl>
            <c:dLbl>
              <c:idx val="3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10D8-4BC1-8592-A76456E9D038}"/>
                </c:ext>
              </c:extLst>
            </c:dLbl>
            <c:dLbl>
              <c:idx val="40"/>
              <c:layout>
                <c:manualLayout>
                  <c:x val="1.011342592592592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0D8-4BC1-8592-A76456E9D038}"/>
                </c:ext>
              </c:extLst>
            </c:dLbl>
            <c:dLbl>
              <c:idx val="41"/>
              <c:layout>
                <c:manualLayout>
                  <c:x val="2.88916666666666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0D8-4BC1-8592-A76456E9D038}"/>
                </c:ext>
              </c:extLst>
            </c:dLbl>
            <c:dLbl>
              <c:idx val="42"/>
              <c:layout>
                <c:manualLayout>
                  <c:x val="-2.278703703703703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0D8-4BC1-8592-A76456E9D038}"/>
                </c:ext>
              </c:extLst>
            </c:dLbl>
            <c:dLbl>
              <c:idx val="43"/>
              <c:layout>
                <c:manualLayout>
                  <c:x val="5.578703703703703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0D8-4BC1-8592-A76456E9D038}"/>
                </c:ext>
              </c:extLst>
            </c:dLbl>
            <c:dLbl>
              <c:idx val="44"/>
              <c:layout>
                <c:manualLayout>
                  <c:x val="2.28856481481481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0D8-4BC1-8592-A76456E9D038}"/>
                </c:ext>
              </c:extLst>
            </c:dLbl>
            <c:dLbl>
              <c:idx val="45"/>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10D8-4BC1-8592-A76456E9D038}"/>
                </c:ext>
              </c:extLst>
            </c:dLbl>
            <c:dLbl>
              <c:idx val="46"/>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10D8-4BC1-8592-A76456E9D038}"/>
                </c:ext>
              </c:extLst>
            </c:dLbl>
            <c:dLbl>
              <c:idx val="47"/>
              <c:layout>
                <c:manualLayout>
                  <c:x val="3.86488425925925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0D8-4BC1-8592-A76456E9D038}"/>
                </c:ext>
              </c:extLst>
            </c:dLbl>
            <c:dLbl>
              <c:idx val="48"/>
              <c:layout>
                <c:manualLayout>
                  <c:x val="-8.81944444444455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10D8-4BC1-8592-A76456E9D038}"/>
                </c:ext>
              </c:extLst>
            </c:dLbl>
            <c:dLbl>
              <c:idx val="49"/>
              <c:layout>
                <c:manualLayout>
                  <c:x val="-5.8148148148148143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0D8-4BC1-8592-A76456E9D038}"/>
                </c:ext>
              </c:extLst>
            </c:dLbl>
            <c:dLbl>
              <c:idx val="5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10D8-4BC1-8592-A76456E9D038}"/>
                </c:ext>
              </c:extLst>
            </c:dLbl>
            <c:dLbl>
              <c:idx val="51"/>
              <c:layout>
                <c:manualLayout>
                  <c:x val="1.33064814814814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0D8-4BC1-8592-A76456E9D038}"/>
                </c:ext>
              </c:extLst>
            </c:dLbl>
            <c:dLbl>
              <c:idx val="52"/>
              <c:layout>
                <c:manualLayout>
                  <c:x val="-1.221412037037042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0D8-4BC1-8592-A76456E9D038}"/>
                </c:ext>
              </c:extLst>
            </c:dLbl>
            <c:dLbl>
              <c:idx val="53"/>
              <c:layout>
                <c:manualLayout>
                  <c:x val="4.99768518518518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10D8-4BC1-8592-A76456E9D038}"/>
                </c:ext>
              </c:extLst>
            </c:dLbl>
            <c:dLbl>
              <c:idx val="54"/>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10D8-4BC1-8592-A76456E9D038}"/>
                </c:ext>
              </c:extLst>
            </c:dLbl>
            <c:dLbl>
              <c:idx val="55"/>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10D8-4BC1-8592-A76456E9D038}"/>
                </c:ext>
              </c:extLst>
            </c:dLbl>
            <c:dLbl>
              <c:idx val="56"/>
              <c:layout>
                <c:manualLayout>
                  <c:x val="8.198657407407396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0D8-4BC1-8592-A76456E9D038}"/>
                </c:ext>
              </c:extLst>
            </c:dLbl>
            <c:dLbl>
              <c:idx val="57"/>
              <c:layout>
                <c:manualLayout>
                  <c:x val="6.17361111111110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10D8-4BC1-8592-A76456E9D038}"/>
                </c:ext>
              </c:extLst>
            </c:dLbl>
            <c:dLbl>
              <c:idx val="58"/>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10D8-4BC1-8592-A76456E9D038}"/>
                </c:ext>
              </c:extLst>
            </c:dLbl>
            <c:dLbl>
              <c:idx val="59"/>
              <c:layout>
                <c:manualLayout>
                  <c:x val="7.0555555555555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10D8-4BC1-8592-A76456E9D038}"/>
                </c:ext>
              </c:extLst>
            </c:dLbl>
            <c:dLbl>
              <c:idx val="60"/>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10D8-4BC1-8592-A76456E9D038}"/>
                </c:ext>
              </c:extLst>
            </c:dLbl>
            <c:dLbl>
              <c:idx val="61"/>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10D8-4BC1-8592-A76456E9D038}"/>
                </c:ext>
              </c:extLst>
            </c:dLbl>
            <c:dLbl>
              <c:idx val="6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10D8-4BC1-8592-A76456E9D038}"/>
                </c:ext>
              </c:extLst>
            </c:dLbl>
            <c:dLbl>
              <c:idx val="6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10D8-4BC1-8592-A76456E9D038}"/>
                </c:ext>
              </c:extLst>
            </c:dLbl>
            <c:dLbl>
              <c:idx val="64"/>
              <c:layout>
                <c:manualLayout>
                  <c:x val="7.93750000000000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10D8-4BC1-8592-A76456E9D038}"/>
                </c:ext>
              </c:extLst>
            </c:dLbl>
            <c:dLbl>
              <c:idx val="6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10D8-4BC1-8592-A76456E9D038}"/>
                </c:ext>
              </c:extLst>
            </c:dLbl>
            <c:dLbl>
              <c:idx val="66"/>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10D8-4BC1-8592-A76456E9D038}"/>
                </c:ext>
              </c:extLst>
            </c:dLbl>
            <c:dLbl>
              <c:idx val="67"/>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10D8-4BC1-8592-A76456E9D038}"/>
                </c:ext>
              </c:extLst>
            </c:dLbl>
            <c:dLbl>
              <c:idx val="68"/>
              <c:layout>
                <c:manualLayout>
                  <c:x val="-8.81944444444455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10D8-4BC1-8592-A76456E9D038}"/>
                </c:ext>
              </c:extLst>
            </c:dLbl>
            <c:dLbl>
              <c:idx val="69"/>
              <c:layout>
                <c:manualLayout>
                  <c:x val="7.05555555555554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10D8-4BC1-8592-A76456E9D038}"/>
                </c:ext>
              </c:extLst>
            </c:dLbl>
            <c:dLbl>
              <c:idx val="7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10D8-4BC1-8592-A76456E9D038}"/>
                </c:ext>
              </c:extLst>
            </c:dLbl>
            <c:dLbl>
              <c:idx val="71"/>
              <c:layout>
                <c:manualLayout>
                  <c:x val="-1.4699074074074182E-2"/>
                  <c:y val="1.633986928104575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10D8-4BC1-8592-A76456E9D038}"/>
                </c:ext>
              </c:extLst>
            </c:dLbl>
            <c:dLbl>
              <c:idx val="72"/>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10D8-4BC1-8592-A76456E9D038}"/>
                </c:ext>
              </c:extLst>
            </c:dLbl>
            <c:dLbl>
              <c:idx val="7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10D8-4BC1-8592-A76456E9D038}"/>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市区町村別_所得区分別普及率!$V$5:$V$78</c:f>
              <c:numCache>
                <c:formatCode>0.0%</c:formatCode>
                <c:ptCount val="74"/>
                <c:pt idx="0">
                  <c:v>0.56109706002088999</c:v>
                </c:pt>
                <c:pt idx="1">
                  <c:v>0.64027658907375395</c:v>
                </c:pt>
                <c:pt idx="2">
                  <c:v>0.559530109006244</c:v>
                </c:pt>
                <c:pt idx="3">
                  <c:v>0.50486267797401396</c:v>
                </c:pt>
                <c:pt idx="4">
                  <c:v>0.42295579143823597</c:v>
                </c:pt>
                <c:pt idx="5">
                  <c:v>0.69569349056196295</c:v>
                </c:pt>
                <c:pt idx="6">
                  <c:v>0.63752492858297904</c:v>
                </c:pt>
                <c:pt idx="7">
                  <c:v>0.59636820645382405</c:v>
                </c:pt>
                <c:pt idx="8">
                  <c:v>0.59275910964724199</c:v>
                </c:pt>
                <c:pt idx="9">
                  <c:v>0.55805517788068404</c:v>
                </c:pt>
                <c:pt idx="10">
                  <c:v>0.46811849504291603</c:v>
                </c:pt>
                <c:pt idx="11">
                  <c:v>0.44429816466658101</c:v>
                </c:pt>
                <c:pt idx="12">
                  <c:v>0.62751000821721503</c:v>
                </c:pt>
                <c:pt idx="13">
                  <c:v>0.42046599913870297</c:v>
                </c:pt>
                <c:pt idx="14">
                  <c:v>0.54662012059663601</c:v>
                </c:pt>
                <c:pt idx="15">
                  <c:v>0.58747592906829904</c:v>
                </c:pt>
                <c:pt idx="16">
                  <c:v>0.44684314530599401</c:v>
                </c:pt>
                <c:pt idx="17">
                  <c:v>0.58964325854389499</c:v>
                </c:pt>
                <c:pt idx="18">
                  <c:v>0.65239308363596904</c:v>
                </c:pt>
                <c:pt idx="19">
                  <c:v>0.69889483499636595</c:v>
                </c:pt>
                <c:pt idx="20">
                  <c:v>0.43010091696122099</c:v>
                </c:pt>
                <c:pt idx="21">
                  <c:v>0.500402567228727</c:v>
                </c:pt>
                <c:pt idx="22">
                  <c:v>0.58414857933841902</c:v>
                </c:pt>
                <c:pt idx="23">
                  <c:v>0.42275305938954599</c:v>
                </c:pt>
                <c:pt idx="24">
                  <c:v>0.60959545819449101</c:v>
                </c:pt>
                <c:pt idx="25">
                  <c:v>0.47122446582755301</c:v>
                </c:pt>
                <c:pt idx="26">
                  <c:v>0.51924229635338304</c:v>
                </c:pt>
                <c:pt idx="27">
                  <c:v>0.40260016334115001</c:v>
                </c:pt>
                <c:pt idx="28">
                  <c:v>0.46417338319399998</c:v>
                </c:pt>
                <c:pt idx="29">
                  <c:v>0.51385524449076303</c:v>
                </c:pt>
                <c:pt idx="30">
                  <c:v>0.44780873104415497</c:v>
                </c:pt>
                <c:pt idx="31">
                  <c:v>0.478119220421448</c:v>
                </c:pt>
                <c:pt idx="32">
                  <c:v>0.39960989881750603</c:v>
                </c:pt>
                <c:pt idx="33">
                  <c:v>0.43966561906624901</c:v>
                </c:pt>
                <c:pt idx="34">
                  <c:v>0.58259765567770305</c:v>
                </c:pt>
                <c:pt idx="35">
                  <c:v>0.65534768903904395</c:v>
                </c:pt>
                <c:pt idx="36">
                  <c:v>0.59829278673569197</c:v>
                </c:pt>
                <c:pt idx="37">
                  <c:v>0.590937007799059</c:v>
                </c:pt>
                <c:pt idx="38">
                  <c:v>0.49343381649176998</c:v>
                </c:pt>
                <c:pt idx="39">
                  <c:v>0.62787952278756698</c:v>
                </c:pt>
                <c:pt idx="40">
                  <c:v>0.59495777669448502</c:v>
                </c:pt>
                <c:pt idx="41">
                  <c:v>0.51243467185676095</c:v>
                </c:pt>
                <c:pt idx="42">
                  <c:v>0.69217082725096701</c:v>
                </c:pt>
                <c:pt idx="43">
                  <c:v>0.44523770159169102</c:v>
                </c:pt>
                <c:pt idx="44">
                  <c:v>0.52800998186262205</c:v>
                </c:pt>
                <c:pt idx="45">
                  <c:v>0.61615543209893098</c:v>
                </c:pt>
                <c:pt idx="46">
                  <c:v>0.52606521752125202</c:v>
                </c:pt>
                <c:pt idx="47">
                  <c:v>0.49703350032038801</c:v>
                </c:pt>
                <c:pt idx="48">
                  <c:v>0.34984374233820698</c:v>
                </c:pt>
                <c:pt idx="49">
                  <c:v>0.54721096176184703</c:v>
                </c:pt>
                <c:pt idx="50">
                  <c:v>0.38872915205283098</c:v>
                </c:pt>
                <c:pt idx="51">
                  <c:v>0.529050079849953</c:v>
                </c:pt>
                <c:pt idx="52">
                  <c:v>0.323593909256571</c:v>
                </c:pt>
                <c:pt idx="53">
                  <c:v>0.490066047803282</c:v>
                </c:pt>
                <c:pt idx="54">
                  <c:v>0.70976586119741203</c:v>
                </c:pt>
                <c:pt idx="55">
                  <c:v>0.66425288080095701</c:v>
                </c:pt>
                <c:pt idx="56">
                  <c:v>0.45891197661062999</c:v>
                </c:pt>
                <c:pt idx="57">
                  <c:v>0.48061454708600998</c:v>
                </c:pt>
                <c:pt idx="58">
                  <c:v>0.625115701397431</c:v>
                </c:pt>
                <c:pt idx="59">
                  <c:v>0.46807109940750502</c:v>
                </c:pt>
                <c:pt idx="60">
                  <c:v>0.53600993377483397</c:v>
                </c:pt>
                <c:pt idx="61">
                  <c:v>0.24595595400506701</c:v>
                </c:pt>
                <c:pt idx="62">
                  <c:v>0.53659994024499502</c:v>
                </c:pt>
                <c:pt idx="63">
                  <c:v>0.45583913379737001</c:v>
                </c:pt>
                <c:pt idx="64">
                  <c:v>0.46048109965635697</c:v>
                </c:pt>
                <c:pt idx="65">
                  <c:v>0.66992384690624396</c:v>
                </c:pt>
                <c:pt idx="66">
                  <c:v>0.53894080996884697</c:v>
                </c:pt>
                <c:pt idx="67">
                  <c:v>0.657077893534737</c:v>
                </c:pt>
                <c:pt idx="68">
                  <c:v>0.35614133482894</c:v>
                </c:pt>
                <c:pt idx="69">
                  <c:v>0.47169811320754701</c:v>
                </c:pt>
                <c:pt idx="70">
                  <c:v>0.45121951219512202</c:v>
                </c:pt>
                <c:pt idx="71">
                  <c:v>0.71969944462593904</c:v>
                </c:pt>
                <c:pt idx="72">
                  <c:v>0.52070063694267499</c:v>
                </c:pt>
                <c:pt idx="73">
                  <c:v>0.20266990291262099</c:v>
                </c:pt>
              </c:numCache>
            </c:numRef>
          </c:val>
          <c:extLst>
            <c:ext xmlns:c16="http://schemas.microsoft.com/office/drawing/2014/chart" uri="{C3380CC4-5D6E-409C-BE32-E72D297353CC}">
              <c16:uniqueId val="{0000001C-10D8-4BC1-8592-A76456E9D038}"/>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1595856481481482"/>
                  <c:y val="-0.8915939542483660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792824074074074"/>
                      <c:h val="3.7352941176470589E-2"/>
                    </c:manualLayout>
                  </c15:layout>
                </c:ext>
                <c:ext xmlns:c16="http://schemas.microsoft.com/office/drawing/2014/chart" uri="{C3380CC4-5D6E-409C-BE32-E72D297353CC}">
                  <c16:uniqueId val="{0000001D-10D8-4BC1-8592-A76456E9D0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市区町村別_所得区分別普及率!$AE$5:$AE$78</c:f>
              <c:numCache>
                <c:formatCode>0.0%</c:formatCode>
                <c:ptCount val="74"/>
                <c:pt idx="0">
                  <c:v>0.54520070056319203</c:v>
                </c:pt>
                <c:pt idx="1">
                  <c:v>0.54520070056319203</c:v>
                </c:pt>
                <c:pt idx="2">
                  <c:v>0.54520070056319203</c:v>
                </c:pt>
                <c:pt idx="3">
                  <c:v>0.54520070056319203</c:v>
                </c:pt>
                <c:pt idx="4">
                  <c:v>0.54520070056319203</c:v>
                </c:pt>
                <c:pt idx="5">
                  <c:v>0.54520070056319203</c:v>
                </c:pt>
                <c:pt idx="6">
                  <c:v>0.54520070056319203</c:v>
                </c:pt>
                <c:pt idx="7">
                  <c:v>0.54520070056319203</c:v>
                </c:pt>
                <c:pt idx="8">
                  <c:v>0.54520070056319203</c:v>
                </c:pt>
                <c:pt idx="9">
                  <c:v>0.54520070056319203</c:v>
                </c:pt>
                <c:pt idx="10">
                  <c:v>0.54520070056319203</c:v>
                </c:pt>
                <c:pt idx="11">
                  <c:v>0.54520070056319203</c:v>
                </c:pt>
                <c:pt idx="12">
                  <c:v>0.54520070056319203</c:v>
                </c:pt>
                <c:pt idx="13">
                  <c:v>0.54520070056319203</c:v>
                </c:pt>
                <c:pt idx="14">
                  <c:v>0.54520070056319203</c:v>
                </c:pt>
                <c:pt idx="15">
                  <c:v>0.54520070056319203</c:v>
                </c:pt>
                <c:pt idx="16">
                  <c:v>0.54520070056319203</c:v>
                </c:pt>
                <c:pt idx="17">
                  <c:v>0.54520070056319203</c:v>
                </c:pt>
                <c:pt idx="18">
                  <c:v>0.54520070056319203</c:v>
                </c:pt>
                <c:pt idx="19">
                  <c:v>0.54520070056319203</c:v>
                </c:pt>
                <c:pt idx="20">
                  <c:v>0.54520070056319203</c:v>
                </c:pt>
                <c:pt idx="21">
                  <c:v>0.54520070056319203</c:v>
                </c:pt>
                <c:pt idx="22">
                  <c:v>0.54520070056319203</c:v>
                </c:pt>
                <c:pt idx="23">
                  <c:v>0.54520070056319203</c:v>
                </c:pt>
                <c:pt idx="24">
                  <c:v>0.54520070056319203</c:v>
                </c:pt>
                <c:pt idx="25">
                  <c:v>0.54520070056319203</c:v>
                </c:pt>
                <c:pt idx="26">
                  <c:v>0.54520070056319203</c:v>
                </c:pt>
                <c:pt idx="27">
                  <c:v>0.54520070056319203</c:v>
                </c:pt>
                <c:pt idx="28">
                  <c:v>0.54520070056319203</c:v>
                </c:pt>
                <c:pt idx="29">
                  <c:v>0.54520070056319203</c:v>
                </c:pt>
                <c:pt idx="30">
                  <c:v>0.54520070056319203</c:v>
                </c:pt>
                <c:pt idx="31">
                  <c:v>0.54520070056319203</c:v>
                </c:pt>
                <c:pt idx="32">
                  <c:v>0.54520070056319203</c:v>
                </c:pt>
                <c:pt idx="33">
                  <c:v>0.54520070056319203</c:v>
                </c:pt>
                <c:pt idx="34">
                  <c:v>0.54520070056319203</c:v>
                </c:pt>
                <c:pt idx="35">
                  <c:v>0.54520070056319203</c:v>
                </c:pt>
                <c:pt idx="36">
                  <c:v>0.54520070056319203</c:v>
                </c:pt>
                <c:pt idx="37">
                  <c:v>0.54520070056319203</c:v>
                </c:pt>
                <c:pt idx="38">
                  <c:v>0.54520070056319203</c:v>
                </c:pt>
                <c:pt idx="39">
                  <c:v>0.54520070056319203</c:v>
                </c:pt>
                <c:pt idx="40">
                  <c:v>0.54520070056319203</c:v>
                </c:pt>
                <c:pt idx="41">
                  <c:v>0.54520070056319203</c:v>
                </c:pt>
                <c:pt idx="42">
                  <c:v>0.54520070056319203</c:v>
                </c:pt>
                <c:pt idx="43">
                  <c:v>0.54520070056319203</c:v>
                </c:pt>
                <c:pt idx="44">
                  <c:v>0.54520070056319203</c:v>
                </c:pt>
                <c:pt idx="45">
                  <c:v>0.54520070056319203</c:v>
                </c:pt>
                <c:pt idx="46">
                  <c:v>0.54520070056319203</c:v>
                </c:pt>
                <c:pt idx="47">
                  <c:v>0.54520070056319203</c:v>
                </c:pt>
                <c:pt idx="48">
                  <c:v>0.54520070056319203</c:v>
                </c:pt>
                <c:pt idx="49">
                  <c:v>0.54520070056319203</c:v>
                </c:pt>
                <c:pt idx="50">
                  <c:v>0.54520070056319203</c:v>
                </c:pt>
                <c:pt idx="51">
                  <c:v>0.54520070056319203</c:v>
                </c:pt>
                <c:pt idx="52">
                  <c:v>0.54520070056319203</c:v>
                </c:pt>
                <c:pt idx="53">
                  <c:v>0.54520070056319203</c:v>
                </c:pt>
                <c:pt idx="54">
                  <c:v>0.54520070056319203</c:v>
                </c:pt>
                <c:pt idx="55">
                  <c:v>0.54520070056319203</c:v>
                </c:pt>
                <c:pt idx="56">
                  <c:v>0.54520070056319203</c:v>
                </c:pt>
                <c:pt idx="57">
                  <c:v>0.54520070056319203</c:v>
                </c:pt>
                <c:pt idx="58">
                  <c:v>0.54520070056319203</c:v>
                </c:pt>
                <c:pt idx="59">
                  <c:v>0.54520070056319203</c:v>
                </c:pt>
                <c:pt idx="60">
                  <c:v>0.54520070056319203</c:v>
                </c:pt>
                <c:pt idx="61">
                  <c:v>0.54520070056319203</c:v>
                </c:pt>
                <c:pt idx="62">
                  <c:v>0.54520070056319203</c:v>
                </c:pt>
                <c:pt idx="63">
                  <c:v>0.54520070056319203</c:v>
                </c:pt>
                <c:pt idx="64">
                  <c:v>0.54520070056319203</c:v>
                </c:pt>
                <c:pt idx="65">
                  <c:v>0.54520070056319203</c:v>
                </c:pt>
                <c:pt idx="66">
                  <c:v>0.54520070056319203</c:v>
                </c:pt>
                <c:pt idx="67">
                  <c:v>0.54520070056319203</c:v>
                </c:pt>
                <c:pt idx="68">
                  <c:v>0.54520070056319203</c:v>
                </c:pt>
                <c:pt idx="69">
                  <c:v>0.54520070056319203</c:v>
                </c:pt>
                <c:pt idx="70">
                  <c:v>0.54520070056319203</c:v>
                </c:pt>
                <c:pt idx="71">
                  <c:v>0.54520070056319203</c:v>
                </c:pt>
                <c:pt idx="72">
                  <c:v>0.54520070056319203</c:v>
                </c:pt>
                <c:pt idx="73">
                  <c:v>0.54520070056319203</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10D8-4BC1-8592-A76456E9D038}"/>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9307271241830066E-2"/>
            </c:manualLayout>
          </c:layout>
          <c:overlay val="0"/>
        </c:title>
        <c:numFmt formatCode="0.0%" sourceLinked="0"/>
        <c:majorTickMark val="out"/>
        <c:minorTickMark val="none"/>
        <c:tickLblPos val="nextTo"/>
        <c:spPr>
          <a:ln>
            <a:solidFill>
              <a:srgbClr val="7F7F7F"/>
            </a:solidFill>
          </a:ln>
        </c:spPr>
        <c:crossAx val="448432640"/>
        <c:crosses val="autoZero"/>
        <c:crossBetween val="between"/>
        <c:majorUnit val="0.2"/>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市区町村別_所得区分別普及率!$W$4</c:f>
              <c:strCache>
                <c:ptCount val="1"/>
                <c:pt idx="0">
                  <c:v>低所得Ⅱ</c:v>
                </c:pt>
              </c:strCache>
            </c:strRef>
          </c:tx>
          <c:spPr>
            <a:solidFill>
              <a:schemeClr val="accent4">
                <a:lumMod val="60000"/>
                <a:lumOff val="40000"/>
              </a:schemeClr>
            </a:solidFill>
            <a:ln>
              <a:noFill/>
            </a:ln>
          </c:spPr>
          <c:invertIfNegative val="0"/>
          <c:dLbls>
            <c:dLbl>
              <c:idx val="0"/>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29-4E9E-8B06-35EFF28F3E32}"/>
                </c:ext>
              </c:extLst>
            </c:dLbl>
            <c:dLbl>
              <c:idx val="1"/>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C2-4F5D-BFE7-872A7ABCDE41}"/>
                </c:ext>
              </c:extLst>
            </c:dLbl>
            <c:dLbl>
              <c:idx val="2"/>
              <c:layout>
                <c:manualLayout>
                  <c:x val="2.3518518518518518E-2"/>
                  <c:y val="1.03774509803923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C2-4F5D-BFE7-872A7ABCDE41}"/>
                </c:ext>
              </c:extLst>
            </c:dLbl>
            <c:dLbl>
              <c:idx val="3"/>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C29-4E9E-8B06-35EFF28F3E32}"/>
                </c:ext>
              </c:extLst>
            </c:dLbl>
            <c:dLbl>
              <c:idx val="4"/>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29-4E9E-8B06-35EFF28F3E32}"/>
                </c:ext>
              </c:extLst>
            </c:dLbl>
            <c:dLbl>
              <c:idx val="5"/>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29-4E9E-8B06-35EFF28F3E32}"/>
                </c:ext>
              </c:extLst>
            </c:dLbl>
            <c:dLbl>
              <c:idx val="6"/>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29-4E9E-8B06-35EFF28F3E32}"/>
                </c:ext>
              </c:extLst>
            </c:dLbl>
            <c:dLbl>
              <c:idx val="7"/>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29-4E9E-8B06-35EFF28F3E32}"/>
                </c:ext>
              </c:extLst>
            </c:dLbl>
            <c:dLbl>
              <c:idx val="8"/>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C2-4F5D-BFE7-872A7ABCDE41}"/>
                </c:ext>
              </c:extLst>
            </c:dLbl>
            <c:dLbl>
              <c:idx val="9"/>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C2-4F5D-BFE7-872A7ABCDE41}"/>
                </c:ext>
              </c:extLst>
            </c:dLbl>
            <c:dLbl>
              <c:idx val="10"/>
              <c:layout>
                <c:manualLayout>
                  <c:x val="3.527777777777767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29-4E9E-8B06-35EFF28F3E32}"/>
                </c:ext>
              </c:extLst>
            </c:dLbl>
            <c:dLbl>
              <c:idx val="11"/>
              <c:layout>
                <c:manualLayout>
                  <c:x val="1.4699074074073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29-4E9E-8B06-35EFF28F3E32}"/>
                </c:ext>
              </c:extLst>
            </c:dLbl>
            <c:dLbl>
              <c:idx val="12"/>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29-4E9E-8B06-35EFF28F3E32}"/>
                </c:ext>
              </c:extLst>
            </c:dLbl>
            <c:dLbl>
              <c:idx val="13"/>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29-4E9E-8B06-35EFF28F3E32}"/>
                </c:ext>
              </c:extLst>
            </c:dLbl>
            <c:dLbl>
              <c:idx val="14"/>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29-4E9E-8B06-35EFF28F3E32}"/>
                </c:ext>
              </c:extLst>
            </c:dLbl>
            <c:dLbl>
              <c:idx val="15"/>
              <c:layout>
                <c:manualLayout>
                  <c:x val="6.173611111111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29-4E9E-8B06-35EFF28F3E32}"/>
                </c:ext>
              </c:extLst>
            </c:dLbl>
            <c:dLbl>
              <c:idx val="16"/>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C29-4E9E-8B06-35EFF28F3E32}"/>
                </c:ext>
              </c:extLst>
            </c:dLbl>
            <c:dLbl>
              <c:idx val="17"/>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C2-4F5D-BFE7-872A7ABCDE41}"/>
                </c:ext>
              </c:extLst>
            </c:dLbl>
            <c:dLbl>
              <c:idx val="18"/>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C2-4F5D-BFE7-872A7ABCDE41}"/>
                </c:ext>
              </c:extLst>
            </c:dLbl>
            <c:dLbl>
              <c:idx val="19"/>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C2-4F5D-BFE7-872A7ABCDE41}"/>
                </c:ext>
              </c:extLst>
            </c:dLbl>
            <c:dLbl>
              <c:idx val="20"/>
              <c:layout>
                <c:manualLayout>
                  <c:x val="8.8194444444444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C29-4E9E-8B06-35EFF28F3E32}"/>
                </c:ext>
              </c:extLst>
            </c:dLbl>
            <c:dLbl>
              <c:idx val="2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C29-4E9E-8B06-35EFF28F3E32}"/>
                </c:ext>
              </c:extLst>
            </c:dLbl>
            <c:dLbl>
              <c:idx val="22"/>
              <c:layout>
                <c:manualLayout>
                  <c:x val="3.527777777777767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C2-4F5D-BFE7-872A7ABCDE41}"/>
                </c:ext>
              </c:extLst>
            </c:dLbl>
            <c:dLbl>
              <c:idx val="23"/>
              <c:layout>
                <c:manualLayout>
                  <c:x val="7.05555555555555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C29-4E9E-8B06-35EFF28F3E32}"/>
                </c:ext>
              </c:extLst>
            </c:dLbl>
            <c:dLbl>
              <c:idx val="24"/>
              <c:layout>
                <c:manualLayout>
                  <c:x val="1.7638888888888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C2-4F5D-BFE7-872A7ABCDE41}"/>
                </c:ext>
              </c:extLst>
            </c:dLbl>
            <c:dLbl>
              <c:idx val="25"/>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C29-4E9E-8B06-35EFF28F3E32}"/>
                </c:ext>
              </c:extLst>
            </c:dLbl>
            <c:dLbl>
              <c:idx val="26"/>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29-4E9E-8B06-35EFF28F3E32}"/>
                </c:ext>
              </c:extLst>
            </c:dLbl>
            <c:dLbl>
              <c:idx val="27"/>
              <c:layout>
                <c:manualLayout>
                  <c:x val="5.29166666666665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C29-4E9E-8B06-35EFF28F3E32}"/>
                </c:ext>
              </c:extLst>
            </c:dLbl>
            <c:dLbl>
              <c:idx val="28"/>
              <c:layout>
                <c:manualLayout>
                  <c:x val="6.17361111111110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29-4E9E-8B06-35EFF28F3E32}"/>
                </c:ext>
              </c:extLst>
            </c:dLbl>
            <c:dLbl>
              <c:idx val="29"/>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BC2-4F5D-BFE7-872A7ABCDE41}"/>
                </c:ext>
              </c:extLst>
            </c:dLbl>
            <c:dLbl>
              <c:idx val="30"/>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C29-4E9E-8B06-35EFF28F3E32}"/>
                </c:ext>
              </c:extLst>
            </c:dLbl>
            <c:dLbl>
              <c:idx val="31"/>
              <c:layout>
                <c:manualLayout>
                  <c:x val="7.93750000000000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C29-4E9E-8B06-35EFF28F3E32}"/>
                </c:ext>
              </c:extLst>
            </c:dLbl>
            <c:dLbl>
              <c:idx val="32"/>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BC2-4F5D-BFE7-872A7ABCDE41}"/>
                </c:ext>
              </c:extLst>
            </c:dLbl>
            <c:dLbl>
              <c:idx val="33"/>
              <c:layout>
                <c:manualLayout>
                  <c:x val="6.17361111111110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29-4E9E-8B06-35EFF28F3E32}"/>
                </c:ext>
              </c:extLst>
            </c:dLbl>
            <c:dLbl>
              <c:idx val="34"/>
              <c:layout>
                <c:manualLayout>
                  <c:x val="2.939814814814706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BC2-4F5D-BFE7-872A7ABCDE41}"/>
                </c:ext>
              </c:extLst>
            </c:dLbl>
            <c:dLbl>
              <c:idx val="35"/>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BC2-4F5D-BFE7-872A7ABCDE41}"/>
                </c:ext>
              </c:extLst>
            </c:dLbl>
            <c:dLbl>
              <c:idx val="36"/>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BC2-4F5D-BFE7-872A7ABCDE41}"/>
                </c:ext>
              </c:extLst>
            </c:dLbl>
            <c:dLbl>
              <c:idx val="37"/>
              <c:layout>
                <c:manualLayout>
                  <c:x val="2.939814814814706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C29-4E9E-8B06-35EFF28F3E32}"/>
                </c:ext>
              </c:extLst>
            </c:dLbl>
            <c:dLbl>
              <c:idx val="38"/>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C29-4E9E-8B06-35EFF28F3E32}"/>
                </c:ext>
              </c:extLst>
            </c:dLbl>
            <c:dLbl>
              <c:idx val="39"/>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BC2-4F5D-BFE7-872A7ABCDE41}"/>
                </c:ext>
              </c:extLst>
            </c:dLbl>
            <c:dLbl>
              <c:idx val="40"/>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C29-4E9E-8B06-35EFF28F3E32}"/>
                </c:ext>
              </c:extLst>
            </c:dLbl>
            <c:dLbl>
              <c:idx val="41"/>
              <c:layout>
                <c:manualLayout>
                  <c:x val="6.17361111111110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C29-4E9E-8B06-35EFF28F3E32}"/>
                </c:ext>
              </c:extLst>
            </c:dLbl>
            <c:dLbl>
              <c:idx val="42"/>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C29-4E9E-8B06-35EFF28F3E32}"/>
                </c:ext>
              </c:extLst>
            </c:dLbl>
            <c:dLbl>
              <c:idx val="43"/>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C29-4E9E-8B06-35EFF28F3E32}"/>
                </c:ext>
              </c:extLst>
            </c:dLbl>
            <c:dLbl>
              <c:idx val="4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C29-4E9E-8B06-35EFF28F3E32}"/>
                </c:ext>
              </c:extLst>
            </c:dLbl>
            <c:dLbl>
              <c:idx val="4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BC2-4F5D-BFE7-872A7ABCDE41}"/>
                </c:ext>
              </c:extLst>
            </c:dLbl>
            <c:dLbl>
              <c:idx val="46"/>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BC2-4F5D-BFE7-872A7ABCDE41}"/>
                </c:ext>
              </c:extLst>
            </c:dLbl>
            <c:dLbl>
              <c:idx val="47"/>
              <c:layout>
                <c:manualLayout>
                  <c:x val="0.1028935185185185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C29-4E9E-8B06-35EFF28F3E32}"/>
                </c:ext>
              </c:extLst>
            </c:dLbl>
            <c:dLbl>
              <c:idx val="48"/>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BC2-4F5D-BFE7-872A7ABCDE41}"/>
                </c:ext>
              </c:extLst>
            </c:dLbl>
            <c:dLbl>
              <c:idx val="49"/>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C29-4E9E-8B06-35EFF28F3E32}"/>
                </c:ext>
              </c:extLst>
            </c:dLbl>
            <c:dLbl>
              <c:idx val="5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BC2-4F5D-BFE7-872A7ABCDE41}"/>
                </c:ext>
              </c:extLst>
            </c:dLbl>
            <c:dLbl>
              <c:idx val="51"/>
              <c:layout>
                <c:manualLayout>
                  <c:x val="6.173611111111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C29-4E9E-8B06-35EFF28F3E32}"/>
                </c:ext>
              </c:extLst>
            </c:dLbl>
            <c:dLbl>
              <c:idx val="52"/>
              <c:layout>
                <c:manualLayout>
                  <c:x val="8.81944444444443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C29-4E9E-8B06-35EFF28F3E32}"/>
                </c:ext>
              </c:extLst>
            </c:dLbl>
            <c:dLbl>
              <c:idx val="53"/>
              <c:layout>
                <c:manualLayout>
                  <c:x val="2.64583333333332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C29-4E9E-8B06-35EFF28F3E32}"/>
                </c:ext>
              </c:extLst>
            </c:dLbl>
            <c:dLbl>
              <c:idx val="54"/>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BC2-4F5D-BFE7-872A7ABCDE41}"/>
                </c:ext>
              </c:extLst>
            </c:dLbl>
            <c:dLbl>
              <c:idx val="55"/>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BC2-4F5D-BFE7-872A7ABCDE41}"/>
                </c:ext>
              </c:extLst>
            </c:dLbl>
            <c:dLbl>
              <c:idx val="56"/>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C29-4E9E-8B06-35EFF28F3E32}"/>
                </c:ext>
              </c:extLst>
            </c:dLbl>
            <c:dLbl>
              <c:idx val="57"/>
              <c:layout>
                <c:manualLayout>
                  <c:x val="8.8194444444444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C29-4E9E-8B06-35EFF28F3E32}"/>
                </c:ext>
              </c:extLst>
            </c:dLbl>
            <c:dLbl>
              <c:idx val="58"/>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BC2-4F5D-BFE7-872A7ABCDE41}"/>
                </c:ext>
              </c:extLst>
            </c:dLbl>
            <c:dLbl>
              <c:idx val="59"/>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C29-4E9E-8B06-35EFF28F3E32}"/>
                </c:ext>
              </c:extLst>
            </c:dLbl>
            <c:dLbl>
              <c:idx val="60"/>
              <c:layout>
                <c:manualLayout>
                  <c:x val="2.939814814814706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BC2-4F5D-BFE7-872A7ABCDE41}"/>
                </c:ext>
              </c:extLst>
            </c:dLbl>
            <c:dLbl>
              <c:idx val="61"/>
              <c:layout>
                <c:manualLayout>
                  <c:x val="2.64583333333332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BC2-4F5D-BFE7-872A7ABCDE41}"/>
                </c:ext>
              </c:extLst>
            </c:dLbl>
            <c:dLbl>
              <c:idx val="62"/>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BC2-4F5D-BFE7-872A7ABCDE41}"/>
                </c:ext>
              </c:extLst>
            </c:dLbl>
            <c:dLbl>
              <c:idx val="63"/>
              <c:layout>
                <c:manualLayout>
                  <c:x val="7.93750000000000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C29-4E9E-8B06-35EFF28F3E32}"/>
                </c:ext>
              </c:extLst>
            </c:dLbl>
            <c:dLbl>
              <c:idx val="64"/>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C29-4E9E-8B06-35EFF28F3E32}"/>
                </c:ext>
              </c:extLst>
            </c:dLbl>
            <c:dLbl>
              <c:idx val="65"/>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BC2-4F5D-BFE7-872A7ABCDE41}"/>
                </c:ext>
              </c:extLst>
            </c:dLbl>
            <c:dLbl>
              <c:idx val="66"/>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BC2-4F5D-BFE7-872A7ABCDE41}"/>
                </c:ext>
              </c:extLst>
            </c:dLbl>
            <c:dLbl>
              <c:idx val="67"/>
              <c:layout>
                <c:manualLayout>
                  <c:x val="-1.077919646545692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BC2-4F5D-BFE7-872A7ABCDE41}"/>
                </c:ext>
              </c:extLst>
            </c:dLbl>
            <c:dLbl>
              <c:idx val="68"/>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BC2-4F5D-BFE7-872A7ABCDE41}"/>
                </c:ext>
              </c:extLst>
            </c:dLbl>
            <c:dLbl>
              <c:idx val="69"/>
              <c:layout>
                <c:manualLayout>
                  <c:x val="8.819444444444390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C29-4E9E-8B06-35EFF28F3E32}"/>
                </c:ext>
              </c:extLst>
            </c:dLbl>
            <c:dLbl>
              <c:idx val="70"/>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C29-4E9E-8B06-35EFF28F3E32}"/>
                </c:ext>
              </c:extLst>
            </c:dLbl>
            <c:dLbl>
              <c:idx val="71"/>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BC2-4F5D-BFE7-872A7ABCDE41}"/>
                </c:ext>
              </c:extLst>
            </c:dLbl>
            <c:dLbl>
              <c:idx val="72"/>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BC2-4F5D-BFE7-872A7ABCDE41}"/>
                </c:ext>
              </c:extLst>
            </c:dLbl>
            <c:dLbl>
              <c:idx val="73"/>
              <c:layout>
                <c:manualLayout>
                  <c:x val="-2.93981481481492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BC2-4F5D-BFE7-872A7ABCDE41}"/>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市区町村別_所得区分別普及率!$W$5:$W$78</c:f>
              <c:numCache>
                <c:formatCode>0.0%</c:formatCode>
                <c:ptCount val="74"/>
                <c:pt idx="0">
                  <c:v>0.51352383850562999</c:v>
                </c:pt>
                <c:pt idx="1">
                  <c:v>0.46145955755630202</c:v>
                </c:pt>
                <c:pt idx="2">
                  <c:v>0.48749285305889101</c:v>
                </c:pt>
                <c:pt idx="3">
                  <c:v>0.54765764180843901</c:v>
                </c:pt>
                <c:pt idx="4">
                  <c:v>0.46025283721092802</c:v>
                </c:pt>
                <c:pt idx="5">
                  <c:v>0.60765410458661995</c:v>
                </c:pt>
                <c:pt idx="6">
                  <c:v>0.55170119327507405</c:v>
                </c:pt>
                <c:pt idx="7">
                  <c:v>0.538727003533089</c:v>
                </c:pt>
                <c:pt idx="8">
                  <c:v>0.49758319390221201</c:v>
                </c:pt>
                <c:pt idx="9">
                  <c:v>0.51272070745765397</c:v>
                </c:pt>
                <c:pt idx="10">
                  <c:v>0.47747405300583301</c:v>
                </c:pt>
                <c:pt idx="11">
                  <c:v>0.51188681433375904</c:v>
                </c:pt>
                <c:pt idx="12">
                  <c:v>0.588210818815607</c:v>
                </c:pt>
                <c:pt idx="13">
                  <c:v>0.38084270738943099</c:v>
                </c:pt>
                <c:pt idx="14">
                  <c:v>0.56069172214518104</c:v>
                </c:pt>
                <c:pt idx="15">
                  <c:v>0.44686977143115503</c:v>
                </c:pt>
                <c:pt idx="16">
                  <c:v>0.54082718522557105</c:v>
                </c:pt>
                <c:pt idx="17">
                  <c:v>0.47686882289108101</c:v>
                </c:pt>
                <c:pt idx="18">
                  <c:v>0.62373915065201202</c:v>
                </c:pt>
                <c:pt idx="19">
                  <c:v>0.631583366851731</c:v>
                </c:pt>
                <c:pt idx="20">
                  <c:v>0.41856967961091301</c:v>
                </c:pt>
                <c:pt idx="21">
                  <c:v>0.52286947041251997</c:v>
                </c:pt>
                <c:pt idx="22">
                  <c:v>0.47987424347486501</c:v>
                </c:pt>
                <c:pt idx="23">
                  <c:v>0.43903004988977801</c:v>
                </c:pt>
                <c:pt idx="24">
                  <c:v>0.50276308538723102</c:v>
                </c:pt>
                <c:pt idx="25">
                  <c:v>0.475504510210075</c:v>
                </c:pt>
                <c:pt idx="26">
                  <c:v>0.48654442900030098</c:v>
                </c:pt>
                <c:pt idx="27">
                  <c:v>0.45720309671068499</c:v>
                </c:pt>
                <c:pt idx="28">
                  <c:v>0.44520126464079102</c:v>
                </c:pt>
                <c:pt idx="29">
                  <c:v>0.46757522371409499</c:v>
                </c:pt>
                <c:pt idx="30">
                  <c:v>0.54648545411138805</c:v>
                </c:pt>
                <c:pt idx="31">
                  <c:v>0.42364682177674101</c:v>
                </c:pt>
                <c:pt idx="32">
                  <c:v>0.39257404379031502</c:v>
                </c:pt>
                <c:pt idx="33">
                  <c:v>0.44089358557298602</c:v>
                </c:pt>
                <c:pt idx="34">
                  <c:v>0.58714035130869902</c:v>
                </c:pt>
                <c:pt idx="35">
                  <c:v>0.57945428008344901</c:v>
                </c:pt>
                <c:pt idx="36">
                  <c:v>0.61144799622698698</c:v>
                </c:pt>
                <c:pt idx="37">
                  <c:v>0.55921351781110595</c:v>
                </c:pt>
                <c:pt idx="38">
                  <c:v>0.48046416991449598</c:v>
                </c:pt>
                <c:pt idx="39">
                  <c:v>0.55724532413292205</c:v>
                </c:pt>
                <c:pt idx="40">
                  <c:v>0.59814528593508498</c:v>
                </c:pt>
                <c:pt idx="41">
                  <c:v>0.44180255812088898</c:v>
                </c:pt>
                <c:pt idx="42">
                  <c:v>0.56821065621578404</c:v>
                </c:pt>
                <c:pt idx="43">
                  <c:v>0.52016855181004795</c:v>
                </c:pt>
                <c:pt idx="44">
                  <c:v>0.40807840925788402</c:v>
                </c:pt>
                <c:pt idx="45">
                  <c:v>0.63407523288060896</c:v>
                </c:pt>
                <c:pt idx="46">
                  <c:v>0.48195955209805602</c:v>
                </c:pt>
                <c:pt idx="47">
                  <c:v>0.40102473903567498</c:v>
                </c:pt>
                <c:pt idx="48">
                  <c:v>0.34508991139221801</c:v>
                </c:pt>
                <c:pt idx="49">
                  <c:v>0.50082451207060297</c:v>
                </c:pt>
                <c:pt idx="50">
                  <c:v>0.40466468023530999</c:v>
                </c:pt>
                <c:pt idx="51">
                  <c:v>0.44681794141918901</c:v>
                </c:pt>
                <c:pt idx="52">
                  <c:v>0.41514319340917999</c:v>
                </c:pt>
                <c:pt idx="53">
                  <c:v>0.55654922063248102</c:v>
                </c:pt>
                <c:pt idx="54">
                  <c:v>0.67999240137619499</c:v>
                </c:pt>
                <c:pt idx="55">
                  <c:v>0.62246258704993296</c:v>
                </c:pt>
                <c:pt idx="56">
                  <c:v>0.55491405166517604</c:v>
                </c:pt>
                <c:pt idx="57">
                  <c:v>0.41233326593508901</c:v>
                </c:pt>
                <c:pt idx="58">
                  <c:v>0.553988273126088</c:v>
                </c:pt>
                <c:pt idx="59">
                  <c:v>0.46853482786229</c:v>
                </c:pt>
                <c:pt idx="60">
                  <c:v>0.56555185982544598</c:v>
                </c:pt>
                <c:pt idx="61">
                  <c:v>0.253870235288228</c:v>
                </c:pt>
                <c:pt idx="62">
                  <c:v>0.50957485246296497</c:v>
                </c:pt>
                <c:pt idx="63">
                  <c:v>0.43768686896262499</c:v>
                </c:pt>
                <c:pt idx="64">
                  <c:v>0.51493080844865302</c:v>
                </c:pt>
                <c:pt idx="65">
                  <c:v>0.52325581395348797</c:v>
                </c:pt>
                <c:pt idx="66">
                  <c:v>0.39560202104718301</c:v>
                </c:pt>
                <c:pt idx="67">
                  <c:v>0.78409605799728099</c:v>
                </c:pt>
                <c:pt idx="68">
                  <c:v>0.3478731074261</c:v>
                </c:pt>
                <c:pt idx="69">
                  <c:v>0.19277108433734899</c:v>
                </c:pt>
                <c:pt idx="70">
                  <c:v>0.41971054445210199</c:v>
                </c:pt>
                <c:pt idx="71">
                  <c:v>0.66711319490957799</c:v>
                </c:pt>
                <c:pt idx="72">
                  <c:v>0.60722521137586505</c:v>
                </c:pt>
                <c:pt idx="73">
                  <c:v>0.58088737201365204</c:v>
                </c:pt>
              </c:numCache>
            </c:numRef>
          </c:val>
          <c:extLst>
            <c:ext xmlns:c16="http://schemas.microsoft.com/office/drawing/2014/chart" uri="{C3380CC4-5D6E-409C-BE32-E72D297353CC}">
              <c16:uniqueId val="{0000001C-1C29-4E9E-8B06-35EFF28F3E32}"/>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4829652777777775"/>
                  <c:y val="-0.8890000000000000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33219907407407406"/>
                      <c:h val="4.2540849673202617E-2"/>
                    </c:manualLayout>
                  </c15:layout>
                </c:ext>
                <c:ext xmlns:c16="http://schemas.microsoft.com/office/drawing/2014/chart" uri="{C3380CC4-5D6E-409C-BE32-E72D297353CC}">
                  <c16:uniqueId val="{0000001D-1C29-4E9E-8B06-35EFF28F3E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市区町村別_所得区分別普及率!$AF$5:$AF$78</c:f>
              <c:numCache>
                <c:formatCode>0.0%</c:formatCode>
                <c:ptCount val="74"/>
                <c:pt idx="0">
                  <c:v>0.51644688439933994</c:v>
                </c:pt>
                <c:pt idx="1">
                  <c:v>0.51644688439933994</c:v>
                </c:pt>
                <c:pt idx="2">
                  <c:v>0.51644688439933994</c:v>
                </c:pt>
                <c:pt idx="3">
                  <c:v>0.51644688439933994</c:v>
                </c:pt>
                <c:pt idx="4">
                  <c:v>0.51644688439933994</c:v>
                </c:pt>
                <c:pt idx="5">
                  <c:v>0.51644688439933994</c:v>
                </c:pt>
                <c:pt idx="6">
                  <c:v>0.51644688439933994</c:v>
                </c:pt>
                <c:pt idx="7">
                  <c:v>0.51644688439933994</c:v>
                </c:pt>
                <c:pt idx="8">
                  <c:v>0.51644688439933994</c:v>
                </c:pt>
                <c:pt idx="9">
                  <c:v>0.51644688439933994</c:v>
                </c:pt>
                <c:pt idx="10">
                  <c:v>0.51644688439933994</c:v>
                </c:pt>
                <c:pt idx="11">
                  <c:v>0.51644688439933994</c:v>
                </c:pt>
                <c:pt idx="12">
                  <c:v>0.51644688439933994</c:v>
                </c:pt>
                <c:pt idx="13">
                  <c:v>0.51644688439933994</c:v>
                </c:pt>
                <c:pt idx="14">
                  <c:v>0.51644688439933994</c:v>
                </c:pt>
                <c:pt idx="15">
                  <c:v>0.51644688439933994</c:v>
                </c:pt>
                <c:pt idx="16">
                  <c:v>0.51644688439933994</c:v>
                </c:pt>
                <c:pt idx="17">
                  <c:v>0.51644688439933994</c:v>
                </c:pt>
                <c:pt idx="18">
                  <c:v>0.51644688439933994</c:v>
                </c:pt>
                <c:pt idx="19">
                  <c:v>0.51644688439933994</c:v>
                </c:pt>
                <c:pt idx="20">
                  <c:v>0.51644688439933994</c:v>
                </c:pt>
                <c:pt idx="21">
                  <c:v>0.51644688439933994</c:v>
                </c:pt>
                <c:pt idx="22">
                  <c:v>0.51644688439933994</c:v>
                </c:pt>
                <c:pt idx="23">
                  <c:v>0.51644688439933994</c:v>
                </c:pt>
                <c:pt idx="24">
                  <c:v>0.51644688439933994</c:v>
                </c:pt>
                <c:pt idx="25">
                  <c:v>0.51644688439933994</c:v>
                </c:pt>
                <c:pt idx="26">
                  <c:v>0.51644688439933994</c:v>
                </c:pt>
                <c:pt idx="27">
                  <c:v>0.51644688439933994</c:v>
                </c:pt>
                <c:pt idx="28">
                  <c:v>0.51644688439933994</c:v>
                </c:pt>
                <c:pt idx="29">
                  <c:v>0.51644688439933994</c:v>
                </c:pt>
                <c:pt idx="30">
                  <c:v>0.51644688439933994</c:v>
                </c:pt>
                <c:pt idx="31">
                  <c:v>0.51644688439933994</c:v>
                </c:pt>
                <c:pt idx="32">
                  <c:v>0.51644688439933994</c:v>
                </c:pt>
                <c:pt idx="33">
                  <c:v>0.51644688439933994</c:v>
                </c:pt>
                <c:pt idx="34">
                  <c:v>0.51644688439933994</c:v>
                </c:pt>
                <c:pt idx="35">
                  <c:v>0.51644688439933994</c:v>
                </c:pt>
                <c:pt idx="36">
                  <c:v>0.51644688439933994</c:v>
                </c:pt>
                <c:pt idx="37">
                  <c:v>0.51644688439933994</c:v>
                </c:pt>
                <c:pt idx="38">
                  <c:v>0.51644688439933994</c:v>
                </c:pt>
                <c:pt idx="39">
                  <c:v>0.51644688439933994</c:v>
                </c:pt>
                <c:pt idx="40">
                  <c:v>0.51644688439933994</c:v>
                </c:pt>
                <c:pt idx="41">
                  <c:v>0.51644688439933994</c:v>
                </c:pt>
                <c:pt idx="42">
                  <c:v>0.51644688439933994</c:v>
                </c:pt>
                <c:pt idx="43">
                  <c:v>0.51644688439933994</c:v>
                </c:pt>
                <c:pt idx="44">
                  <c:v>0.51644688439933994</c:v>
                </c:pt>
                <c:pt idx="45">
                  <c:v>0.51644688439933994</c:v>
                </c:pt>
                <c:pt idx="46">
                  <c:v>0.51644688439933994</c:v>
                </c:pt>
                <c:pt idx="47">
                  <c:v>0.51644688439933994</c:v>
                </c:pt>
                <c:pt idx="48">
                  <c:v>0.51644688439933994</c:v>
                </c:pt>
                <c:pt idx="49">
                  <c:v>0.51644688439933994</c:v>
                </c:pt>
                <c:pt idx="50">
                  <c:v>0.51644688439933994</c:v>
                </c:pt>
                <c:pt idx="51">
                  <c:v>0.51644688439933994</c:v>
                </c:pt>
                <c:pt idx="52">
                  <c:v>0.51644688439933994</c:v>
                </c:pt>
                <c:pt idx="53">
                  <c:v>0.51644688439933994</c:v>
                </c:pt>
                <c:pt idx="54">
                  <c:v>0.51644688439933994</c:v>
                </c:pt>
                <c:pt idx="55">
                  <c:v>0.51644688439933994</c:v>
                </c:pt>
                <c:pt idx="56">
                  <c:v>0.51644688439933994</c:v>
                </c:pt>
                <c:pt idx="57">
                  <c:v>0.51644688439933994</c:v>
                </c:pt>
                <c:pt idx="58">
                  <c:v>0.51644688439933994</c:v>
                </c:pt>
                <c:pt idx="59">
                  <c:v>0.51644688439933994</c:v>
                </c:pt>
                <c:pt idx="60">
                  <c:v>0.51644688439933994</c:v>
                </c:pt>
                <c:pt idx="61">
                  <c:v>0.51644688439933994</c:v>
                </c:pt>
                <c:pt idx="62">
                  <c:v>0.51644688439933994</c:v>
                </c:pt>
                <c:pt idx="63">
                  <c:v>0.51644688439933994</c:v>
                </c:pt>
                <c:pt idx="64">
                  <c:v>0.51644688439933994</c:v>
                </c:pt>
                <c:pt idx="65">
                  <c:v>0.51644688439933994</c:v>
                </c:pt>
                <c:pt idx="66">
                  <c:v>0.51644688439933994</c:v>
                </c:pt>
                <c:pt idx="67">
                  <c:v>0.51644688439933994</c:v>
                </c:pt>
                <c:pt idx="68">
                  <c:v>0.51644688439933994</c:v>
                </c:pt>
                <c:pt idx="69">
                  <c:v>0.51644688439933994</c:v>
                </c:pt>
                <c:pt idx="70">
                  <c:v>0.51644688439933994</c:v>
                </c:pt>
                <c:pt idx="71">
                  <c:v>0.51644688439933994</c:v>
                </c:pt>
                <c:pt idx="72">
                  <c:v>0.51644688439933994</c:v>
                </c:pt>
                <c:pt idx="73">
                  <c:v>0.51644688439933994</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1C29-4E9E-8B06-35EFF28F3E32}"/>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0.8"/>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9307271241830066E-2"/>
            </c:manualLayout>
          </c:layout>
          <c:overlay val="0"/>
        </c:title>
        <c:numFmt formatCode="0.0%" sourceLinked="0"/>
        <c:majorTickMark val="out"/>
        <c:minorTickMark val="none"/>
        <c:tickLblPos val="nextTo"/>
        <c:spPr>
          <a:ln>
            <a:solidFill>
              <a:srgbClr val="7F7F7F"/>
            </a:solidFill>
          </a:ln>
        </c:spPr>
        <c:crossAx val="448432640"/>
        <c:crosses val="autoZero"/>
        <c:crossBetween val="between"/>
        <c:majorUnit val="0.2"/>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8"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市区町村別_所得区分別普及率!$X$4</c:f>
              <c:strCache>
                <c:ptCount val="1"/>
                <c:pt idx="0">
                  <c:v>一般</c:v>
                </c:pt>
              </c:strCache>
            </c:strRef>
          </c:tx>
          <c:spPr>
            <a:solidFill>
              <a:schemeClr val="accent4">
                <a:lumMod val="60000"/>
                <a:lumOff val="40000"/>
              </a:schemeClr>
            </a:solidFill>
            <a:ln>
              <a:noFill/>
            </a:ln>
          </c:spPr>
          <c:invertIfNegative val="0"/>
          <c:dLbls>
            <c:dLbl>
              <c:idx val="0"/>
              <c:layout>
                <c:manualLayout>
                  <c:x val="1.2605555555555448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B9-418A-8529-96237FE92E3C}"/>
                </c:ext>
              </c:extLst>
            </c:dLbl>
            <c:dLbl>
              <c:idx val="1"/>
              <c:layout>
                <c:manualLayout>
                  <c:x val="3.52777777777776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8B9-418A-8529-96237FE92E3C}"/>
                </c:ext>
              </c:extLst>
            </c:dLbl>
            <c:dLbl>
              <c:idx val="2"/>
              <c:layout>
                <c:manualLayout>
                  <c:x val="7.0555555555555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8B9-418A-8529-96237FE92E3C}"/>
                </c:ext>
              </c:extLst>
            </c:dLbl>
            <c:dLbl>
              <c:idx val="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B7-4EEC-A43D-D2FDD1A5EE97}"/>
                </c:ext>
              </c:extLst>
            </c:dLbl>
            <c:dLbl>
              <c:idx val="4"/>
              <c:layout>
                <c:manualLayout>
                  <c:x val="8.2615740740729963E-4"/>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B9-418A-8529-96237FE92E3C}"/>
                </c:ext>
              </c:extLst>
            </c:dLbl>
            <c:dLbl>
              <c:idx val="5"/>
              <c:layout>
                <c:manualLayout>
                  <c:x val="2.5143518518517443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B9-418A-8529-96237FE92E3C}"/>
                </c:ext>
              </c:extLst>
            </c:dLbl>
            <c:dLbl>
              <c:idx val="6"/>
              <c:layout>
                <c:manualLayout>
                  <c:x val="4.193287037037037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B9-418A-8529-96237FE92E3C}"/>
                </c:ext>
              </c:extLst>
            </c:dLbl>
            <c:dLbl>
              <c:idx val="7"/>
              <c:layout>
                <c:manualLayout>
                  <c:x val="3.3499999999998921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B9-418A-8529-96237FE92E3C}"/>
                </c:ext>
              </c:extLst>
            </c:dLbl>
            <c:dLbl>
              <c:idx val="8"/>
              <c:layout>
                <c:manualLayout>
                  <c:x val="6.17361111111110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B7-4EEC-A43D-D2FDD1A5EE97}"/>
                </c:ext>
              </c:extLst>
            </c:dLbl>
            <c:dLbl>
              <c:idx val="9"/>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B7-4EEC-A43D-D2FDD1A5EE97}"/>
                </c:ext>
              </c:extLst>
            </c:dLbl>
            <c:dLbl>
              <c:idx val="10"/>
              <c:layout>
                <c:manualLayout>
                  <c:x val="2.18212962962962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B9-418A-8529-96237FE92E3C}"/>
                </c:ext>
              </c:extLst>
            </c:dLbl>
            <c:dLbl>
              <c:idx val="11"/>
              <c:layout>
                <c:manualLayout>
                  <c:x val="1.11263888888887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B9-418A-8529-96237FE92E3C}"/>
                </c:ext>
              </c:extLst>
            </c:dLbl>
            <c:dLbl>
              <c:idx val="12"/>
              <c:layout>
                <c:manualLayout>
                  <c:x val="1.16326388888887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B9-418A-8529-96237FE92E3C}"/>
                </c:ext>
              </c:extLst>
            </c:dLbl>
            <c:dLbl>
              <c:idx val="13"/>
              <c:layout>
                <c:manualLayout>
                  <c:x val="4.746828703703692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B9-418A-8529-96237FE92E3C}"/>
                </c:ext>
              </c:extLst>
            </c:dLbl>
            <c:dLbl>
              <c:idx val="14"/>
              <c:layout>
                <c:manualLayout>
                  <c:x val="2.77009259259258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8B9-418A-8529-96237FE92E3C}"/>
                </c:ext>
              </c:extLst>
            </c:dLbl>
            <c:dLbl>
              <c:idx val="15"/>
              <c:layout>
                <c:manualLayout>
                  <c:x val="5.02817129629629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8B9-418A-8529-96237FE92E3C}"/>
                </c:ext>
              </c:extLst>
            </c:dLbl>
            <c:dLbl>
              <c:idx val="16"/>
              <c:layout>
                <c:manualLayout>
                  <c:x val="4.40972222222221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B7-4EEC-A43D-D2FDD1A5EE97}"/>
                </c:ext>
              </c:extLst>
            </c:dLbl>
            <c:dLbl>
              <c:idx val="17"/>
              <c:layout>
                <c:manualLayout>
                  <c:x val="2.93981481481470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8B9-418A-8529-96237FE92E3C}"/>
                </c:ext>
              </c:extLst>
            </c:dLbl>
            <c:dLbl>
              <c:idx val="18"/>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B7-4EEC-A43D-D2FDD1A5EE97}"/>
                </c:ext>
              </c:extLst>
            </c:dLbl>
            <c:dLbl>
              <c:idx val="1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B7-4EEC-A43D-D2FDD1A5EE97}"/>
                </c:ext>
              </c:extLst>
            </c:dLbl>
            <c:dLbl>
              <c:idx val="20"/>
              <c:layout>
                <c:manualLayout>
                  <c:x val="7.0555555555555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8B9-418A-8529-96237FE92E3C}"/>
                </c:ext>
              </c:extLst>
            </c:dLbl>
            <c:dLbl>
              <c:idx val="2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B7-4EEC-A43D-D2FDD1A5EE97}"/>
                </c:ext>
              </c:extLst>
            </c:dLbl>
            <c:dLbl>
              <c:idx val="22"/>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8B9-418A-8529-96237FE92E3C}"/>
                </c:ext>
              </c:extLst>
            </c:dLbl>
            <c:dLbl>
              <c:idx val="23"/>
              <c:layout>
                <c:manualLayout>
                  <c:x val="7.0555555555555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8B9-418A-8529-96237FE92E3C}"/>
                </c:ext>
              </c:extLst>
            </c:dLbl>
            <c:dLbl>
              <c:idx val="24"/>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8B9-418A-8529-96237FE92E3C}"/>
                </c:ext>
              </c:extLst>
            </c:dLbl>
            <c:dLbl>
              <c:idx val="25"/>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8B9-418A-8529-96237FE92E3C}"/>
                </c:ext>
              </c:extLst>
            </c:dLbl>
            <c:dLbl>
              <c:idx val="26"/>
              <c:layout>
                <c:manualLayout>
                  <c:x val="2.62050925925925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8B9-418A-8529-96237FE92E3C}"/>
                </c:ext>
              </c:extLst>
            </c:dLbl>
            <c:dLbl>
              <c:idx val="27"/>
              <c:layout>
                <c:manualLayout>
                  <c:x val="4.68354166666666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8B9-418A-8529-96237FE92E3C}"/>
                </c:ext>
              </c:extLst>
            </c:dLbl>
            <c:dLbl>
              <c:idx val="28"/>
              <c:layout>
                <c:manualLayout>
                  <c:x val="3.20847222222222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8B9-418A-8529-96237FE92E3C}"/>
                </c:ext>
              </c:extLst>
            </c:dLbl>
            <c:dLbl>
              <c:idx val="2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8B9-418A-8529-96237FE92E3C}"/>
                </c:ext>
              </c:extLst>
            </c:dLbl>
            <c:dLbl>
              <c:idx val="30"/>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B7-4EEC-A43D-D2FDD1A5EE97}"/>
                </c:ext>
              </c:extLst>
            </c:dLbl>
            <c:dLbl>
              <c:idx val="31"/>
              <c:layout>
                <c:manualLayout>
                  <c:x val="5.68458333333333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8B9-418A-8529-96237FE92E3C}"/>
                </c:ext>
              </c:extLst>
            </c:dLbl>
            <c:dLbl>
              <c:idx val="32"/>
              <c:layout>
                <c:manualLayout>
                  <c:x val="0.1293518518518518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8B9-418A-8529-96237FE92E3C}"/>
                </c:ext>
              </c:extLst>
            </c:dLbl>
            <c:dLbl>
              <c:idx val="33"/>
              <c:layout>
                <c:manualLayout>
                  <c:x val="2.663657407407407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8B9-418A-8529-96237FE92E3C}"/>
                </c:ext>
              </c:extLst>
            </c:dLbl>
            <c:dLbl>
              <c:idx val="34"/>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B7-4EEC-A43D-D2FDD1A5EE97}"/>
                </c:ext>
              </c:extLst>
            </c:dLbl>
            <c:dLbl>
              <c:idx val="35"/>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B7-4EEC-A43D-D2FDD1A5EE97}"/>
                </c:ext>
              </c:extLst>
            </c:dLbl>
            <c:dLbl>
              <c:idx val="36"/>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3B7-4EEC-A43D-D2FDD1A5EE97}"/>
                </c:ext>
              </c:extLst>
            </c:dLbl>
            <c:dLbl>
              <c:idx val="37"/>
              <c:layout>
                <c:manualLayout>
                  <c:x val="6.74236111111111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8B9-418A-8529-96237FE92E3C}"/>
                </c:ext>
              </c:extLst>
            </c:dLbl>
            <c:dLbl>
              <c:idx val="38"/>
              <c:layout>
                <c:manualLayout>
                  <c:x val="3.89537037037035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8B9-418A-8529-96237FE92E3C}"/>
                </c:ext>
              </c:extLst>
            </c:dLbl>
            <c:dLbl>
              <c:idx val="39"/>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B7-4EEC-A43D-D2FDD1A5EE97}"/>
                </c:ext>
              </c:extLst>
            </c:dLbl>
            <c:dLbl>
              <c:idx val="40"/>
              <c:layout>
                <c:manualLayout>
                  <c:x val="7.17361111111100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8B9-418A-8529-96237FE92E3C}"/>
                </c:ext>
              </c:extLst>
            </c:dLbl>
            <c:dLbl>
              <c:idx val="41"/>
              <c:layout>
                <c:manualLayout>
                  <c:x val="4.065092592592592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8B9-418A-8529-96237FE92E3C}"/>
                </c:ext>
              </c:extLst>
            </c:dLbl>
            <c:dLbl>
              <c:idx val="42"/>
              <c:layout>
                <c:manualLayout>
                  <c:x val="6.540740740740632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8B9-418A-8529-96237FE92E3C}"/>
                </c:ext>
              </c:extLst>
            </c:dLbl>
            <c:dLbl>
              <c:idx val="43"/>
              <c:layout>
                <c:manualLayout>
                  <c:x val="7.11134259259258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8B9-418A-8529-96237FE92E3C}"/>
                </c:ext>
              </c:extLst>
            </c:dLbl>
            <c:dLbl>
              <c:idx val="44"/>
              <c:layout>
                <c:manualLayout>
                  <c:x val="-1.2392129629629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8B9-418A-8529-96237FE92E3C}"/>
                </c:ext>
              </c:extLst>
            </c:dLbl>
            <c:dLbl>
              <c:idx val="45"/>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3B7-4EEC-A43D-D2FDD1A5EE97}"/>
                </c:ext>
              </c:extLst>
            </c:dLbl>
            <c:dLbl>
              <c:idx val="46"/>
              <c:layout>
                <c:manualLayout>
                  <c:x val="2.93981481481470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FA-48A6-B4D8-7F9A0597848C}"/>
                </c:ext>
              </c:extLst>
            </c:dLbl>
            <c:dLbl>
              <c:idx val="47"/>
              <c:layout>
                <c:manualLayout>
                  <c:x val="5.92275462962962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8B9-418A-8529-96237FE92E3C}"/>
                </c:ext>
              </c:extLst>
            </c:dLbl>
            <c:dLbl>
              <c:idx val="48"/>
              <c:layout>
                <c:manualLayout>
                  <c:x val="8.81944444444449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FA-48A6-B4D8-7F9A0597848C}"/>
                </c:ext>
              </c:extLst>
            </c:dLbl>
            <c:dLbl>
              <c:idx val="49"/>
              <c:layout>
                <c:manualLayout>
                  <c:x val="1.41175925925925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8B9-418A-8529-96237FE92E3C}"/>
                </c:ext>
              </c:extLst>
            </c:dLbl>
            <c:dLbl>
              <c:idx val="50"/>
              <c:layout>
                <c:manualLayout>
                  <c:x val="0.1028935185185185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FA-48A6-B4D8-7F9A0597848C}"/>
                </c:ext>
              </c:extLst>
            </c:dLbl>
            <c:dLbl>
              <c:idx val="51"/>
              <c:layout>
                <c:manualLayout>
                  <c:x val="7.42685185185185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8B9-418A-8529-96237FE92E3C}"/>
                </c:ext>
              </c:extLst>
            </c:dLbl>
            <c:dLbl>
              <c:idx val="52"/>
              <c:layout>
                <c:manualLayout>
                  <c:x val="2.48495370370370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8B9-418A-8529-96237FE92E3C}"/>
                </c:ext>
              </c:extLst>
            </c:dLbl>
            <c:dLbl>
              <c:idx val="53"/>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B7-4EEC-A43D-D2FDD1A5EE97}"/>
                </c:ext>
              </c:extLst>
            </c:dLbl>
            <c:dLbl>
              <c:idx val="5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B7-4EEC-A43D-D2FDD1A5EE97}"/>
                </c:ext>
              </c:extLst>
            </c:dLbl>
            <c:dLbl>
              <c:idx val="55"/>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B7-4EEC-A43D-D2FDD1A5EE97}"/>
                </c:ext>
              </c:extLst>
            </c:dLbl>
            <c:dLbl>
              <c:idx val="56"/>
              <c:layout>
                <c:manualLayout>
                  <c:x val="2.31902777777777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8B9-418A-8529-96237FE92E3C}"/>
                </c:ext>
              </c:extLst>
            </c:dLbl>
            <c:dLbl>
              <c:idx val="57"/>
              <c:layout>
                <c:manualLayout>
                  <c:x val="5.29166666666666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FA-48A6-B4D8-7F9A0597848C}"/>
                </c:ext>
              </c:extLst>
            </c:dLbl>
            <c:dLbl>
              <c:idx val="58"/>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3B7-4EEC-A43D-D2FDD1A5EE97}"/>
                </c:ext>
              </c:extLst>
            </c:dLbl>
            <c:dLbl>
              <c:idx val="59"/>
              <c:layout>
                <c:manualLayout>
                  <c:x val="4.4097222222222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FA-48A6-B4D8-7F9A0597848C}"/>
                </c:ext>
              </c:extLst>
            </c:dLbl>
            <c:dLbl>
              <c:idx val="60"/>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B7-4EEC-A43D-D2FDD1A5EE97}"/>
                </c:ext>
              </c:extLst>
            </c:dLbl>
            <c:dLbl>
              <c:idx val="61"/>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B7-4EEC-A43D-D2FDD1A5EE97}"/>
                </c:ext>
              </c:extLst>
            </c:dLbl>
            <c:dLbl>
              <c:idx val="6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3B7-4EEC-A43D-D2FDD1A5EE97}"/>
                </c:ext>
              </c:extLst>
            </c:dLbl>
            <c:dLbl>
              <c:idx val="63"/>
              <c:layout>
                <c:manualLayout>
                  <c:x val="6.17361111111110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FA-48A6-B4D8-7F9A0597848C}"/>
                </c:ext>
              </c:extLst>
            </c:dLbl>
            <c:dLbl>
              <c:idx val="64"/>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3B7-4EEC-A43D-D2FDD1A5EE97}"/>
                </c:ext>
              </c:extLst>
            </c:dLbl>
            <c:dLbl>
              <c:idx val="65"/>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3B7-4EEC-A43D-D2FDD1A5EE97}"/>
                </c:ext>
              </c:extLst>
            </c:dLbl>
            <c:dLbl>
              <c:idx val="66"/>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FA-48A6-B4D8-7F9A0597848C}"/>
                </c:ext>
              </c:extLst>
            </c:dLbl>
            <c:dLbl>
              <c:idx val="67"/>
              <c:layout>
                <c:manualLayout>
                  <c:x val="5.87962962962973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3B7-4EEC-A43D-D2FDD1A5EE97}"/>
                </c:ext>
              </c:extLst>
            </c:dLbl>
            <c:dLbl>
              <c:idx val="68"/>
              <c:layout>
                <c:manualLayout>
                  <c:x val="-5.3895982327284637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3B7-4EEC-A43D-D2FDD1A5EE97}"/>
                </c:ext>
              </c:extLst>
            </c:dLbl>
            <c:dLbl>
              <c:idx val="69"/>
              <c:layout>
                <c:manualLayout>
                  <c:x val="1.76388888888888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B7-4EEC-A43D-D2FDD1A5EE97}"/>
                </c:ext>
              </c:extLst>
            </c:dLbl>
            <c:dLbl>
              <c:idx val="7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FA-48A6-B4D8-7F9A0597848C}"/>
                </c:ext>
              </c:extLst>
            </c:dLbl>
            <c:dLbl>
              <c:idx val="71"/>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B7-4EEC-A43D-D2FDD1A5EE97}"/>
                </c:ext>
              </c:extLst>
            </c:dLbl>
            <c:dLbl>
              <c:idx val="72"/>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B7-4EEC-A43D-D2FDD1A5EE97}"/>
                </c:ext>
              </c:extLst>
            </c:dLbl>
            <c:dLbl>
              <c:idx val="73"/>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3B7-4EEC-A43D-D2FDD1A5EE97}"/>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市区町村別_所得区分別普及率!$X$5:$X$78</c:f>
              <c:numCache>
                <c:formatCode>0.0%</c:formatCode>
                <c:ptCount val="74"/>
                <c:pt idx="0">
                  <c:v>0.50041666898949599</c:v>
                </c:pt>
                <c:pt idx="1">
                  <c:v>0.46024371374093098</c:v>
                </c:pt>
                <c:pt idx="2">
                  <c:v>0.41660105957974802</c:v>
                </c:pt>
                <c:pt idx="3">
                  <c:v>0.59843878725560995</c:v>
                </c:pt>
                <c:pt idx="4">
                  <c:v>0.50583529689183104</c:v>
                </c:pt>
                <c:pt idx="5">
                  <c:v>0.54291556096924398</c:v>
                </c:pt>
                <c:pt idx="6">
                  <c:v>0.56957421522880003</c:v>
                </c:pt>
                <c:pt idx="7">
                  <c:v>0.52925437121674201</c:v>
                </c:pt>
                <c:pt idx="8">
                  <c:v>0.422021390893285</c:v>
                </c:pt>
                <c:pt idx="9">
                  <c:v>0.49633228902624699</c:v>
                </c:pt>
                <c:pt idx="10">
                  <c:v>0.48798615068162599</c:v>
                </c:pt>
                <c:pt idx="11">
                  <c:v>0.50425452471190702</c:v>
                </c:pt>
                <c:pt idx="12">
                  <c:v>0.60943550260725898</c:v>
                </c:pt>
                <c:pt idx="13">
                  <c:v>0.44587251945399298</c:v>
                </c:pt>
                <c:pt idx="14">
                  <c:v>0.47290073743252597</c:v>
                </c:pt>
                <c:pt idx="15">
                  <c:v>0.44411428073318399</c:v>
                </c:pt>
                <c:pt idx="16">
                  <c:v>0.45120603913160801</c:v>
                </c:pt>
                <c:pt idx="17">
                  <c:v>0.52393107944657902</c:v>
                </c:pt>
                <c:pt idx="18">
                  <c:v>0.64257435793320505</c:v>
                </c:pt>
                <c:pt idx="19">
                  <c:v>0.59022572834257803</c:v>
                </c:pt>
                <c:pt idx="20">
                  <c:v>0.42717456883100702</c:v>
                </c:pt>
                <c:pt idx="21">
                  <c:v>0.58607495447128199</c:v>
                </c:pt>
                <c:pt idx="22">
                  <c:v>0.464850352749761</c:v>
                </c:pt>
                <c:pt idx="23">
                  <c:v>0.41652376483289899</c:v>
                </c:pt>
                <c:pt idx="24">
                  <c:v>0.471763786846503</c:v>
                </c:pt>
                <c:pt idx="25">
                  <c:v>0.47657292127650303</c:v>
                </c:pt>
                <c:pt idx="26">
                  <c:v>0.47726026383846298</c:v>
                </c:pt>
                <c:pt idx="27">
                  <c:v>0.45145939756099401</c:v>
                </c:pt>
                <c:pt idx="28">
                  <c:v>0.47063232028840601</c:v>
                </c:pt>
                <c:pt idx="29">
                  <c:v>0.51456788450103497</c:v>
                </c:pt>
                <c:pt idx="30">
                  <c:v>0.51570748690685997</c:v>
                </c:pt>
                <c:pt idx="31">
                  <c:v>0.44751437479411699</c:v>
                </c:pt>
                <c:pt idx="32">
                  <c:v>0.35844449331523398</c:v>
                </c:pt>
                <c:pt idx="33">
                  <c:v>0.47731787646474999</c:v>
                </c:pt>
                <c:pt idx="34">
                  <c:v>0.55945737336571899</c:v>
                </c:pt>
                <c:pt idx="35">
                  <c:v>0.52631244905936303</c:v>
                </c:pt>
                <c:pt idx="36">
                  <c:v>0.57097229618476497</c:v>
                </c:pt>
                <c:pt idx="37">
                  <c:v>0.52011661176422097</c:v>
                </c:pt>
                <c:pt idx="38">
                  <c:v>0.46035501782153398</c:v>
                </c:pt>
                <c:pt idx="39">
                  <c:v>0.55646917882814195</c:v>
                </c:pt>
                <c:pt idx="40">
                  <c:v>0.59483957127387099</c:v>
                </c:pt>
                <c:pt idx="41">
                  <c:v>0.45665934296041999</c:v>
                </c:pt>
                <c:pt idx="42">
                  <c:v>0.63164582692686499</c:v>
                </c:pt>
                <c:pt idx="43">
                  <c:v>0.41568225341399001</c:v>
                </c:pt>
                <c:pt idx="44">
                  <c:v>0.35363963445852598</c:v>
                </c:pt>
                <c:pt idx="45">
                  <c:v>0.52788596975493196</c:v>
                </c:pt>
                <c:pt idx="46">
                  <c:v>0.55886326504964201</c:v>
                </c:pt>
                <c:pt idx="47">
                  <c:v>0.43231580855181001</c:v>
                </c:pt>
                <c:pt idx="48">
                  <c:v>0.26689431690145698</c:v>
                </c:pt>
                <c:pt idx="49">
                  <c:v>0.485513064157156</c:v>
                </c:pt>
                <c:pt idx="50">
                  <c:v>0.39055761704890002</c:v>
                </c:pt>
                <c:pt idx="51">
                  <c:v>0.50556589149004505</c:v>
                </c:pt>
                <c:pt idx="52">
                  <c:v>0.29455728877501602</c:v>
                </c:pt>
                <c:pt idx="53">
                  <c:v>0.46414993653741199</c:v>
                </c:pt>
                <c:pt idx="54">
                  <c:v>0.700411306554651</c:v>
                </c:pt>
                <c:pt idx="55">
                  <c:v>0.56065433892836702</c:v>
                </c:pt>
                <c:pt idx="56">
                  <c:v>0.48218113112739802</c:v>
                </c:pt>
                <c:pt idx="57">
                  <c:v>0.433518874633391</c:v>
                </c:pt>
                <c:pt idx="58">
                  <c:v>0.51842810601385203</c:v>
                </c:pt>
                <c:pt idx="59">
                  <c:v>0.444369360248275</c:v>
                </c:pt>
                <c:pt idx="60">
                  <c:v>0.49146569761039499</c:v>
                </c:pt>
                <c:pt idx="61">
                  <c:v>0.29381603480422602</c:v>
                </c:pt>
                <c:pt idx="62">
                  <c:v>0.546256584183197</c:v>
                </c:pt>
                <c:pt idx="63">
                  <c:v>0.42598496267346098</c:v>
                </c:pt>
                <c:pt idx="64">
                  <c:v>0.51282305178730603</c:v>
                </c:pt>
                <c:pt idx="65">
                  <c:v>0.650688117944628</c:v>
                </c:pt>
                <c:pt idx="66">
                  <c:v>0.36516375103875898</c:v>
                </c:pt>
                <c:pt idx="67">
                  <c:v>0.64497878359264504</c:v>
                </c:pt>
                <c:pt idx="68">
                  <c:v>0.30383441833823499</c:v>
                </c:pt>
                <c:pt idx="69">
                  <c:v>0.181470869149952</c:v>
                </c:pt>
                <c:pt idx="70">
                  <c:v>0.37343072357909202</c:v>
                </c:pt>
                <c:pt idx="71">
                  <c:v>0.53406315027594298</c:v>
                </c:pt>
                <c:pt idx="72">
                  <c:v>0.55136531365313701</c:v>
                </c:pt>
                <c:pt idx="73">
                  <c:v>0.58576051779935301</c:v>
                </c:pt>
              </c:numCache>
            </c:numRef>
          </c:val>
          <c:extLst>
            <c:ext xmlns:c16="http://schemas.microsoft.com/office/drawing/2014/chart" uri="{C3380CC4-5D6E-409C-BE32-E72D297353CC}">
              <c16:uniqueId val="{0000001C-28B9-418A-8529-96237FE92E3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4388680555555556"/>
                  <c:y val="-0.88744362745098038"/>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30574074074074076"/>
                      <c:h val="4.5653594771241833E-2"/>
                    </c:manualLayout>
                  </c15:layout>
                </c:ext>
                <c:ext xmlns:c16="http://schemas.microsoft.com/office/drawing/2014/chart" uri="{C3380CC4-5D6E-409C-BE32-E72D297353CC}">
                  <c16:uniqueId val="{0000001D-28B9-418A-8529-96237FE92E3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市区町村別_所得区分別普及率!$AG$5:$AG$78</c:f>
              <c:numCache>
                <c:formatCode>0.0%</c:formatCode>
                <c:ptCount val="74"/>
                <c:pt idx="0">
                  <c:v>0.49787837561023701</c:v>
                </c:pt>
                <c:pt idx="1">
                  <c:v>0.49787837561023701</c:v>
                </c:pt>
                <c:pt idx="2">
                  <c:v>0.49787837561023701</c:v>
                </c:pt>
                <c:pt idx="3">
                  <c:v>0.49787837561023701</c:v>
                </c:pt>
                <c:pt idx="4">
                  <c:v>0.49787837561023701</c:v>
                </c:pt>
                <c:pt idx="5">
                  <c:v>0.49787837561023701</c:v>
                </c:pt>
                <c:pt idx="6">
                  <c:v>0.49787837561023701</c:v>
                </c:pt>
                <c:pt idx="7">
                  <c:v>0.49787837561023701</c:v>
                </c:pt>
                <c:pt idx="8">
                  <c:v>0.49787837561023701</c:v>
                </c:pt>
                <c:pt idx="9">
                  <c:v>0.49787837561023701</c:v>
                </c:pt>
                <c:pt idx="10">
                  <c:v>0.49787837561023701</c:v>
                </c:pt>
                <c:pt idx="11">
                  <c:v>0.49787837561023701</c:v>
                </c:pt>
                <c:pt idx="12">
                  <c:v>0.49787837561023701</c:v>
                </c:pt>
                <c:pt idx="13">
                  <c:v>0.49787837561023701</c:v>
                </c:pt>
                <c:pt idx="14">
                  <c:v>0.49787837561023701</c:v>
                </c:pt>
                <c:pt idx="15">
                  <c:v>0.49787837561023701</c:v>
                </c:pt>
                <c:pt idx="16">
                  <c:v>0.49787837561023701</c:v>
                </c:pt>
                <c:pt idx="17">
                  <c:v>0.49787837561023701</c:v>
                </c:pt>
                <c:pt idx="18">
                  <c:v>0.49787837561023701</c:v>
                </c:pt>
                <c:pt idx="19">
                  <c:v>0.49787837561023701</c:v>
                </c:pt>
                <c:pt idx="20">
                  <c:v>0.49787837561023701</c:v>
                </c:pt>
                <c:pt idx="21">
                  <c:v>0.49787837561023701</c:v>
                </c:pt>
                <c:pt idx="22">
                  <c:v>0.49787837561023701</c:v>
                </c:pt>
                <c:pt idx="23">
                  <c:v>0.49787837561023701</c:v>
                </c:pt>
                <c:pt idx="24">
                  <c:v>0.49787837561023701</c:v>
                </c:pt>
                <c:pt idx="25">
                  <c:v>0.49787837561023701</c:v>
                </c:pt>
                <c:pt idx="26">
                  <c:v>0.49787837561023701</c:v>
                </c:pt>
                <c:pt idx="27">
                  <c:v>0.49787837561023701</c:v>
                </c:pt>
                <c:pt idx="28">
                  <c:v>0.49787837561023701</c:v>
                </c:pt>
                <c:pt idx="29">
                  <c:v>0.49787837561023701</c:v>
                </c:pt>
                <c:pt idx="30">
                  <c:v>0.49787837561023701</c:v>
                </c:pt>
                <c:pt idx="31">
                  <c:v>0.49787837561023701</c:v>
                </c:pt>
                <c:pt idx="32">
                  <c:v>0.49787837561023701</c:v>
                </c:pt>
                <c:pt idx="33">
                  <c:v>0.49787837561023701</c:v>
                </c:pt>
                <c:pt idx="34">
                  <c:v>0.49787837561023701</c:v>
                </c:pt>
                <c:pt idx="35">
                  <c:v>0.49787837561023701</c:v>
                </c:pt>
                <c:pt idx="36">
                  <c:v>0.49787837561023701</c:v>
                </c:pt>
                <c:pt idx="37">
                  <c:v>0.49787837561023701</c:v>
                </c:pt>
                <c:pt idx="38">
                  <c:v>0.49787837561023701</c:v>
                </c:pt>
                <c:pt idx="39">
                  <c:v>0.49787837561023701</c:v>
                </c:pt>
                <c:pt idx="40">
                  <c:v>0.49787837561023701</c:v>
                </c:pt>
                <c:pt idx="41">
                  <c:v>0.49787837561023701</c:v>
                </c:pt>
                <c:pt idx="42">
                  <c:v>0.49787837561023701</c:v>
                </c:pt>
                <c:pt idx="43">
                  <c:v>0.49787837561023701</c:v>
                </c:pt>
                <c:pt idx="44">
                  <c:v>0.49787837561023701</c:v>
                </c:pt>
                <c:pt idx="45">
                  <c:v>0.49787837561023701</c:v>
                </c:pt>
                <c:pt idx="46">
                  <c:v>0.49787837561023701</c:v>
                </c:pt>
                <c:pt idx="47">
                  <c:v>0.49787837561023701</c:v>
                </c:pt>
                <c:pt idx="48">
                  <c:v>0.49787837561023701</c:v>
                </c:pt>
                <c:pt idx="49">
                  <c:v>0.49787837561023701</c:v>
                </c:pt>
                <c:pt idx="50">
                  <c:v>0.49787837561023701</c:v>
                </c:pt>
                <c:pt idx="51">
                  <c:v>0.49787837561023701</c:v>
                </c:pt>
                <c:pt idx="52">
                  <c:v>0.49787837561023701</c:v>
                </c:pt>
                <c:pt idx="53">
                  <c:v>0.49787837561023701</c:v>
                </c:pt>
                <c:pt idx="54">
                  <c:v>0.49787837561023701</c:v>
                </c:pt>
                <c:pt idx="55">
                  <c:v>0.49787837561023701</c:v>
                </c:pt>
                <c:pt idx="56">
                  <c:v>0.49787837561023701</c:v>
                </c:pt>
                <c:pt idx="57">
                  <c:v>0.49787837561023701</c:v>
                </c:pt>
                <c:pt idx="58">
                  <c:v>0.49787837561023701</c:v>
                </c:pt>
                <c:pt idx="59">
                  <c:v>0.49787837561023701</c:v>
                </c:pt>
                <c:pt idx="60">
                  <c:v>0.49787837561023701</c:v>
                </c:pt>
                <c:pt idx="61">
                  <c:v>0.49787837561023701</c:v>
                </c:pt>
                <c:pt idx="62">
                  <c:v>0.49787837561023701</c:v>
                </c:pt>
                <c:pt idx="63">
                  <c:v>0.49787837561023701</c:v>
                </c:pt>
                <c:pt idx="64">
                  <c:v>0.49787837561023701</c:v>
                </c:pt>
                <c:pt idx="65">
                  <c:v>0.49787837561023701</c:v>
                </c:pt>
                <c:pt idx="66">
                  <c:v>0.49787837561023701</c:v>
                </c:pt>
                <c:pt idx="67">
                  <c:v>0.49787837561023701</c:v>
                </c:pt>
                <c:pt idx="68">
                  <c:v>0.49787837561023701</c:v>
                </c:pt>
                <c:pt idx="69">
                  <c:v>0.49787837561023701</c:v>
                </c:pt>
                <c:pt idx="70">
                  <c:v>0.49787837561023701</c:v>
                </c:pt>
                <c:pt idx="71">
                  <c:v>0.49787837561023701</c:v>
                </c:pt>
                <c:pt idx="72">
                  <c:v>0.49787837561023701</c:v>
                </c:pt>
                <c:pt idx="73">
                  <c:v>0.49787837561023701</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28B9-418A-8529-96237FE92E3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9307271241830066E-2"/>
            </c:manualLayout>
          </c:layout>
          <c:overlay val="0"/>
        </c:title>
        <c:numFmt formatCode="0.0%" sourceLinked="0"/>
        <c:majorTickMark val="out"/>
        <c:minorTickMark val="none"/>
        <c:tickLblPos val="nextTo"/>
        <c:spPr>
          <a:ln>
            <a:solidFill>
              <a:srgbClr val="7F7F7F"/>
            </a:solidFill>
          </a:ln>
        </c:spPr>
        <c:crossAx val="448432640"/>
        <c:crosses val="autoZero"/>
        <c:crossBetween val="between"/>
        <c:majorUnit val="0.2"/>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3917892156862747E-2"/>
          <c:w val="0.97010717592592588"/>
          <c:h val="0.94608210784313729"/>
        </c:manualLayout>
      </c:layout>
      <c:barChart>
        <c:barDir val="bar"/>
        <c:grouping val="clustered"/>
        <c:varyColors val="0"/>
        <c:ser>
          <c:idx val="0"/>
          <c:order val="0"/>
          <c:tx>
            <c:strRef>
              <c:f>市区町村別_所得区分別普及率!$Y$4</c:f>
              <c:strCache>
                <c:ptCount val="1"/>
                <c:pt idx="0">
                  <c:v>現役並</c:v>
                </c:pt>
              </c:strCache>
            </c:strRef>
          </c:tx>
          <c:spPr>
            <a:solidFill>
              <a:schemeClr val="accent4">
                <a:lumMod val="60000"/>
                <a:lumOff val="40000"/>
              </a:schemeClr>
            </a:solidFill>
            <a:ln>
              <a:noFill/>
            </a:ln>
          </c:spPr>
          <c:invertIfNegative val="0"/>
          <c:dLbls>
            <c:dLbl>
              <c:idx val="0"/>
              <c:layout>
                <c:manualLayout>
                  <c:x val="2.4364814814814815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B1-4929-A0B7-966220A706A2}"/>
                </c:ext>
              </c:extLst>
            </c:dLbl>
            <c:dLbl>
              <c:idx val="1"/>
              <c:layout>
                <c:manualLayout>
                  <c:x val="6.46759259259259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8E-438F-9517-1DB4E3740148}"/>
                </c:ext>
              </c:extLst>
            </c:dLbl>
            <c:dLbl>
              <c:idx val="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8E-438F-9517-1DB4E3740148}"/>
                </c:ext>
              </c:extLst>
            </c:dLbl>
            <c:dLbl>
              <c:idx val="3"/>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EC-4137-A1E4-2CCD1878940E}"/>
                </c:ext>
              </c:extLst>
            </c:dLbl>
            <c:dLbl>
              <c:idx val="4"/>
              <c:layout>
                <c:manualLayout>
                  <c:x val="3.7659722222221142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B1-4929-A0B7-966220A706A2}"/>
                </c:ext>
              </c:extLst>
            </c:dLbl>
            <c:dLbl>
              <c:idx val="5"/>
              <c:layout>
                <c:manualLayout>
                  <c:x val="-4.2546296296296294E-4"/>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B1-4929-A0B7-966220A706A2}"/>
                </c:ext>
              </c:extLst>
            </c:dLbl>
            <c:dLbl>
              <c:idx val="6"/>
              <c:layout>
                <c:manualLayout>
                  <c:x val="5.1230324074073963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B1-4929-A0B7-966220A706A2}"/>
                </c:ext>
              </c:extLst>
            </c:dLbl>
            <c:dLbl>
              <c:idx val="7"/>
              <c:layout>
                <c:manualLayout>
                  <c:x val="4.7447222222222224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B1-4929-A0B7-966220A706A2}"/>
                </c:ext>
              </c:extLst>
            </c:dLbl>
            <c:dLbl>
              <c:idx val="8"/>
              <c:layout>
                <c:manualLayout>
                  <c:x val="3.23379629629629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EC-4137-A1E4-2CCD1878940E}"/>
                </c:ext>
              </c:extLst>
            </c:dLbl>
            <c:dLbl>
              <c:idx val="9"/>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EC-4137-A1E4-2CCD1878940E}"/>
                </c:ext>
              </c:extLst>
            </c:dLbl>
            <c:dLbl>
              <c:idx val="10"/>
              <c:layout>
                <c:manualLayout>
                  <c:x val="2.47611111111111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B1-4929-A0B7-966220A706A2}"/>
                </c:ext>
              </c:extLst>
            </c:dLbl>
            <c:dLbl>
              <c:idx val="11"/>
              <c:layout>
                <c:manualLayout>
                  <c:x val="-6.3287037037037034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B1-4929-A0B7-966220A706A2}"/>
                </c:ext>
              </c:extLst>
            </c:dLbl>
            <c:dLbl>
              <c:idx val="12"/>
              <c:layout>
                <c:manualLayout>
                  <c:x val="2.813194444444336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FB1-4929-A0B7-966220A706A2}"/>
                </c:ext>
              </c:extLst>
            </c:dLbl>
            <c:dLbl>
              <c:idx val="13"/>
              <c:layout>
                <c:manualLayout>
                  <c:x val="1.513032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FB1-4929-A0B7-966220A706A2}"/>
                </c:ext>
              </c:extLst>
            </c:dLbl>
            <c:dLbl>
              <c:idx val="14"/>
              <c:layout>
                <c:manualLayout>
                  <c:x val="1.59416666666666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FB1-4929-A0B7-966220A706A2}"/>
                </c:ext>
              </c:extLst>
            </c:dLbl>
            <c:dLbl>
              <c:idx val="15"/>
              <c:layout>
                <c:manualLayout>
                  <c:x val="1.79437499999998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FB1-4929-A0B7-966220A706A2}"/>
                </c:ext>
              </c:extLst>
            </c:dLbl>
            <c:dLbl>
              <c:idx val="16"/>
              <c:layout>
                <c:manualLayout>
                  <c:x val="2.057870370370370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EC-4137-A1E4-2CCD1878940E}"/>
                </c:ext>
              </c:extLst>
            </c:dLbl>
            <c:dLbl>
              <c:idx val="17"/>
              <c:layout>
                <c:manualLayout>
                  <c:x val="2.9398148148148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8E-438F-9517-1DB4E3740148}"/>
                </c:ext>
              </c:extLst>
            </c:dLbl>
            <c:dLbl>
              <c:idx val="18"/>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EC-4137-A1E4-2CCD1878940E}"/>
                </c:ext>
              </c:extLst>
            </c:dLbl>
            <c:dLbl>
              <c:idx val="19"/>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EC-4137-A1E4-2CCD1878940E}"/>
                </c:ext>
              </c:extLst>
            </c:dLbl>
            <c:dLbl>
              <c:idx val="2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8E-438F-9517-1DB4E3740148}"/>
                </c:ext>
              </c:extLst>
            </c:dLbl>
            <c:dLbl>
              <c:idx val="21"/>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EC-4137-A1E4-2CCD1878940E}"/>
                </c:ext>
              </c:extLst>
            </c:dLbl>
            <c:dLbl>
              <c:idx val="2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8E-438F-9517-1DB4E3740148}"/>
                </c:ext>
              </c:extLst>
            </c:dLbl>
            <c:dLbl>
              <c:idx val="2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8E-438F-9517-1DB4E3740148}"/>
                </c:ext>
              </c:extLst>
            </c:dLbl>
            <c:dLbl>
              <c:idx val="24"/>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8E-438F-9517-1DB4E3740148}"/>
                </c:ext>
              </c:extLst>
            </c:dLbl>
            <c:dLbl>
              <c:idx val="25"/>
              <c:layout>
                <c:manualLayout>
                  <c:x val="1.469907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8E-438F-9517-1DB4E3740148}"/>
                </c:ext>
              </c:extLst>
            </c:dLbl>
            <c:dLbl>
              <c:idx val="26"/>
              <c:layout>
                <c:manualLayout>
                  <c:x val="1.44458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FB1-4929-A0B7-966220A706A2}"/>
                </c:ext>
              </c:extLst>
            </c:dLbl>
            <c:dLbl>
              <c:idx val="27"/>
              <c:layout>
                <c:manualLayout>
                  <c:x val="5.6780092592592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FB1-4929-A0B7-966220A706A2}"/>
                </c:ext>
              </c:extLst>
            </c:dLbl>
            <c:dLbl>
              <c:idx val="28"/>
              <c:layout>
                <c:manualLayout>
                  <c:x val="4.97236111111111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FB1-4929-A0B7-966220A706A2}"/>
                </c:ext>
              </c:extLst>
            </c:dLbl>
            <c:dLbl>
              <c:idx val="29"/>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8E-438F-9517-1DB4E3740148}"/>
                </c:ext>
              </c:extLst>
            </c:dLbl>
            <c:dLbl>
              <c:idx val="30"/>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EC-4137-A1E4-2CCD1878940E}"/>
                </c:ext>
              </c:extLst>
            </c:dLbl>
            <c:dLbl>
              <c:idx val="31"/>
              <c:layout>
                <c:manualLayout>
                  <c:x val="3.92916666666666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FB1-4929-A0B7-966220A706A2}"/>
                </c:ext>
              </c:extLst>
            </c:dLbl>
            <c:dLbl>
              <c:idx val="32"/>
              <c:layout>
                <c:manualLayout>
                  <c:x val="-5.3895982327284637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8E-438F-9517-1DB4E3740148}"/>
                </c:ext>
              </c:extLst>
            </c:dLbl>
            <c:dLbl>
              <c:idx val="33"/>
              <c:layout>
                <c:manualLayout>
                  <c:x val="2.95763888888887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FB1-4929-A0B7-966220A706A2}"/>
                </c:ext>
              </c:extLst>
            </c:dLbl>
            <c:dLbl>
              <c:idx val="34"/>
              <c:layout>
                <c:manualLayout>
                  <c:x val="-2.93981481481492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9EC-4137-A1E4-2CCD1878940E}"/>
                </c:ext>
              </c:extLst>
            </c:dLbl>
            <c:dLbl>
              <c:idx val="35"/>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EC-4137-A1E4-2CCD1878940E}"/>
                </c:ext>
              </c:extLst>
            </c:dLbl>
            <c:dLbl>
              <c:idx val="36"/>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9EC-4137-A1E4-2CCD1878940E}"/>
                </c:ext>
              </c:extLst>
            </c:dLbl>
            <c:dLbl>
              <c:idx val="37"/>
              <c:layout>
                <c:manualLayout>
                  <c:x val="6.74236111111111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FB1-4929-A0B7-966220A706A2}"/>
                </c:ext>
              </c:extLst>
            </c:dLbl>
            <c:dLbl>
              <c:idx val="38"/>
              <c:layout>
                <c:manualLayout>
                  <c:x val="6.61574074074074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FB1-4929-A0B7-966220A706A2}"/>
                </c:ext>
              </c:extLst>
            </c:dLbl>
            <c:dLbl>
              <c:idx val="39"/>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EC-4137-A1E4-2CCD1878940E}"/>
                </c:ext>
              </c:extLst>
            </c:dLbl>
            <c:dLbl>
              <c:idx val="40"/>
              <c:layout>
                <c:manualLayout>
                  <c:x val="7.17361111111111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FB1-4929-A0B7-966220A706A2}"/>
                </c:ext>
              </c:extLst>
            </c:dLbl>
            <c:dLbl>
              <c:idx val="41"/>
              <c:layout>
                <c:manualLayout>
                  <c:x val="6.416944444444433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FB1-4929-A0B7-966220A706A2}"/>
                </c:ext>
              </c:extLst>
            </c:dLbl>
            <c:dLbl>
              <c:idx val="42"/>
              <c:layout>
                <c:manualLayout>
                  <c:x val="6.540740740740632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FB1-4929-A0B7-966220A706A2}"/>
                </c:ext>
              </c:extLst>
            </c:dLbl>
            <c:dLbl>
              <c:idx val="43"/>
              <c:layout>
                <c:manualLayout>
                  <c:x val="5.578703703703703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FB1-4929-A0B7-966220A706A2}"/>
                </c:ext>
              </c:extLst>
            </c:dLbl>
            <c:dLbl>
              <c:idx val="44"/>
              <c:layout>
                <c:manualLayout>
                  <c:x val="5.246759259259259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FB1-4929-A0B7-966220A706A2}"/>
                </c:ext>
              </c:extLst>
            </c:dLbl>
            <c:dLbl>
              <c:idx val="45"/>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9EC-4137-A1E4-2CCD1878940E}"/>
                </c:ext>
              </c:extLst>
            </c:dLbl>
            <c:dLbl>
              <c:idx val="46"/>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8E-438F-9517-1DB4E3740148}"/>
                </c:ext>
              </c:extLst>
            </c:dLbl>
            <c:dLbl>
              <c:idx val="47"/>
              <c:layout>
                <c:manualLayout>
                  <c:x val="5.0408101851851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FB1-4929-A0B7-966220A706A2}"/>
                </c:ext>
              </c:extLst>
            </c:dLbl>
            <c:dLbl>
              <c:idx val="48"/>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9EC-4137-A1E4-2CCD1878940E}"/>
                </c:ext>
              </c:extLst>
            </c:dLbl>
            <c:dLbl>
              <c:idx val="49"/>
              <c:layout>
                <c:manualLayout>
                  <c:x val="2.35833333333333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FB1-4929-A0B7-966220A706A2}"/>
                </c:ext>
              </c:extLst>
            </c:dLbl>
            <c:dLbl>
              <c:idx val="5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8E-438F-9517-1DB4E3740148}"/>
                </c:ext>
              </c:extLst>
            </c:dLbl>
            <c:dLbl>
              <c:idx val="51"/>
              <c:layout>
                <c:manualLayout>
                  <c:x val="1.54722222222222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FB1-4929-A0B7-966220A706A2}"/>
                </c:ext>
              </c:extLst>
            </c:dLbl>
            <c:dLbl>
              <c:idx val="52"/>
              <c:layout>
                <c:manualLayout>
                  <c:x val="2.30636574074074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FB1-4929-A0B7-966220A706A2}"/>
                </c:ext>
              </c:extLst>
            </c:dLbl>
            <c:dLbl>
              <c:idx val="53"/>
              <c:layout>
                <c:manualLayout>
                  <c:x val="7.93750000000000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9EC-4137-A1E4-2CCD1878940E}"/>
                </c:ext>
              </c:extLst>
            </c:dLbl>
            <c:dLbl>
              <c:idx val="5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9EC-4137-A1E4-2CCD1878940E}"/>
                </c:ext>
              </c:extLst>
            </c:dLbl>
            <c:dLbl>
              <c:idx val="5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9EC-4137-A1E4-2CCD1878940E}"/>
                </c:ext>
              </c:extLst>
            </c:dLbl>
            <c:dLbl>
              <c:idx val="56"/>
              <c:layout>
                <c:manualLayout>
                  <c:x val="7.316712962962962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FB1-4929-A0B7-966220A706A2}"/>
                </c:ext>
              </c:extLst>
            </c:dLbl>
            <c:dLbl>
              <c:idx val="57"/>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8E-438F-9517-1DB4E3740148}"/>
                </c:ext>
              </c:extLst>
            </c:dLbl>
            <c:dLbl>
              <c:idx val="58"/>
              <c:layout>
                <c:manualLayout>
                  <c:x val="3.23379629629629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9EC-4137-A1E4-2CCD1878940E}"/>
                </c:ext>
              </c:extLst>
            </c:dLbl>
            <c:dLbl>
              <c:idx val="5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8E-438F-9517-1DB4E3740148}"/>
                </c:ext>
              </c:extLst>
            </c:dLbl>
            <c:dLbl>
              <c:idx val="60"/>
              <c:layout>
                <c:manualLayout>
                  <c:x val="6.1736111111111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9EC-4137-A1E4-2CCD1878940E}"/>
                </c:ext>
              </c:extLst>
            </c:dLbl>
            <c:dLbl>
              <c:idx val="61"/>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9EC-4137-A1E4-2CCD1878940E}"/>
                </c:ext>
              </c:extLst>
            </c:dLbl>
            <c:dLbl>
              <c:idx val="62"/>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9EC-4137-A1E4-2CCD1878940E}"/>
                </c:ext>
              </c:extLst>
            </c:dLbl>
            <c:dLbl>
              <c:idx val="63"/>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78E-438F-9517-1DB4E3740148}"/>
                </c:ext>
              </c:extLst>
            </c:dLbl>
            <c:dLbl>
              <c:idx val="64"/>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9EC-4137-A1E4-2CCD1878940E}"/>
                </c:ext>
              </c:extLst>
            </c:dLbl>
            <c:dLbl>
              <c:idx val="65"/>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9EC-4137-A1E4-2CCD1878940E}"/>
                </c:ext>
              </c:extLst>
            </c:dLbl>
            <c:dLbl>
              <c:idx val="66"/>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78E-438F-9517-1DB4E3740148}"/>
                </c:ext>
              </c:extLst>
            </c:dLbl>
            <c:dLbl>
              <c:idx val="67"/>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9EC-4137-A1E4-2CCD1878940E}"/>
                </c:ext>
              </c:extLst>
            </c:dLbl>
            <c:dLbl>
              <c:idx val="68"/>
              <c:layout>
                <c:manualLayout>
                  <c:x val="2.64583333333332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9EC-4137-A1E4-2CCD1878940E}"/>
                </c:ext>
              </c:extLst>
            </c:dLbl>
            <c:dLbl>
              <c:idx val="69"/>
              <c:layout>
                <c:manualLayout>
                  <c:x val="2.64583333333332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9EC-4137-A1E4-2CCD1878940E}"/>
                </c:ext>
              </c:extLst>
            </c:dLbl>
            <c:dLbl>
              <c:idx val="70"/>
              <c:layout>
                <c:manualLayout>
                  <c:x val="1.17592592592592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78E-438F-9517-1DB4E3740148}"/>
                </c:ext>
              </c:extLst>
            </c:dLbl>
            <c:dLbl>
              <c:idx val="71"/>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9EC-4137-A1E4-2CCD1878940E}"/>
                </c:ext>
              </c:extLst>
            </c:dLbl>
            <c:dLbl>
              <c:idx val="72"/>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9EC-4137-A1E4-2CCD1878940E}"/>
                </c:ext>
              </c:extLst>
            </c:dLbl>
            <c:dLbl>
              <c:idx val="73"/>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9EC-4137-A1E4-2CCD1878940E}"/>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市区町村別_所得区分別普及率!$Y$5:$Y$78</c:f>
              <c:numCache>
                <c:formatCode>0.0%</c:formatCode>
                <c:ptCount val="74"/>
                <c:pt idx="0">
                  <c:v>0.47583324838424801</c:v>
                </c:pt>
                <c:pt idx="1">
                  <c:v>0.41228356746161399</c:v>
                </c:pt>
                <c:pt idx="2">
                  <c:v>0.54342900302114805</c:v>
                </c:pt>
                <c:pt idx="3">
                  <c:v>0.57937956204379604</c:v>
                </c:pt>
                <c:pt idx="4">
                  <c:v>0.54725187821273202</c:v>
                </c:pt>
                <c:pt idx="5">
                  <c:v>0.51954120645709401</c:v>
                </c:pt>
                <c:pt idx="6">
                  <c:v>0.435131195335277</c:v>
                </c:pt>
                <c:pt idx="7">
                  <c:v>0.44230264883294002</c:v>
                </c:pt>
                <c:pt idx="8">
                  <c:v>0.46450809464508103</c:v>
                </c:pt>
                <c:pt idx="9">
                  <c:v>0.611838658983761</c:v>
                </c:pt>
                <c:pt idx="10">
                  <c:v>0.48103229445776302</c:v>
                </c:pt>
                <c:pt idx="11">
                  <c:v>0.31735722284434498</c:v>
                </c:pt>
                <c:pt idx="12">
                  <c:v>0.58550276602668405</c:v>
                </c:pt>
                <c:pt idx="13">
                  <c:v>0.47873020346517597</c:v>
                </c:pt>
                <c:pt idx="14">
                  <c:v>0.47307550039525298</c:v>
                </c:pt>
                <c:pt idx="15">
                  <c:v>0.464769786132679</c:v>
                </c:pt>
                <c:pt idx="16">
                  <c:v>0.48816454656616698</c:v>
                </c:pt>
                <c:pt idx="17">
                  <c:v>0.49781271512002301</c:v>
                </c:pt>
                <c:pt idx="18">
                  <c:v>0.56499189627228497</c:v>
                </c:pt>
                <c:pt idx="19">
                  <c:v>0.550598186390307</c:v>
                </c:pt>
                <c:pt idx="20">
                  <c:v>0.39311957247828999</c:v>
                </c:pt>
                <c:pt idx="21">
                  <c:v>0.32153921408772201</c:v>
                </c:pt>
                <c:pt idx="22">
                  <c:v>0.47505880725058802</c:v>
                </c:pt>
                <c:pt idx="23">
                  <c:v>0.38257575757575801</c:v>
                </c:pt>
                <c:pt idx="24">
                  <c:v>0.44974214264863299</c:v>
                </c:pt>
                <c:pt idx="25">
                  <c:v>0.492009292014706</c:v>
                </c:pt>
                <c:pt idx="26">
                  <c:v>0.55365311891723601</c:v>
                </c:pt>
                <c:pt idx="27">
                  <c:v>0.53248976835240402</c:v>
                </c:pt>
                <c:pt idx="28">
                  <c:v>0.43881342440787602</c:v>
                </c:pt>
                <c:pt idx="29">
                  <c:v>0.49948063510906698</c:v>
                </c:pt>
                <c:pt idx="30">
                  <c:v>0.52690759883216298</c:v>
                </c:pt>
                <c:pt idx="31">
                  <c:v>0.34743386565890499</c:v>
                </c:pt>
                <c:pt idx="32">
                  <c:v>0.31715024418270599</c:v>
                </c:pt>
                <c:pt idx="33">
                  <c:v>0.46691485529002003</c:v>
                </c:pt>
                <c:pt idx="34">
                  <c:v>0.65170065572690306</c:v>
                </c:pt>
                <c:pt idx="35">
                  <c:v>0.47801173159732802</c:v>
                </c:pt>
                <c:pt idx="36">
                  <c:v>0.55183795618209797</c:v>
                </c:pt>
                <c:pt idx="37">
                  <c:v>0.503464136497907</c:v>
                </c:pt>
                <c:pt idx="38">
                  <c:v>0.51547834397078396</c:v>
                </c:pt>
                <c:pt idx="39">
                  <c:v>0.45381638128718199</c:v>
                </c:pt>
                <c:pt idx="40">
                  <c:v>0.51638698051582399</c:v>
                </c:pt>
                <c:pt idx="41">
                  <c:v>0.42729414996594001</c:v>
                </c:pt>
                <c:pt idx="42">
                  <c:v>0.49814695182074697</c:v>
                </c:pt>
                <c:pt idx="43">
                  <c:v>0.37043875340566901</c:v>
                </c:pt>
                <c:pt idx="44">
                  <c:v>0.218881539386651</c:v>
                </c:pt>
                <c:pt idx="45">
                  <c:v>0.58100474881279696</c:v>
                </c:pt>
                <c:pt idx="46">
                  <c:v>0.53843723887745298</c:v>
                </c:pt>
                <c:pt idx="47">
                  <c:v>0.44526306665511001</c:v>
                </c:pt>
                <c:pt idx="48">
                  <c:v>0.31829757499989503</c:v>
                </c:pt>
                <c:pt idx="49">
                  <c:v>0.57108497319514195</c:v>
                </c:pt>
                <c:pt idx="50">
                  <c:v>0.352079977257652</c:v>
                </c:pt>
                <c:pt idx="51">
                  <c:v>0.59558430669833995</c:v>
                </c:pt>
                <c:pt idx="52">
                  <c:v>0.31836499712147398</c:v>
                </c:pt>
                <c:pt idx="53">
                  <c:v>0.40616496221580201</c:v>
                </c:pt>
                <c:pt idx="54">
                  <c:v>0.671710348554445</c:v>
                </c:pt>
                <c:pt idx="55">
                  <c:v>0.36840443213384</c:v>
                </c:pt>
                <c:pt idx="56">
                  <c:v>0.41126576772509799</c:v>
                </c:pt>
                <c:pt idx="57">
                  <c:v>0.39721254355400698</c:v>
                </c:pt>
                <c:pt idx="58">
                  <c:v>0.45687919461677301</c:v>
                </c:pt>
                <c:pt idx="59">
                  <c:v>0.37616968184653798</c:v>
                </c:pt>
                <c:pt idx="60">
                  <c:v>0.42877372637411199</c:v>
                </c:pt>
                <c:pt idx="61">
                  <c:v>0.32425876010781701</c:v>
                </c:pt>
                <c:pt idx="62">
                  <c:v>0.57453336742521099</c:v>
                </c:pt>
                <c:pt idx="63">
                  <c:v>0.52038779583689798</c:v>
                </c:pt>
                <c:pt idx="64">
                  <c:v>0.75296655879180197</c:v>
                </c:pt>
                <c:pt idx="65">
                  <c:v>0.55014430014430005</c:v>
                </c:pt>
                <c:pt idx="66">
                  <c:v>0.32807881773399</c:v>
                </c:pt>
                <c:pt idx="67">
                  <c:v>0.25961538461538503</c:v>
                </c:pt>
                <c:pt idx="68">
                  <c:v>0.18965517241379301</c:v>
                </c:pt>
                <c:pt idx="69">
                  <c:v>0.173913043478261</c:v>
                </c:pt>
                <c:pt idx="70">
                  <c:v>0.19565217391304299</c:v>
                </c:pt>
                <c:pt idx="71">
                  <c:v>0.69099378881987605</c:v>
                </c:pt>
                <c:pt idx="72">
                  <c:v>0.48099891422367003</c:v>
                </c:pt>
                <c:pt idx="73">
                  <c:v>7.7225916595302299E-2</c:v>
                </c:pt>
              </c:numCache>
            </c:numRef>
          </c:val>
          <c:extLst>
            <c:ext xmlns:c16="http://schemas.microsoft.com/office/drawing/2014/chart" uri="{C3380CC4-5D6E-409C-BE32-E72D297353CC}">
              <c16:uniqueId val="{0000001C-AFB1-4929-A0B7-966220A706A2}"/>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4388680555555556"/>
                  <c:y val="-0.8900375816993464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32337962962962963"/>
                      <c:h val="4.0465686274509798E-2"/>
                    </c:manualLayout>
                  </c15:layout>
                </c:ext>
                <c:ext xmlns:c16="http://schemas.microsoft.com/office/drawing/2014/chart" uri="{C3380CC4-5D6E-409C-BE32-E72D297353CC}">
                  <c16:uniqueId val="{0000001D-AFB1-4929-A0B7-966220A706A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市区町村別_所得区分別普及率!$AH$5:$AH$78</c:f>
              <c:numCache>
                <c:formatCode>0.0%</c:formatCode>
                <c:ptCount val="74"/>
                <c:pt idx="0">
                  <c:v>0.49222443627023599</c:v>
                </c:pt>
                <c:pt idx="1">
                  <c:v>0.49222443627023599</c:v>
                </c:pt>
                <c:pt idx="2">
                  <c:v>0.49222443627023599</c:v>
                </c:pt>
                <c:pt idx="3">
                  <c:v>0.49222443627023599</c:v>
                </c:pt>
                <c:pt idx="4">
                  <c:v>0.49222443627023599</c:v>
                </c:pt>
                <c:pt idx="5">
                  <c:v>0.49222443627023599</c:v>
                </c:pt>
                <c:pt idx="6">
                  <c:v>0.49222443627023599</c:v>
                </c:pt>
                <c:pt idx="7">
                  <c:v>0.49222443627023599</c:v>
                </c:pt>
                <c:pt idx="8">
                  <c:v>0.49222443627023599</c:v>
                </c:pt>
                <c:pt idx="9">
                  <c:v>0.49222443627023599</c:v>
                </c:pt>
                <c:pt idx="10">
                  <c:v>0.49222443627023599</c:v>
                </c:pt>
                <c:pt idx="11">
                  <c:v>0.49222443627023599</c:v>
                </c:pt>
                <c:pt idx="12">
                  <c:v>0.49222443627023599</c:v>
                </c:pt>
                <c:pt idx="13">
                  <c:v>0.49222443627023599</c:v>
                </c:pt>
                <c:pt idx="14">
                  <c:v>0.49222443627023599</c:v>
                </c:pt>
                <c:pt idx="15">
                  <c:v>0.49222443627023599</c:v>
                </c:pt>
                <c:pt idx="16">
                  <c:v>0.49222443627023599</c:v>
                </c:pt>
                <c:pt idx="17">
                  <c:v>0.49222443627023599</c:v>
                </c:pt>
                <c:pt idx="18">
                  <c:v>0.49222443627023599</c:v>
                </c:pt>
                <c:pt idx="19">
                  <c:v>0.49222443627023599</c:v>
                </c:pt>
                <c:pt idx="20">
                  <c:v>0.49222443627023599</c:v>
                </c:pt>
                <c:pt idx="21">
                  <c:v>0.49222443627023599</c:v>
                </c:pt>
                <c:pt idx="22">
                  <c:v>0.49222443627023599</c:v>
                </c:pt>
                <c:pt idx="23">
                  <c:v>0.49222443627023599</c:v>
                </c:pt>
                <c:pt idx="24">
                  <c:v>0.49222443627023599</c:v>
                </c:pt>
                <c:pt idx="25">
                  <c:v>0.49222443627023599</c:v>
                </c:pt>
                <c:pt idx="26">
                  <c:v>0.49222443627023599</c:v>
                </c:pt>
                <c:pt idx="27">
                  <c:v>0.49222443627023599</c:v>
                </c:pt>
                <c:pt idx="28">
                  <c:v>0.49222443627023599</c:v>
                </c:pt>
                <c:pt idx="29">
                  <c:v>0.49222443627023599</c:v>
                </c:pt>
                <c:pt idx="30">
                  <c:v>0.49222443627023599</c:v>
                </c:pt>
                <c:pt idx="31">
                  <c:v>0.49222443627023599</c:v>
                </c:pt>
                <c:pt idx="32">
                  <c:v>0.49222443627023599</c:v>
                </c:pt>
                <c:pt idx="33">
                  <c:v>0.49222443627023599</c:v>
                </c:pt>
                <c:pt idx="34">
                  <c:v>0.49222443627023599</c:v>
                </c:pt>
                <c:pt idx="35">
                  <c:v>0.49222443627023599</c:v>
                </c:pt>
                <c:pt idx="36">
                  <c:v>0.49222443627023599</c:v>
                </c:pt>
                <c:pt idx="37">
                  <c:v>0.49222443627023599</c:v>
                </c:pt>
                <c:pt idx="38">
                  <c:v>0.49222443627023599</c:v>
                </c:pt>
                <c:pt idx="39">
                  <c:v>0.49222443627023599</c:v>
                </c:pt>
                <c:pt idx="40">
                  <c:v>0.49222443627023599</c:v>
                </c:pt>
                <c:pt idx="41">
                  <c:v>0.49222443627023599</c:v>
                </c:pt>
                <c:pt idx="42">
                  <c:v>0.49222443627023599</c:v>
                </c:pt>
                <c:pt idx="43">
                  <c:v>0.49222443627023599</c:v>
                </c:pt>
                <c:pt idx="44">
                  <c:v>0.49222443627023599</c:v>
                </c:pt>
                <c:pt idx="45">
                  <c:v>0.49222443627023599</c:v>
                </c:pt>
                <c:pt idx="46">
                  <c:v>0.49222443627023599</c:v>
                </c:pt>
                <c:pt idx="47">
                  <c:v>0.49222443627023599</c:v>
                </c:pt>
                <c:pt idx="48">
                  <c:v>0.49222443627023599</c:v>
                </c:pt>
                <c:pt idx="49">
                  <c:v>0.49222443627023599</c:v>
                </c:pt>
                <c:pt idx="50">
                  <c:v>0.49222443627023599</c:v>
                </c:pt>
                <c:pt idx="51">
                  <c:v>0.49222443627023599</c:v>
                </c:pt>
                <c:pt idx="52">
                  <c:v>0.49222443627023599</c:v>
                </c:pt>
                <c:pt idx="53">
                  <c:v>0.49222443627023599</c:v>
                </c:pt>
                <c:pt idx="54">
                  <c:v>0.49222443627023599</c:v>
                </c:pt>
                <c:pt idx="55">
                  <c:v>0.49222443627023599</c:v>
                </c:pt>
                <c:pt idx="56">
                  <c:v>0.49222443627023599</c:v>
                </c:pt>
                <c:pt idx="57">
                  <c:v>0.49222443627023599</c:v>
                </c:pt>
                <c:pt idx="58">
                  <c:v>0.49222443627023599</c:v>
                </c:pt>
                <c:pt idx="59">
                  <c:v>0.49222443627023599</c:v>
                </c:pt>
                <c:pt idx="60">
                  <c:v>0.49222443627023599</c:v>
                </c:pt>
                <c:pt idx="61">
                  <c:v>0.49222443627023599</c:v>
                </c:pt>
                <c:pt idx="62">
                  <c:v>0.49222443627023599</c:v>
                </c:pt>
                <c:pt idx="63">
                  <c:v>0.49222443627023599</c:v>
                </c:pt>
                <c:pt idx="64">
                  <c:v>0.49222443627023599</c:v>
                </c:pt>
                <c:pt idx="65">
                  <c:v>0.49222443627023599</c:v>
                </c:pt>
                <c:pt idx="66">
                  <c:v>0.49222443627023599</c:v>
                </c:pt>
                <c:pt idx="67">
                  <c:v>0.49222443627023599</c:v>
                </c:pt>
                <c:pt idx="68">
                  <c:v>0.49222443627023599</c:v>
                </c:pt>
                <c:pt idx="69">
                  <c:v>0.49222443627023599</c:v>
                </c:pt>
                <c:pt idx="70">
                  <c:v>0.49222443627023599</c:v>
                </c:pt>
                <c:pt idx="71">
                  <c:v>0.49222443627023599</c:v>
                </c:pt>
                <c:pt idx="72">
                  <c:v>0.49222443627023599</c:v>
                </c:pt>
                <c:pt idx="73">
                  <c:v>0.49222443627023599</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AFB1-4929-A0B7-966220A706A2}"/>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9307271241830066E-2"/>
            </c:manualLayout>
          </c:layout>
          <c:overlay val="0"/>
        </c:title>
        <c:numFmt formatCode="0.0%" sourceLinked="0"/>
        <c:majorTickMark val="out"/>
        <c:minorTickMark val="none"/>
        <c:tickLblPos val="nextTo"/>
        <c:spPr>
          <a:ln>
            <a:solidFill>
              <a:srgbClr val="7F7F7F"/>
            </a:solidFill>
          </a:ln>
        </c:spPr>
        <c:crossAx val="448432640"/>
        <c:crosses val="autoZero"/>
        <c:crossBetween val="between"/>
        <c:majorUnit val="0.2"/>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8"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地区別_普及率!$I$5</c:f>
              <c:strCache>
                <c:ptCount val="1"/>
                <c:pt idx="0">
                  <c:v>令和2年度普及率 金額ベース</c:v>
                </c:pt>
              </c:strCache>
            </c:strRef>
          </c:tx>
          <c:spPr>
            <a:solidFill>
              <a:schemeClr val="accent3">
                <a:lumMod val="60000"/>
                <a:lumOff val="40000"/>
              </a:schemeClr>
            </a:solidFill>
            <a:ln>
              <a:noFill/>
            </a:ln>
          </c:spPr>
          <c:invertIfNegative val="0"/>
          <c:dLbls>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E7-4780-8702-0B9D701355CF}"/>
                </c:ext>
              </c:extLst>
            </c:dLbl>
            <c:dLbl>
              <c:idx val="5"/>
              <c:layout>
                <c:manualLayout>
                  <c:x val="1.7017028985507245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E7-4780-8702-0B9D701355CF}"/>
                </c:ext>
              </c:extLst>
            </c:dLbl>
            <c:dLbl>
              <c:idx val="6"/>
              <c:layout>
                <c:manualLayout>
                  <c:x val="2.3007202217824128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E7-4780-8702-0B9D701355CF}"/>
                </c:ext>
              </c:extLst>
            </c:dLbl>
            <c:dLbl>
              <c:idx val="7"/>
              <c:layout>
                <c:manualLayout>
                  <c:x val="-1.3888888888890013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E7-4780-8702-0B9D701355CF}"/>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地区別_普及率!$I$6:$I$13</c:f>
              <c:strCache>
                <c:ptCount val="8"/>
                <c:pt idx="0">
                  <c:v>三島医療圏</c:v>
                </c:pt>
                <c:pt idx="1">
                  <c:v>泉州医療圏</c:v>
                </c:pt>
                <c:pt idx="2">
                  <c:v>中河内医療圏</c:v>
                </c:pt>
                <c:pt idx="3">
                  <c:v>堺市医療圏</c:v>
                </c:pt>
                <c:pt idx="4">
                  <c:v>豊能医療圏</c:v>
                </c:pt>
                <c:pt idx="5">
                  <c:v>北河内医療圏</c:v>
                </c:pt>
                <c:pt idx="6">
                  <c:v>大阪市医療圏</c:v>
                </c:pt>
                <c:pt idx="7">
                  <c:v>南河内医療圏</c:v>
                </c:pt>
              </c:strCache>
            </c:strRef>
          </c:cat>
          <c:val>
            <c:numRef>
              <c:f>地区別_普及率!$J$6:$J$13</c:f>
              <c:numCache>
                <c:formatCode>0.0%</c:formatCode>
                <c:ptCount val="8"/>
                <c:pt idx="0">
                  <c:v>0.50933006220129762</c:v>
                </c:pt>
                <c:pt idx="1">
                  <c:v>0.4941714694023337</c:v>
                </c:pt>
                <c:pt idx="2">
                  <c:v>0.49050298651195595</c:v>
                </c:pt>
                <c:pt idx="3">
                  <c:v>0.48643689223400127</c:v>
                </c:pt>
                <c:pt idx="4">
                  <c:v>0.46942361467376265</c:v>
                </c:pt>
                <c:pt idx="5">
                  <c:v>0.45626365534260316</c:v>
                </c:pt>
                <c:pt idx="6">
                  <c:v>0.45514536661369909</c:v>
                </c:pt>
                <c:pt idx="7">
                  <c:v>0.41874008387043765</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83334541062802"/>
                  <c:y val="-0.8900079220192191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389-4249-9DD1-26BC21FE94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地区別_普及率!$N$6:$N$13</c:f>
              <c:numCache>
                <c:formatCode>0.0%</c:formatCode>
                <c:ptCount val="8"/>
                <c:pt idx="0">
                  <c:v>0.46905682753039712</c:v>
                </c:pt>
                <c:pt idx="1">
                  <c:v>0.46905682753039712</c:v>
                </c:pt>
                <c:pt idx="2">
                  <c:v>0.46905682753039712</c:v>
                </c:pt>
                <c:pt idx="3">
                  <c:v>0.46905682753039712</c:v>
                </c:pt>
                <c:pt idx="4">
                  <c:v>0.46905682753039712</c:v>
                </c:pt>
                <c:pt idx="5">
                  <c:v>0.46905682753039712</c:v>
                </c:pt>
                <c:pt idx="6">
                  <c:v>0.46905682753039712</c:v>
                </c:pt>
                <c:pt idx="7">
                  <c:v>0.46905682753039712</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050833333333336"/>
              <c:y val="2.877365079365079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地区別_普及率!$K$5</c:f>
              <c:strCache>
                <c:ptCount val="1"/>
                <c:pt idx="0">
                  <c:v>令和2年度普及率 数量ベース</c:v>
                </c:pt>
              </c:strCache>
            </c:strRef>
          </c:tx>
          <c:spPr>
            <a:solidFill>
              <a:schemeClr val="accent3">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EA-465A-9FD9-F418CB5FA8B9}"/>
                </c:ext>
              </c:extLst>
            </c:dLbl>
            <c:dLbl>
              <c:idx val="4"/>
              <c:layout>
                <c:manualLayout>
                  <c:x val="6.705845899716744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EA-465A-9FD9-F418CB5FA8B9}"/>
                </c:ext>
              </c:extLst>
            </c:dLbl>
            <c:dLbl>
              <c:idx val="5"/>
              <c:layout>
                <c:manualLayout>
                  <c:x val="4.5205676328502413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EA-465A-9FD9-F418CB5FA8B9}"/>
                </c:ext>
              </c:extLst>
            </c:dLbl>
            <c:dLbl>
              <c:idx val="6"/>
              <c:layout>
                <c:manualLayout>
                  <c:x val="-6.7991545893719809E-3"/>
                  <c:y val="5.555555555555555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EA-465A-9FD9-F418CB5FA8B9}"/>
                </c:ext>
              </c:extLst>
            </c:dLbl>
            <c:dLbl>
              <c:idx val="7"/>
              <c:layout>
                <c:manualLayout>
                  <c:x val="-3.2964975845410629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EA-465A-9FD9-F418CB5FA8B9}"/>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地区別_普及率!$K$6:$K$13</c:f>
              <c:strCache>
                <c:ptCount val="8"/>
                <c:pt idx="0">
                  <c:v>豊能医療圏</c:v>
                </c:pt>
                <c:pt idx="1">
                  <c:v>三島医療圏</c:v>
                </c:pt>
                <c:pt idx="2">
                  <c:v>北河内医療圏</c:v>
                </c:pt>
                <c:pt idx="3">
                  <c:v>大阪市医療圏</c:v>
                </c:pt>
                <c:pt idx="4">
                  <c:v>中河内医療圏</c:v>
                </c:pt>
                <c:pt idx="5">
                  <c:v>堺市医療圏</c:v>
                </c:pt>
                <c:pt idx="6">
                  <c:v>南河内医療圏</c:v>
                </c:pt>
                <c:pt idx="7">
                  <c:v>泉州医療圏</c:v>
                </c:pt>
              </c:strCache>
            </c:strRef>
          </c:cat>
          <c:val>
            <c:numRef>
              <c:f>地区別_普及率!$L$6:$L$13</c:f>
              <c:numCache>
                <c:formatCode>0.0%</c:formatCode>
                <c:ptCount val="8"/>
                <c:pt idx="0">
                  <c:v>0.5696549633619209</c:v>
                </c:pt>
                <c:pt idx="1">
                  <c:v>0.54401880195080221</c:v>
                </c:pt>
                <c:pt idx="2">
                  <c:v>0.52000138386319517</c:v>
                </c:pt>
                <c:pt idx="3">
                  <c:v>0.51823224373234822</c:v>
                </c:pt>
                <c:pt idx="4">
                  <c:v>0.51463763084223713</c:v>
                </c:pt>
                <c:pt idx="5">
                  <c:v>0.47835754661114871</c:v>
                </c:pt>
                <c:pt idx="6">
                  <c:v>0.4742200893106383</c:v>
                </c:pt>
                <c:pt idx="7">
                  <c:v>0.46471976649484092</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554335748792271"/>
                  <c:y val="-0.8889999651026995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161-42DE-B03A-E33B9DC8D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地区別_普及率!$O$6:$O$13</c:f>
              <c:numCache>
                <c:formatCode>0.0%</c:formatCode>
                <c:ptCount val="8"/>
                <c:pt idx="0">
                  <c:v>0.51387893597960199</c:v>
                </c:pt>
                <c:pt idx="1">
                  <c:v>0.51387893597960199</c:v>
                </c:pt>
                <c:pt idx="2">
                  <c:v>0.51387893597960199</c:v>
                </c:pt>
                <c:pt idx="3">
                  <c:v>0.51387893597960199</c:v>
                </c:pt>
                <c:pt idx="4">
                  <c:v>0.51387893597960199</c:v>
                </c:pt>
                <c:pt idx="5">
                  <c:v>0.51387893597960199</c:v>
                </c:pt>
                <c:pt idx="6">
                  <c:v>0.51387893597960199</c:v>
                </c:pt>
                <c:pt idx="7">
                  <c:v>0.51387893597960199</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050833333333336"/>
              <c:y val="2.8773650793650792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市区町村別_普及率!$K$5</c:f>
              <c:strCache>
                <c:ptCount val="1"/>
                <c:pt idx="0">
                  <c:v>令和2年度普及率 金額ベース</c:v>
                </c:pt>
              </c:strCache>
            </c:strRef>
          </c:tx>
          <c:spPr>
            <a:solidFill>
              <a:schemeClr val="accent4">
                <a:lumMod val="60000"/>
                <a:lumOff val="40000"/>
              </a:schemeClr>
            </a:solidFill>
            <a:ln>
              <a:noFill/>
            </a:ln>
          </c:spPr>
          <c:invertIfNegative val="0"/>
          <c:dLbls>
            <c:dLbl>
              <c:idx val="38"/>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57-4EA0-ACFA-1C0790968041}"/>
                </c:ext>
              </c:extLst>
            </c:dLbl>
            <c:dLbl>
              <c:idx val="39"/>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57-4EA0-ACFA-1C0790968041}"/>
                </c:ext>
              </c:extLst>
            </c:dLbl>
            <c:dLbl>
              <c:idx val="40"/>
              <c:layout>
                <c:manualLayout>
                  <c:x val="1.0877415458937199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CB-4D2B-9890-9C538FC3D4FA}"/>
                </c:ext>
              </c:extLst>
            </c:dLbl>
            <c:dLbl>
              <c:idx val="41"/>
              <c:layout>
                <c:manualLayout>
                  <c:x val="1.255205314009661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CB-4D2B-9890-9C538FC3D4FA}"/>
                </c:ext>
              </c:extLst>
            </c:dLbl>
            <c:dLbl>
              <c:idx val="42"/>
              <c:layout>
                <c:manualLayout>
                  <c:x val="1.2552053140096619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1.7153502415458825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1.715350241545893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2.1895652173913042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2.4133212560386474E-2"/>
                  <c:y val="2.380952381691525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2.8875483091787328E-2"/>
                  <c:y val="3.174603174603174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2.8875483091787439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3.5010748792270528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3.975289855072463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4.1427536231884055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4.3102053140096505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4.4917391304347826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dLbl>
              <c:idx val="54"/>
              <c:layout>
                <c:manualLayout>
                  <c:x val="-2.4902173913043477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CB-4D2B-9890-9C538FC3D4FA}"/>
                </c:ext>
              </c:extLst>
            </c:dLbl>
            <c:dLbl>
              <c:idx val="55"/>
              <c:layout>
                <c:manualLayout>
                  <c:x val="-2.4902173913044041E-3"/>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CB-4D2B-9890-9C538FC3D4FA}"/>
                </c:ext>
              </c:extLst>
            </c:dLbl>
            <c:dLbl>
              <c:idx val="56"/>
              <c:layout>
                <c:manualLayout>
                  <c:x val="-3.7425120772946862E-3"/>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CB-4D2B-9890-9C538FC3D4FA}"/>
                </c:ext>
              </c:extLst>
            </c:dLbl>
            <c:dLbl>
              <c:idx val="57"/>
              <c:layout>
                <c:manualLayout>
                  <c:x val="-3.7713768115942591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CB-4D2B-9890-9C538FC3D4FA}"/>
                </c:ext>
              </c:extLst>
            </c:dLbl>
            <c:dLbl>
              <c:idx val="58"/>
              <c:layout>
                <c:manualLayout>
                  <c:x val="-2.0968599033816988E-3"/>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4CB-4D2B-9890-9C538FC3D4FA}"/>
                </c:ext>
              </c:extLst>
            </c:dLbl>
            <c:dLbl>
              <c:idx val="59"/>
              <c:layout>
                <c:manualLayout>
                  <c:x val="-2.096859903381698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4CB-4D2B-9890-9C538FC3D4FA}"/>
                </c:ext>
              </c:extLst>
            </c:dLbl>
            <c:dLbl>
              <c:idx val="60"/>
              <c:layout>
                <c:manualLayout>
                  <c:x val="-5.0237076808667845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4CB-4D2B-9890-9C538FC3D4FA}"/>
                </c:ext>
              </c:extLst>
            </c:dLbl>
            <c:dLbl>
              <c:idx val="61"/>
              <c:layout>
                <c:manualLayout>
                  <c:x val="-3.3491384539111081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4CB-4D2B-9890-9C538FC3D4FA}"/>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市区町村別_普及率!$K$6:$K$79</c:f>
              <c:strCache>
                <c:ptCount val="74"/>
                <c:pt idx="0">
                  <c:v>忠岡町</c:v>
                </c:pt>
                <c:pt idx="1">
                  <c:v>能勢町</c:v>
                </c:pt>
                <c:pt idx="2">
                  <c:v>太子町</c:v>
                </c:pt>
                <c:pt idx="3">
                  <c:v>豊能町</c:v>
                </c:pt>
                <c:pt idx="4">
                  <c:v>福島区</c:v>
                </c:pt>
                <c:pt idx="5">
                  <c:v>西淀川区</c:v>
                </c:pt>
                <c:pt idx="6">
                  <c:v>阪南市</c:v>
                </c:pt>
                <c:pt idx="7">
                  <c:v>堺市東区</c:v>
                </c:pt>
                <c:pt idx="8">
                  <c:v>港区</c:v>
                </c:pt>
                <c:pt idx="9">
                  <c:v>貝塚市</c:v>
                </c:pt>
                <c:pt idx="10">
                  <c:v>守口市</c:v>
                </c:pt>
                <c:pt idx="11">
                  <c:v>生野区</c:v>
                </c:pt>
                <c:pt idx="12">
                  <c:v>大正区</c:v>
                </c:pt>
                <c:pt idx="13">
                  <c:v>堺市西区</c:v>
                </c:pt>
                <c:pt idx="14">
                  <c:v>茨木市</c:v>
                </c:pt>
                <c:pt idx="15">
                  <c:v>寝屋川市</c:v>
                </c:pt>
                <c:pt idx="16">
                  <c:v>阿倍野区</c:v>
                </c:pt>
                <c:pt idx="17">
                  <c:v>岸和田市</c:v>
                </c:pt>
                <c:pt idx="18">
                  <c:v>八尾市</c:v>
                </c:pt>
                <c:pt idx="19">
                  <c:v>東成区</c:v>
                </c:pt>
                <c:pt idx="20">
                  <c:v>吹田市</c:v>
                </c:pt>
                <c:pt idx="21">
                  <c:v>摂津市</c:v>
                </c:pt>
                <c:pt idx="22">
                  <c:v>岬町</c:v>
                </c:pt>
                <c:pt idx="23">
                  <c:v>淀川区</c:v>
                </c:pt>
                <c:pt idx="24">
                  <c:v>西成区</c:v>
                </c:pt>
                <c:pt idx="25">
                  <c:v>東淀川区</c:v>
                </c:pt>
                <c:pt idx="26">
                  <c:v>堺市北区</c:v>
                </c:pt>
                <c:pt idx="27">
                  <c:v>堺市中区</c:v>
                </c:pt>
                <c:pt idx="28">
                  <c:v>高石市</c:v>
                </c:pt>
                <c:pt idx="29">
                  <c:v>東大阪市</c:v>
                </c:pt>
                <c:pt idx="30">
                  <c:v>泉佐野市</c:v>
                </c:pt>
                <c:pt idx="31">
                  <c:v>堺市</c:v>
                </c:pt>
                <c:pt idx="32">
                  <c:v>北区</c:v>
                </c:pt>
                <c:pt idx="33">
                  <c:v>四條畷市</c:v>
                </c:pt>
                <c:pt idx="34">
                  <c:v>門真市</c:v>
                </c:pt>
                <c:pt idx="35">
                  <c:v>豊中市</c:v>
                </c:pt>
                <c:pt idx="36">
                  <c:v>天王寺区</c:v>
                </c:pt>
                <c:pt idx="37">
                  <c:v>高槻市</c:v>
                </c:pt>
                <c:pt idx="38">
                  <c:v>浪速区</c:v>
                </c:pt>
                <c:pt idx="39">
                  <c:v>堺市南区</c:v>
                </c:pt>
                <c:pt idx="40">
                  <c:v>平野区</c:v>
                </c:pt>
                <c:pt idx="41">
                  <c:v>河南町</c:v>
                </c:pt>
                <c:pt idx="42">
                  <c:v>大阪市</c:v>
                </c:pt>
                <c:pt idx="43">
                  <c:v>河内長野市</c:v>
                </c:pt>
                <c:pt idx="44">
                  <c:v>住吉区</c:v>
                </c:pt>
                <c:pt idx="45">
                  <c:v>富田林市</c:v>
                </c:pt>
                <c:pt idx="46">
                  <c:v>西区</c:v>
                </c:pt>
                <c:pt idx="47">
                  <c:v>東住吉区</c:v>
                </c:pt>
                <c:pt idx="48">
                  <c:v>島本町</c:v>
                </c:pt>
                <c:pt idx="49">
                  <c:v>中央区</c:v>
                </c:pt>
                <c:pt idx="50">
                  <c:v>泉大津市</c:v>
                </c:pt>
                <c:pt idx="51">
                  <c:v>大東市</c:v>
                </c:pt>
                <c:pt idx="52">
                  <c:v>城東区</c:v>
                </c:pt>
                <c:pt idx="53">
                  <c:v>堺市堺区</c:v>
                </c:pt>
                <c:pt idx="54">
                  <c:v>鶴見区</c:v>
                </c:pt>
                <c:pt idx="55">
                  <c:v>羽曳野市</c:v>
                </c:pt>
                <c:pt idx="56">
                  <c:v>熊取町</c:v>
                </c:pt>
                <c:pt idx="57">
                  <c:v>和泉市</c:v>
                </c:pt>
                <c:pt idx="58">
                  <c:v>枚方市</c:v>
                </c:pt>
                <c:pt idx="59">
                  <c:v>大阪狭山市</c:v>
                </c:pt>
                <c:pt idx="60">
                  <c:v>泉南市</c:v>
                </c:pt>
                <c:pt idx="61">
                  <c:v>千早赤阪村</c:v>
                </c:pt>
                <c:pt idx="62">
                  <c:v>住之江区</c:v>
                </c:pt>
                <c:pt idx="63">
                  <c:v>箕面市</c:v>
                </c:pt>
                <c:pt idx="64">
                  <c:v>池田市</c:v>
                </c:pt>
                <c:pt idx="65">
                  <c:v>旭区</c:v>
                </c:pt>
                <c:pt idx="66">
                  <c:v>堺市美原区</c:v>
                </c:pt>
                <c:pt idx="67">
                  <c:v>藤井寺市</c:v>
                </c:pt>
                <c:pt idx="68">
                  <c:v>松原市</c:v>
                </c:pt>
                <c:pt idx="69">
                  <c:v>此花区</c:v>
                </c:pt>
                <c:pt idx="70">
                  <c:v>交野市</c:v>
                </c:pt>
                <c:pt idx="71">
                  <c:v>柏原市</c:v>
                </c:pt>
                <c:pt idx="72">
                  <c:v>都島区</c:v>
                </c:pt>
                <c:pt idx="73">
                  <c:v>田尻町</c:v>
                </c:pt>
              </c:strCache>
            </c:strRef>
          </c:cat>
          <c:val>
            <c:numRef>
              <c:f>市区町村別_普及率!$L$6:$L$79</c:f>
              <c:numCache>
                <c:formatCode>0.0%</c:formatCode>
                <c:ptCount val="74"/>
                <c:pt idx="0">
                  <c:v>0.77827971299976284</c:v>
                </c:pt>
                <c:pt idx="1">
                  <c:v>0.70254743603659386</c:v>
                </c:pt>
                <c:pt idx="2">
                  <c:v>0.70126729096774465</c:v>
                </c:pt>
                <c:pt idx="3">
                  <c:v>0.635643867828391</c:v>
                </c:pt>
                <c:pt idx="4">
                  <c:v>0.620089474599539</c:v>
                </c:pt>
                <c:pt idx="5">
                  <c:v>0.60515075474094882</c:v>
                </c:pt>
                <c:pt idx="6">
                  <c:v>0.6005956208368477</c:v>
                </c:pt>
                <c:pt idx="7">
                  <c:v>0.57262442407459069</c:v>
                </c:pt>
                <c:pt idx="8">
                  <c:v>0.56799508989022895</c:v>
                </c:pt>
                <c:pt idx="9">
                  <c:v>0.56640076829648334</c:v>
                </c:pt>
                <c:pt idx="10">
                  <c:v>0.56536405909634413</c:v>
                </c:pt>
                <c:pt idx="11">
                  <c:v>0.56474643820143344</c:v>
                </c:pt>
                <c:pt idx="12">
                  <c:v>0.56061453189599086</c:v>
                </c:pt>
                <c:pt idx="13">
                  <c:v>0.55332830637373309</c:v>
                </c:pt>
                <c:pt idx="14">
                  <c:v>0.55237862761395984</c:v>
                </c:pt>
                <c:pt idx="15">
                  <c:v>0.54420600127580121</c:v>
                </c:pt>
                <c:pt idx="16">
                  <c:v>0.534133685610516</c:v>
                </c:pt>
                <c:pt idx="17">
                  <c:v>0.53052600450203025</c:v>
                </c:pt>
                <c:pt idx="18">
                  <c:v>0.52225123655910533</c:v>
                </c:pt>
                <c:pt idx="19">
                  <c:v>0.52058790329942461</c:v>
                </c:pt>
                <c:pt idx="20">
                  <c:v>0.51858083785163789</c:v>
                </c:pt>
                <c:pt idx="21">
                  <c:v>0.51486224440287542</c:v>
                </c:pt>
                <c:pt idx="22">
                  <c:v>0.51349911002742599</c:v>
                </c:pt>
                <c:pt idx="23">
                  <c:v>0.509659536962907</c:v>
                </c:pt>
                <c:pt idx="24">
                  <c:v>0.50840937089262095</c:v>
                </c:pt>
                <c:pt idx="25">
                  <c:v>0.50664258151264097</c:v>
                </c:pt>
                <c:pt idx="26">
                  <c:v>0.50555753490764832</c:v>
                </c:pt>
                <c:pt idx="27">
                  <c:v>0.50373615846925746</c:v>
                </c:pt>
                <c:pt idx="28">
                  <c:v>0.49815626040751787</c:v>
                </c:pt>
                <c:pt idx="29">
                  <c:v>0.49468182584032855</c:v>
                </c:pt>
                <c:pt idx="30">
                  <c:v>0.49109027786548931</c:v>
                </c:pt>
                <c:pt idx="31">
                  <c:v>0.48643689223400127</c:v>
                </c:pt>
                <c:pt idx="32">
                  <c:v>0.48166158460046837</c:v>
                </c:pt>
                <c:pt idx="33">
                  <c:v>0.48162050343317075</c:v>
                </c:pt>
                <c:pt idx="34">
                  <c:v>0.47867497050441332</c:v>
                </c:pt>
                <c:pt idx="35">
                  <c:v>0.47808995197534704</c:v>
                </c:pt>
                <c:pt idx="36">
                  <c:v>0.4774757274093373</c:v>
                </c:pt>
                <c:pt idx="37">
                  <c:v>0.4769939223773772</c:v>
                </c:pt>
                <c:pt idx="38">
                  <c:v>0.4701894172102738</c:v>
                </c:pt>
                <c:pt idx="39">
                  <c:v>0.46757540105143475</c:v>
                </c:pt>
                <c:pt idx="40">
                  <c:v>0.45689563778283732</c:v>
                </c:pt>
                <c:pt idx="41">
                  <c:v>0.45648000039463749</c:v>
                </c:pt>
                <c:pt idx="42">
                  <c:v>0.45514536661369914</c:v>
                </c:pt>
                <c:pt idx="43">
                  <c:v>0.45143263581133503</c:v>
                </c:pt>
                <c:pt idx="44">
                  <c:v>0.45127857177263864</c:v>
                </c:pt>
                <c:pt idx="45">
                  <c:v>0.44703495504103796</c:v>
                </c:pt>
                <c:pt idx="46">
                  <c:v>0.44269977336808392</c:v>
                </c:pt>
                <c:pt idx="47">
                  <c:v>0.43717295979616427</c:v>
                </c:pt>
                <c:pt idx="48">
                  <c:v>0.43662474174916022</c:v>
                </c:pt>
                <c:pt idx="49">
                  <c:v>0.43091514266731534</c:v>
                </c:pt>
                <c:pt idx="50">
                  <c:v>0.42613533421793631</c:v>
                </c:pt>
                <c:pt idx="51">
                  <c:v>0.42253618331817477</c:v>
                </c:pt>
                <c:pt idx="52">
                  <c:v>0.41874940383816839</c:v>
                </c:pt>
                <c:pt idx="53">
                  <c:v>0.41686986332324255</c:v>
                </c:pt>
                <c:pt idx="54">
                  <c:v>0.4112183580249778</c:v>
                </c:pt>
                <c:pt idx="55">
                  <c:v>0.4099552844933459</c:v>
                </c:pt>
                <c:pt idx="56">
                  <c:v>0.40909477894003532</c:v>
                </c:pt>
                <c:pt idx="57">
                  <c:v>0.40407253685437522</c:v>
                </c:pt>
                <c:pt idx="58">
                  <c:v>0.39587900258431302</c:v>
                </c:pt>
                <c:pt idx="59">
                  <c:v>0.39566870639921231</c:v>
                </c:pt>
                <c:pt idx="60">
                  <c:v>0.38280214381253974</c:v>
                </c:pt>
                <c:pt idx="61">
                  <c:v>0.38102701234244807</c:v>
                </c:pt>
                <c:pt idx="62">
                  <c:v>0.37746039963090711</c:v>
                </c:pt>
                <c:pt idx="63">
                  <c:v>0.37603448521370869</c:v>
                </c:pt>
                <c:pt idx="64">
                  <c:v>0.37002990798385921</c:v>
                </c:pt>
                <c:pt idx="65">
                  <c:v>0.36682492907239844</c:v>
                </c:pt>
                <c:pt idx="66">
                  <c:v>0.36129708470395333</c:v>
                </c:pt>
                <c:pt idx="67">
                  <c:v>0.35288962158783949</c:v>
                </c:pt>
                <c:pt idx="68">
                  <c:v>0.32717178749395115</c:v>
                </c:pt>
                <c:pt idx="69">
                  <c:v>0.30311848607689967</c:v>
                </c:pt>
                <c:pt idx="70">
                  <c:v>0.29039654901923601</c:v>
                </c:pt>
                <c:pt idx="71">
                  <c:v>0.28939238768941455</c:v>
                </c:pt>
                <c:pt idx="72">
                  <c:v>0.25169919164015597</c:v>
                </c:pt>
                <c:pt idx="73">
                  <c:v>0.19730576075431544</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736967852318965"/>
                  <c:y val="-0.894104304093067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市区町村別_普及率!$P$6:$P$79</c:f>
              <c:numCache>
                <c:formatCode>0.0%</c:formatCode>
                <c:ptCount val="74"/>
                <c:pt idx="0">
                  <c:v>0.46905682753039712</c:v>
                </c:pt>
                <c:pt idx="1">
                  <c:v>0.46905682753039712</c:v>
                </c:pt>
                <c:pt idx="2">
                  <c:v>0.46905682753039712</c:v>
                </c:pt>
                <c:pt idx="3">
                  <c:v>0.46905682753039712</c:v>
                </c:pt>
                <c:pt idx="4">
                  <c:v>0.46905682753039712</c:v>
                </c:pt>
                <c:pt idx="5">
                  <c:v>0.46905682753039712</c:v>
                </c:pt>
                <c:pt idx="6">
                  <c:v>0.46905682753039712</c:v>
                </c:pt>
                <c:pt idx="7">
                  <c:v>0.46905682753039712</c:v>
                </c:pt>
                <c:pt idx="8">
                  <c:v>0.46905682753039712</c:v>
                </c:pt>
                <c:pt idx="9">
                  <c:v>0.46905682753039712</c:v>
                </c:pt>
                <c:pt idx="10">
                  <c:v>0.46905682753039712</c:v>
                </c:pt>
                <c:pt idx="11">
                  <c:v>0.46905682753039712</c:v>
                </c:pt>
                <c:pt idx="12">
                  <c:v>0.46905682753039712</c:v>
                </c:pt>
                <c:pt idx="13">
                  <c:v>0.46905682753039712</c:v>
                </c:pt>
                <c:pt idx="14">
                  <c:v>0.46905682753039712</c:v>
                </c:pt>
                <c:pt idx="15">
                  <c:v>0.46905682753039712</c:v>
                </c:pt>
                <c:pt idx="16">
                  <c:v>0.46905682753039712</c:v>
                </c:pt>
                <c:pt idx="17">
                  <c:v>0.46905682753039712</c:v>
                </c:pt>
                <c:pt idx="18">
                  <c:v>0.46905682753039712</c:v>
                </c:pt>
                <c:pt idx="19">
                  <c:v>0.46905682753039712</c:v>
                </c:pt>
                <c:pt idx="20">
                  <c:v>0.46905682753039712</c:v>
                </c:pt>
                <c:pt idx="21">
                  <c:v>0.46905682753039712</c:v>
                </c:pt>
                <c:pt idx="22">
                  <c:v>0.46905682753039712</c:v>
                </c:pt>
                <c:pt idx="23">
                  <c:v>0.46905682753039712</c:v>
                </c:pt>
                <c:pt idx="24">
                  <c:v>0.46905682753039712</c:v>
                </c:pt>
                <c:pt idx="25">
                  <c:v>0.46905682753039712</c:v>
                </c:pt>
                <c:pt idx="26">
                  <c:v>0.46905682753039712</c:v>
                </c:pt>
                <c:pt idx="27">
                  <c:v>0.46905682753039712</c:v>
                </c:pt>
                <c:pt idx="28">
                  <c:v>0.46905682753039712</c:v>
                </c:pt>
                <c:pt idx="29">
                  <c:v>0.46905682753039712</c:v>
                </c:pt>
                <c:pt idx="30">
                  <c:v>0.46905682753039712</c:v>
                </c:pt>
                <c:pt idx="31">
                  <c:v>0.46905682753039712</c:v>
                </c:pt>
                <c:pt idx="32">
                  <c:v>0.46905682753039712</c:v>
                </c:pt>
                <c:pt idx="33">
                  <c:v>0.46905682753039712</c:v>
                </c:pt>
                <c:pt idx="34">
                  <c:v>0.46905682753039712</c:v>
                </c:pt>
                <c:pt idx="35">
                  <c:v>0.46905682753039712</c:v>
                </c:pt>
                <c:pt idx="36">
                  <c:v>0.46905682753039712</c:v>
                </c:pt>
                <c:pt idx="37">
                  <c:v>0.46905682753039712</c:v>
                </c:pt>
                <c:pt idx="38">
                  <c:v>0.46905682753039712</c:v>
                </c:pt>
                <c:pt idx="39">
                  <c:v>0.46905682753039712</c:v>
                </c:pt>
                <c:pt idx="40">
                  <c:v>0.46905682753039712</c:v>
                </c:pt>
                <c:pt idx="41">
                  <c:v>0.46905682753039712</c:v>
                </c:pt>
                <c:pt idx="42">
                  <c:v>0.46905682753039712</c:v>
                </c:pt>
                <c:pt idx="43">
                  <c:v>0.46905682753039712</c:v>
                </c:pt>
                <c:pt idx="44">
                  <c:v>0.46905682753039712</c:v>
                </c:pt>
                <c:pt idx="45">
                  <c:v>0.46905682753039712</c:v>
                </c:pt>
                <c:pt idx="46">
                  <c:v>0.46905682753039712</c:v>
                </c:pt>
                <c:pt idx="47">
                  <c:v>0.46905682753039712</c:v>
                </c:pt>
                <c:pt idx="48">
                  <c:v>0.46905682753039712</c:v>
                </c:pt>
                <c:pt idx="49">
                  <c:v>0.46905682753039712</c:v>
                </c:pt>
                <c:pt idx="50">
                  <c:v>0.46905682753039712</c:v>
                </c:pt>
                <c:pt idx="51">
                  <c:v>0.46905682753039712</c:v>
                </c:pt>
                <c:pt idx="52">
                  <c:v>0.46905682753039712</c:v>
                </c:pt>
                <c:pt idx="53">
                  <c:v>0.46905682753039712</c:v>
                </c:pt>
                <c:pt idx="54">
                  <c:v>0.46905682753039712</c:v>
                </c:pt>
                <c:pt idx="55">
                  <c:v>0.46905682753039712</c:v>
                </c:pt>
                <c:pt idx="56">
                  <c:v>0.46905682753039712</c:v>
                </c:pt>
                <c:pt idx="57">
                  <c:v>0.46905682753039712</c:v>
                </c:pt>
                <c:pt idx="58">
                  <c:v>0.46905682753039712</c:v>
                </c:pt>
                <c:pt idx="59">
                  <c:v>0.46905682753039712</c:v>
                </c:pt>
                <c:pt idx="60">
                  <c:v>0.46905682753039712</c:v>
                </c:pt>
                <c:pt idx="61">
                  <c:v>0.46905682753039712</c:v>
                </c:pt>
                <c:pt idx="62">
                  <c:v>0.46905682753039712</c:v>
                </c:pt>
                <c:pt idx="63">
                  <c:v>0.46905682753039712</c:v>
                </c:pt>
                <c:pt idx="64">
                  <c:v>0.46905682753039712</c:v>
                </c:pt>
                <c:pt idx="65">
                  <c:v>0.46905682753039712</c:v>
                </c:pt>
                <c:pt idx="66">
                  <c:v>0.46905682753039712</c:v>
                </c:pt>
                <c:pt idx="67">
                  <c:v>0.46905682753039712</c:v>
                </c:pt>
                <c:pt idx="68">
                  <c:v>0.46905682753039712</c:v>
                </c:pt>
                <c:pt idx="69">
                  <c:v>0.46905682753039712</c:v>
                </c:pt>
                <c:pt idx="70">
                  <c:v>0.46905682753039712</c:v>
                </c:pt>
                <c:pt idx="71">
                  <c:v>0.46905682753039712</c:v>
                </c:pt>
                <c:pt idx="72">
                  <c:v>0.46905682753039712</c:v>
                </c:pt>
                <c:pt idx="73">
                  <c:v>0.46905682753039712</c:v>
                </c:pt>
              </c:numCache>
            </c:numRef>
          </c:xVal>
          <c:yVal>
            <c:numRef>
              <c:f>市区町村別_普及率!$R$6:$R$79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050833333333336"/>
              <c:y val="2.574984126984127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市区町村別_普及率!$M$5</c:f>
              <c:strCache>
                <c:ptCount val="1"/>
                <c:pt idx="0">
                  <c:v>令和2年度普及率 数量ベース</c:v>
                </c:pt>
              </c:strCache>
            </c:strRef>
          </c:tx>
          <c:spPr>
            <a:solidFill>
              <a:schemeClr val="accent4">
                <a:lumMod val="60000"/>
                <a:lumOff val="40000"/>
              </a:schemeClr>
            </a:solidFill>
            <a:ln>
              <a:noFill/>
            </a:ln>
          </c:spPr>
          <c:invertIfNegative val="0"/>
          <c:dLbls>
            <c:dLbl>
              <c:idx val="2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73-4B36-AB79-0F88BBF82933}"/>
                </c:ext>
              </c:extLst>
            </c:dLbl>
            <c:dLbl>
              <c:idx val="30"/>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73-4B36-AB79-0F88BBF82933}"/>
                </c:ext>
              </c:extLst>
            </c:dLbl>
            <c:dLbl>
              <c:idx val="3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73-4B36-AB79-0F88BBF82933}"/>
                </c:ext>
              </c:extLst>
            </c:dLbl>
            <c:dLbl>
              <c:idx val="3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73-4B36-AB79-0F88BBF82933}"/>
                </c:ext>
              </c:extLst>
            </c:dLbl>
            <c:dLbl>
              <c:idx val="33"/>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73-4B36-AB79-0F88BBF82933}"/>
                </c:ext>
              </c:extLst>
            </c:dLbl>
            <c:dLbl>
              <c:idx val="34"/>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1FC-4CF7-A10D-C1CC6E60F232}"/>
                </c:ext>
              </c:extLst>
            </c:dLbl>
            <c:dLbl>
              <c:idx val="35"/>
              <c:layout>
                <c:manualLayout>
                  <c:x val="1.227053140096607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FC-4CF7-A10D-C1CC6E60F232}"/>
                </c:ext>
              </c:extLst>
            </c:dLbl>
            <c:dLbl>
              <c:idx val="36"/>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FC-4CF7-A10D-C1CC6E60F232}"/>
                </c:ext>
              </c:extLst>
            </c:dLbl>
            <c:dLbl>
              <c:idx val="37"/>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C-4CF7-A10D-C1CC6E60F232}"/>
                </c:ext>
              </c:extLst>
            </c:dLbl>
            <c:dLbl>
              <c:idx val="38"/>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FC-4CF7-A10D-C1CC6E60F232}"/>
                </c:ext>
              </c:extLst>
            </c:dLbl>
            <c:dLbl>
              <c:idx val="39"/>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FC-4CF7-A10D-C1CC6E60F232}"/>
                </c:ext>
              </c:extLst>
            </c:dLbl>
            <c:dLbl>
              <c:idx val="40"/>
              <c:layout>
                <c:manualLayout>
                  <c:x val="2.147342995169070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FC-4CF7-A10D-C1CC6E60F232}"/>
                </c:ext>
              </c:extLst>
            </c:dLbl>
            <c:dLbl>
              <c:idx val="41"/>
              <c:layout>
                <c:manualLayout>
                  <c:x val="2.60748792270531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FC-4CF7-A10D-C1CC6E60F232}"/>
                </c:ext>
              </c:extLst>
            </c:dLbl>
            <c:dLbl>
              <c:idx val="42"/>
              <c:layout>
                <c:manualLayout>
                  <c:x val="2.4681763285024156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7-4D59-AB6B-787E01E25F6F}"/>
                </c:ext>
              </c:extLst>
            </c:dLbl>
            <c:dLbl>
              <c:idx val="43"/>
              <c:layout>
                <c:manualLayout>
                  <c:x val="2.6356400966183576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7-4D59-AB6B-787E01E25F6F}"/>
                </c:ext>
              </c:extLst>
            </c:dLbl>
            <c:dLbl>
              <c:idx val="44"/>
              <c:layout>
                <c:manualLayout>
                  <c:x val="3.0957850241545893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7-4D59-AB6B-787E01E25F6F}"/>
                </c:ext>
              </c:extLst>
            </c:dLbl>
            <c:dLbl>
              <c:idx val="45"/>
              <c:layout>
                <c:manualLayout>
                  <c:x val="2.9705555555555554E-2"/>
                  <c:y val="8.115651292073728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D59-AB6B-787E01E25F6F}"/>
                </c:ext>
              </c:extLst>
            </c:dLbl>
            <c:dLbl>
              <c:idx val="46"/>
              <c:layout>
                <c:manualLayout>
                  <c:x val="3.2773188405797099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7-4D59-AB6B-787E01E25F6F}"/>
                </c:ext>
              </c:extLst>
            </c:dLbl>
            <c:dLbl>
              <c:idx val="47"/>
              <c:layout>
                <c:manualLayout>
                  <c:x val="3.2773188405796988E-2"/>
                  <c:y val="1.03076886868625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F7-4D59-AB6B-787E01E25F6F}"/>
                </c:ext>
              </c:extLst>
            </c:dLbl>
            <c:dLbl>
              <c:idx val="48"/>
              <c:layout>
                <c:manualLayout>
                  <c:x val="3.612234299516908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F7-4D59-AB6B-787E01E25F6F}"/>
                </c:ext>
              </c:extLst>
            </c:dLbl>
            <c:dLbl>
              <c:idx val="49"/>
              <c:layout>
                <c:manualLayout>
                  <c:x val="3.612234299516908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7-4D59-AB6B-787E01E25F6F}"/>
                </c:ext>
              </c:extLst>
            </c:dLbl>
            <c:dLbl>
              <c:idx val="50"/>
              <c:layout>
                <c:manualLayout>
                  <c:x val="3.76561594202898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F7-4D59-AB6B-787E01E25F6F}"/>
                </c:ext>
              </c:extLst>
            </c:dLbl>
            <c:dLbl>
              <c:idx val="51"/>
              <c:layout>
                <c:manualLayout>
                  <c:x val="3.7656159420289742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7-4D59-AB6B-787E01E25F6F}"/>
                </c:ext>
              </c:extLst>
            </c:dLbl>
            <c:dLbl>
              <c:idx val="52"/>
              <c:layout>
                <c:manualLayout>
                  <c:x val="4.6999758454106283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F7-4D59-AB6B-787E01E25F6F}"/>
                </c:ext>
              </c:extLst>
            </c:dLbl>
            <c:dLbl>
              <c:idx val="53"/>
              <c:layout>
                <c:manualLayout>
                  <c:x val="-5.0092995169082125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7-4D59-AB6B-787E01E25F6F}"/>
                </c:ext>
              </c:extLst>
            </c:dLbl>
            <c:dLbl>
              <c:idx val="54"/>
              <c:layout>
                <c:manualLayout>
                  <c:x val="-5.0092995169082125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F7-4D59-AB6B-787E01E25F6F}"/>
                </c:ext>
              </c:extLst>
            </c:dLbl>
            <c:dLbl>
              <c:idx val="55"/>
              <c:layout>
                <c:manualLayout>
                  <c:x val="-5.0092995169082125E-3"/>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F7-4D59-AB6B-787E01E25F6F}"/>
                </c:ext>
              </c:extLst>
            </c:dLbl>
            <c:dLbl>
              <c:idx val="56"/>
              <c:layout>
                <c:manualLayout>
                  <c:x val="-5.0092995169082125E-3"/>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F7-4D59-AB6B-787E01E25F6F}"/>
                </c:ext>
              </c:extLst>
            </c:dLbl>
            <c:dLbl>
              <c:idx val="57"/>
              <c:layout>
                <c:manualLayout>
                  <c:x val="-3.3346618357487923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F7-4D59-AB6B-787E01E25F6F}"/>
                </c:ext>
              </c:extLst>
            </c:dLbl>
            <c:dLbl>
              <c:idx val="58"/>
              <c:layout>
                <c:manualLayout>
                  <c:x val="-1.660144927536232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F7-4D59-AB6B-787E01E25F6F}"/>
                </c:ext>
              </c:extLst>
            </c:dLbl>
            <c:dLbl>
              <c:idx val="59"/>
              <c:layout>
                <c:manualLayout>
                  <c:x val="1.4492753623075928E-5"/>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F7-4D59-AB6B-787E01E25F6F}"/>
                </c:ext>
              </c:extLst>
            </c:dLbl>
            <c:dLbl>
              <c:idx val="60"/>
              <c:layout>
                <c:manualLayout>
                  <c:x val="1.4492753623075928E-5"/>
                  <c:y val="3.2462605107828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F7-4D59-AB6B-787E01E25F6F}"/>
                </c:ext>
              </c:extLst>
            </c:dLbl>
            <c:dLbl>
              <c:idx val="61"/>
              <c:layout>
                <c:manualLayout>
                  <c:x val="4.367149758454106E-4"/>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F7-4D59-AB6B-787E01E25F6F}"/>
                </c:ext>
              </c:extLst>
            </c:dLbl>
            <c:dLbl>
              <c:idx val="62"/>
              <c:layout>
                <c:manualLayout>
                  <c:x val="1.2739130434782609E-3"/>
                  <c:y val="2.8404779469350028E-7"/>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4.5950179587660393E-2"/>
                      <c:h val="1.3811215343125675E-2"/>
                    </c:manualLayout>
                  </c15:layout>
                </c:ext>
                <c:ext xmlns:c16="http://schemas.microsoft.com/office/drawing/2014/chart" uri="{C3380CC4-5D6E-409C-BE32-E72D297353CC}">
                  <c16:uniqueId val="{00000015-3DF7-4D59-AB6B-787E01E25F6F}"/>
                </c:ext>
              </c:extLst>
            </c:dLbl>
            <c:dLbl>
              <c:idx val="63"/>
              <c:layout>
                <c:manualLayout>
                  <c:x val="5.46038647342995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F7-4D59-AB6B-787E01E25F6F}"/>
                </c:ext>
              </c:extLst>
            </c:dLbl>
            <c:dLbl>
              <c:idx val="64"/>
              <c:layout>
                <c:manualLayout>
                  <c:x val="-6.6982769078222162E-3"/>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F7-4D59-AB6B-787E01E25F6F}"/>
                </c:ext>
              </c:extLst>
            </c:dLbl>
            <c:dLbl>
              <c:idx val="65"/>
              <c:layout>
                <c:manualLayout>
                  <c:x val="-6.6982769078223385E-3"/>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F7-4D59-AB6B-787E01E25F6F}"/>
                </c:ext>
              </c:extLst>
            </c:dLbl>
            <c:dLbl>
              <c:idx val="66"/>
              <c:layout>
                <c:manualLayout>
                  <c:x val="-6.6982769078222162E-3"/>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F7-4D59-AB6B-787E01E25F6F}"/>
                </c:ext>
              </c:extLst>
            </c:dLbl>
            <c:dLbl>
              <c:idx val="67"/>
              <c:layout>
                <c:manualLayout>
                  <c:x val="-6.6982769078222162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F7-4D59-AB6B-787E01E25F6F}"/>
                </c:ext>
              </c:extLst>
            </c:dLbl>
            <c:dLbl>
              <c:idx val="68"/>
              <c:layout>
                <c:manualLayout>
                  <c:x val="-3.349138453911230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F7-4D59-AB6B-787E01E25F6F}"/>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市区町村別_普及率!$M$6:$M$79</c:f>
              <c:strCache>
                <c:ptCount val="74"/>
                <c:pt idx="0">
                  <c:v>門真市</c:v>
                </c:pt>
                <c:pt idx="1">
                  <c:v>忠岡町</c:v>
                </c:pt>
                <c:pt idx="2">
                  <c:v>西成区</c:v>
                </c:pt>
                <c:pt idx="3">
                  <c:v>淀川区</c:v>
                </c:pt>
                <c:pt idx="4">
                  <c:v>豊能町</c:v>
                </c:pt>
                <c:pt idx="5">
                  <c:v>茨木市</c:v>
                </c:pt>
                <c:pt idx="6">
                  <c:v>生野区</c:v>
                </c:pt>
                <c:pt idx="7">
                  <c:v>港区</c:v>
                </c:pt>
                <c:pt idx="8">
                  <c:v>守口市</c:v>
                </c:pt>
                <c:pt idx="9">
                  <c:v>摂津市</c:v>
                </c:pt>
                <c:pt idx="10">
                  <c:v>太子町</c:v>
                </c:pt>
                <c:pt idx="11">
                  <c:v>吹田市</c:v>
                </c:pt>
                <c:pt idx="12">
                  <c:v>豊中市</c:v>
                </c:pt>
                <c:pt idx="13">
                  <c:v>富田林市</c:v>
                </c:pt>
                <c:pt idx="14">
                  <c:v>大正区</c:v>
                </c:pt>
                <c:pt idx="15">
                  <c:v>此花区</c:v>
                </c:pt>
                <c:pt idx="16">
                  <c:v>貝塚市</c:v>
                </c:pt>
                <c:pt idx="17">
                  <c:v>東大阪市</c:v>
                </c:pt>
                <c:pt idx="18">
                  <c:v>天王寺区</c:v>
                </c:pt>
                <c:pt idx="19">
                  <c:v>池田市</c:v>
                </c:pt>
                <c:pt idx="20">
                  <c:v>住之江区</c:v>
                </c:pt>
                <c:pt idx="21">
                  <c:v>河南町</c:v>
                </c:pt>
                <c:pt idx="22">
                  <c:v>泉大津市</c:v>
                </c:pt>
                <c:pt idx="23">
                  <c:v>大阪狭山市</c:v>
                </c:pt>
                <c:pt idx="24">
                  <c:v>島本町</c:v>
                </c:pt>
                <c:pt idx="25">
                  <c:v>西淀川区</c:v>
                </c:pt>
                <c:pt idx="26">
                  <c:v>寝屋川市</c:v>
                </c:pt>
                <c:pt idx="27">
                  <c:v>東住吉区</c:v>
                </c:pt>
                <c:pt idx="28">
                  <c:v>都島区</c:v>
                </c:pt>
                <c:pt idx="29">
                  <c:v>大阪市</c:v>
                </c:pt>
                <c:pt idx="30">
                  <c:v>堺市南区</c:v>
                </c:pt>
                <c:pt idx="31">
                  <c:v>城東区</c:v>
                </c:pt>
                <c:pt idx="32">
                  <c:v>四條畷市</c:v>
                </c:pt>
                <c:pt idx="33">
                  <c:v>箕面市</c:v>
                </c:pt>
                <c:pt idx="34">
                  <c:v>堺市西区</c:v>
                </c:pt>
                <c:pt idx="35">
                  <c:v>大東市</c:v>
                </c:pt>
                <c:pt idx="36">
                  <c:v>中央区</c:v>
                </c:pt>
                <c:pt idx="37">
                  <c:v>平野区</c:v>
                </c:pt>
                <c:pt idx="38">
                  <c:v>高石市</c:v>
                </c:pt>
                <c:pt idx="39">
                  <c:v>堺市堺区</c:v>
                </c:pt>
                <c:pt idx="40">
                  <c:v>千早赤阪村</c:v>
                </c:pt>
                <c:pt idx="41">
                  <c:v>羽曳野市</c:v>
                </c:pt>
                <c:pt idx="42">
                  <c:v>西区</c:v>
                </c:pt>
                <c:pt idx="43">
                  <c:v>浪速区</c:v>
                </c:pt>
                <c:pt idx="44">
                  <c:v>阿倍野区</c:v>
                </c:pt>
                <c:pt idx="45">
                  <c:v>東成区</c:v>
                </c:pt>
                <c:pt idx="46">
                  <c:v>東淀川区</c:v>
                </c:pt>
                <c:pt idx="47">
                  <c:v>住吉区</c:v>
                </c:pt>
                <c:pt idx="48">
                  <c:v>福島区</c:v>
                </c:pt>
                <c:pt idx="49">
                  <c:v>堺市</c:v>
                </c:pt>
                <c:pt idx="50">
                  <c:v>泉南市</c:v>
                </c:pt>
                <c:pt idx="51">
                  <c:v>高槻市</c:v>
                </c:pt>
                <c:pt idx="52">
                  <c:v>岸和田市</c:v>
                </c:pt>
                <c:pt idx="53">
                  <c:v>堺市東区</c:v>
                </c:pt>
                <c:pt idx="54">
                  <c:v>枚方市</c:v>
                </c:pt>
                <c:pt idx="55">
                  <c:v>八尾市</c:v>
                </c:pt>
                <c:pt idx="56">
                  <c:v>堺市中区</c:v>
                </c:pt>
                <c:pt idx="57">
                  <c:v>能勢町</c:v>
                </c:pt>
                <c:pt idx="58">
                  <c:v>阪南市</c:v>
                </c:pt>
                <c:pt idx="59">
                  <c:v>堺市北区</c:v>
                </c:pt>
                <c:pt idx="60">
                  <c:v>河内長野市</c:v>
                </c:pt>
                <c:pt idx="61">
                  <c:v>藤井寺市</c:v>
                </c:pt>
                <c:pt idx="62">
                  <c:v>旭区</c:v>
                </c:pt>
                <c:pt idx="63">
                  <c:v>北区</c:v>
                </c:pt>
                <c:pt idx="64">
                  <c:v>鶴見区</c:v>
                </c:pt>
                <c:pt idx="65">
                  <c:v>泉佐野市</c:v>
                </c:pt>
                <c:pt idx="66">
                  <c:v>岬町</c:v>
                </c:pt>
                <c:pt idx="67">
                  <c:v>和泉市</c:v>
                </c:pt>
                <c:pt idx="68">
                  <c:v>堺市美原区</c:v>
                </c:pt>
                <c:pt idx="69">
                  <c:v>柏原市</c:v>
                </c:pt>
                <c:pt idx="70">
                  <c:v>松原市</c:v>
                </c:pt>
                <c:pt idx="71">
                  <c:v>熊取町</c:v>
                </c:pt>
                <c:pt idx="72">
                  <c:v>交野市</c:v>
                </c:pt>
                <c:pt idx="73">
                  <c:v>田尻町</c:v>
                </c:pt>
              </c:strCache>
            </c:strRef>
          </c:cat>
          <c:val>
            <c:numRef>
              <c:f>市区町村別_普及率!$N$6:$N$79</c:f>
              <c:numCache>
                <c:formatCode>0.0%</c:formatCode>
                <c:ptCount val="74"/>
                <c:pt idx="0">
                  <c:v>0.69435599781432555</c:v>
                </c:pt>
                <c:pt idx="1">
                  <c:v>0.68410411822992279</c:v>
                </c:pt>
                <c:pt idx="2">
                  <c:v>0.63737702777827154</c:v>
                </c:pt>
                <c:pt idx="3">
                  <c:v>0.62692498815401265</c:v>
                </c:pt>
                <c:pt idx="4">
                  <c:v>0.62224464574005445</c:v>
                </c:pt>
                <c:pt idx="5">
                  <c:v>0.61342789400943776</c:v>
                </c:pt>
                <c:pt idx="6">
                  <c:v>0.60376219163613376</c:v>
                </c:pt>
                <c:pt idx="7">
                  <c:v>0.59701422183914232</c:v>
                </c:pt>
                <c:pt idx="8">
                  <c:v>0.59296270384727223</c:v>
                </c:pt>
                <c:pt idx="9">
                  <c:v>0.58948457434724688</c:v>
                </c:pt>
                <c:pt idx="10">
                  <c:v>0.58759709445666863</c:v>
                </c:pt>
                <c:pt idx="11">
                  <c:v>0.58619541937320385</c:v>
                </c:pt>
                <c:pt idx="12">
                  <c:v>0.58245760902671251</c:v>
                </c:pt>
                <c:pt idx="13">
                  <c:v>0.57526977932705492</c:v>
                </c:pt>
                <c:pt idx="14">
                  <c:v>0.56757536038562828</c:v>
                </c:pt>
                <c:pt idx="15">
                  <c:v>0.56618349905900611</c:v>
                </c:pt>
                <c:pt idx="16">
                  <c:v>0.56196081168821932</c:v>
                </c:pt>
                <c:pt idx="17">
                  <c:v>0.55673466636178337</c:v>
                </c:pt>
                <c:pt idx="18">
                  <c:v>0.55648614229118387</c:v>
                </c:pt>
                <c:pt idx="19">
                  <c:v>0.55618859826620026</c:v>
                </c:pt>
                <c:pt idx="20">
                  <c:v>0.55266807376159799</c:v>
                </c:pt>
                <c:pt idx="21">
                  <c:v>0.54922513893281522</c:v>
                </c:pt>
                <c:pt idx="22">
                  <c:v>0.54435948343013385</c:v>
                </c:pt>
                <c:pt idx="23">
                  <c:v>0.54041469085382488</c:v>
                </c:pt>
                <c:pt idx="24">
                  <c:v>0.53844515441959528</c:v>
                </c:pt>
                <c:pt idx="25">
                  <c:v>0.53436634844277231</c:v>
                </c:pt>
                <c:pt idx="26">
                  <c:v>0.53285869293060373</c:v>
                </c:pt>
                <c:pt idx="27">
                  <c:v>0.52276421799541983</c:v>
                </c:pt>
                <c:pt idx="28">
                  <c:v>0.52146216666579137</c:v>
                </c:pt>
                <c:pt idx="29">
                  <c:v>0.51823224373234822</c:v>
                </c:pt>
                <c:pt idx="30">
                  <c:v>0.51576746183877376</c:v>
                </c:pt>
                <c:pt idx="31">
                  <c:v>0.51492454150037792</c:v>
                </c:pt>
                <c:pt idx="32">
                  <c:v>0.51402255518516882</c:v>
                </c:pt>
                <c:pt idx="33">
                  <c:v>0.51319689206044183</c:v>
                </c:pt>
                <c:pt idx="34">
                  <c:v>0.50503910650755179</c:v>
                </c:pt>
                <c:pt idx="35">
                  <c:v>0.50442795373445559</c:v>
                </c:pt>
                <c:pt idx="36">
                  <c:v>0.50211558634254039</c:v>
                </c:pt>
                <c:pt idx="37">
                  <c:v>0.50023630155087373</c:v>
                </c:pt>
                <c:pt idx="38">
                  <c:v>0.49857987865824732</c:v>
                </c:pt>
                <c:pt idx="39">
                  <c:v>0.4974389153654461</c:v>
                </c:pt>
                <c:pt idx="40">
                  <c:v>0.49232769597123555</c:v>
                </c:pt>
                <c:pt idx="41">
                  <c:v>0.48807659803708775</c:v>
                </c:pt>
                <c:pt idx="42">
                  <c:v>0.487858651136308</c:v>
                </c:pt>
                <c:pt idx="43">
                  <c:v>0.48727782924131524</c:v>
                </c:pt>
                <c:pt idx="44">
                  <c:v>0.48274593428160917</c:v>
                </c:pt>
                <c:pt idx="45">
                  <c:v>0.48261856972441552</c:v>
                </c:pt>
                <c:pt idx="46">
                  <c:v>0.48135731876513627</c:v>
                </c:pt>
                <c:pt idx="47">
                  <c:v>0.48091559600006911</c:v>
                </c:pt>
                <c:pt idx="48">
                  <c:v>0.47951826788176188</c:v>
                </c:pt>
                <c:pt idx="49">
                  <c:v>0.47835754661114871</c:v>
                </c:pt>
                <c:pt idx="50">
                  <c:v>0.47562278847837414</c:v>
                </c:pt>
                <c:pt idx="51">
                  <c:v>0.47447495285712327</c:v>
                </c:pt>
                <c:pt idx="52">
                  <c:v>0.46657652998415139</c:v>
                </c:pt>
                <c:pt idx="53">
                  <c:v>0.46325356144489754</c:v>
                </c:pt>
                <c:pt idx="54">
                  <c:v>0.46010416766244916</c:v>
                </c:pt>
                <c:pt idx="55">
                  <c:v>0.45481708525055048</c:v>
                </c:pt>
                <c:pt idx="56">
                  <c:v>0.45235474369644729</c:v>
                </c:pt>
                <c:pt idx="57">
                  <c:v>0.44554733042192535</c:v>
                </c:pt>
                <c:pt idx="58">
                  <c:v>0.4446417950506022</c:v>
                </c:pt>
                <c:pt idx="59">
                  <c:v>0.44271871281222769</c:v>
                </c:pt>
                <c:pt idx="60">
                  <c:v>0.43843123179380761</c:v>
                </c:pt>
                <c:pt idx="61">
                  <c:v>0.43414616808684581</c:v>
                </c:pt>
                <c:pt idx="62">
                  <c:v>0.42527442517601294</c:v>
                </c:pt>
                <c:pt idx="63">
                  <c:v>0.42395262380406834</c:v>
                </c:pt>
                <c:pt idx="64">
                  <c:v>0.42116333029533848</c:v>
                </c:pt>
                <c:pt idx="65">
                  <c:v>0.41852563263413245</c:v>
                </c:pt>
                <c:pt idx="66">
                  <c:v>0.39078156312625251</c:v>
                </c:pt>
                <c:pt idx="67">
                  <c:v>0.39055021548729163</c:v>
                </c:pt>
                <c:pt idx="68">
                  <c:v>0.38408777479622347</c:v>
                </c:pt>
                <c:pt idx="69">
                  <c:v>0.33642851859934791</c:v>
                </c:pt>
                <c:pt idx="70">
                  <c:v>0.32796848134134621</c:v>
                </c:pt>
                <c:pt idx="71">
                  <c:v>0.30936204863938549</c:v>
                </c:pt>
                <c:pt idx="72">
                  <c:v>0.28631622250244604</c:v>
                </c:pt>
                <c:pt idx="73">
                  <c:v>0.21376281112737922</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400506138045326"/>
                  <c:y val="-0.89312271595139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市区町村別_普及率!$Q$6:$Q$79</c:f>
              <c:numCache>
                <c:formatCode>0.0%</c:formatCode>
                <c:ptCount val="74"/>
                <c:pt idx="0">
                  <c:v>0.51387893597960199</c:v>
                </c:pt>
                <c:pt idx="1">
                  <c:v>0.51387893597960199</c:v>
                </c:pt>
                <c:pt idx="2">
                  <c:v>0.51387893597960199</c:v>
                </c:pt>
                <c:pt idx="3">
                  <c:v>0.51387893597960199</c:v>
                </c:pt>
                <c:pt idx="4">
                  <c:v>0.51387893597960199</c:v>
                </c:pt>
                <c:pt idx="5">
                  <c:v>0.51387893597960199</c:v>
                </c:pt>
                <c:pt idx="6">
                  <c:v>0.51387893597960199</c:v>
                </c:pt>
                <c:pt idx="7">
                  <c:v>0.51387893597960199</c:v>
                </c:pt>
                <c:pt idx="8">
                  <c:v>0.51387893597960199</c:v>
                </c:pt>
                <c:pt idx="9">
                  <c:v>0.51387893597960199</c:v>
                </c:pt>
                <c:pt idx="10">
                  <c:v>0.51387893597960199</c:v>
                </c:pt>
                <c:pt idx="11">
                  <c:v>0.51387893597960199</c:v>
                </c:pt>
                <c:pt idx="12">
                  <c:v>0.51387893597960199</c:v>
                </c:pt>
                <c:pt idx="13">
                  <c:v>0.51387893597960199</c:v>
                </c:pt>
                <c:pt idx="14">
                  <c:v>0.51387893597960199</c:v>
                </c:pt>
                <c:pt idx="15">
                  <c:v>0.51387893597960199</c:v>
                </c:pt>
                <c:pt idx="16">
                  <c:v>0.51387893597960199</c:v>
                </c:pt>
                <c:pt idx="17">
                  <c:v>0.51387893597960199</c:v>
                </c:pt>
                <c:pt idx="18">
                  <c:v>0.51387893597960199</c:v>
                </c:pt>
                <c:pt idx="19">
                  <c:v>0.51387893597960199</c:v>
                </c:pt>
                <c:pt idx="20">
                  <c:v>0.51387893597960199</c:v>
                </c:pt>
                <c:pt idx="21">
                  <c:v>0.51387893597960199</c:v>
                </c:pt>
                <c:pt idx="22">
                  <c:v>0.51387893597960199</c:v>
                </c:pt>
                <c:pt idx="23">
                  <c:v>0.51387893597960199</c:v>
                </c:pt>
                <c:pt idx="24">
                  <c:v>0.51387893597960199</c:v>
                </c:pt>
                <c:pt idx="25">
                  <c:v>0.51387893597960199</c:v>
                </c:pt>
                <c:pt idx="26">
                  <c:v>0.51387893597960199</c:v>
                </c:pt>
                <c:pt idx="27">
                  <c:v>0.51387893597960199</c:v>
                </c:pt>
                <c:pt idx="28">
                  <c:v>0.51387893597960199</c:v>
                </c:pt>
                <c:pt idx="29">
                  <c:v>0.51387893597960199</c:v>
                </c:pt>
                <c:pt idx="30">
                  <c:v>0.51387893597960199</c:v>
                </c:pt>
                <c:pt idx="31">
                  <c:v>0.51387893597960199</c:v>
                </c:pt>
                <c:pt idx="32">
                  <c:v>0.51387893597960199</c:v>
                </c:pt>
                <c:pt idx="33">
                  <c:v>0.51387893597960199</c:v>
                </c:pt>
                <c:pt idx="34">
                  <c:v>0.51387893597960199</c:v>
                </c:pt>
                <c:pt idx="35">
                  <c:v>0.51387893597960199</c:v>
                </c:pt>
                <c:pt idx="36">
                  <c:v>0.51387893597960199</c:v>
                </c:pt>
                <c:pt idx="37">
                  <c:v>0.51387893597960199</c:v>
                </c:pt>
                <c:pt idx="38">
                  <c:v>0.51387893597960199</c:v>
                </c:pt>
                <c:pt idx="39">
                  <c:v>0.51387893597960199</c:v>
                </c:pt>
                <c:pt idx="40">
                  <c:v>0.51387893597960199</c:v>
                </c:pt>
                <c:pt idx="41">
                  <c:v>0.51387893597960199</c:v>
                </c:pt>
                <c:pt idx="42">
                  <c:v>0.51387893597960199</c:v>
                </c:pt>
                <c:pt idx="43">
                  <c:v>0.51387893597960199</c:v>
                </c:pt>
                <c:pt idx="44">
                  <c:v>0.51387893597960199</c:v>
                </c:pt>
                <c:pt idx="45">
                  <c:v>0.51387893597960199</c:v>
                </c:pt>
                <c:pt idx="46">
                  <c:v>0.51387893597960199</c:v>
                </c:pt>
                <c:pt idx="47">
                  <c:v>0.51387893597960199</c:v>
                </c:pt>
                <c:pt idx="48">
                  <c:v>0.51387893597960199</c:v>
                </c:pt>
                <c:pt idx="49">
                  <c:v>0.51387893597960199</c:v>
                </c:pt>
                <c:pt idx="50">
                  <c:v>0.51387893597960199</c:v>
                </c:pt>
                <c:pt idx="51">
                  <c:v>0.51387893597960199</c:v>
                </c:pt>
                <c:pt idx="52">
                  <c:v>0.51387893597960199</c:v>
                </c:pt>
                <c:pt idx="53">
                  <c:v>0.51387893597960199</c:v>
                </c:pt>
                <c:pt idx="54">
                  <c:v>0.51387893597960199</c:v>
                </c:pt>
                <c:pt idx="55">
                  <c:v>0.51387893597960199</c:v>
                </c:pt>
                <c:pt idx="56">
                  <c:v>0.51387893597960199</c:v>
                </c:pt>
                <c:pt idx="57">
                  <c:v>0.51387893597960199</c:v>
                </c:pt>
                <c:pt idx="58">
                  <c:v>0.51387893597960199</c:v>
                </c:pt>
                <c:pt idx="59">
                  <c:v>0.51387893597960199</c:v>
                </c:pt>
                <c:pt idx="60">
                  <c:v>0.51387893597960199</c:v>
                </c:pt>
                <c:pt idx="61">
                  <c:v>0.51387893597960199</c:v>
                </c:pt>
                <c:pt idx="62">
                  <c:v>0.51387893597960199</c:v>
                </c:pt>
                <c:pt idx="63">
                  <c:v>0.51387893597960199</c:v>
                </c:pt>
                <c:pt idx="64">
                  <c:v>0.51387893597960199</c:v>
                </c:pt>
                <c:pt idx="65">
                  <c:v>0.51387893597960199</c:v>
                </c:pt>
                <c:pt idx="66">
                  <c:v>0.51387893597960199</c:v>
                </c:pt>
                <c:pt idx="67">
                  <c:v>0.51387893597960199</c:v>
                </c:pt>
                <c:pt idx="68">
                  <c:v>0.51387893597960199</c:v>
                </c:pt>
                <c:pt idx="69">
                  <c:v>0.51387893597960199</c:v>
                </c:pt>
                <c:pt idx="70">
                  <c:v>0.51387893597960199</c:v>
                </c:pt>
                <c:pt idx="71">
                  <c:v>0.51387893597960199</c:v>
                </c:pt>
                <c:pt idx="72">
                  <c:v>0.51387893597960199</c:v>
                </c:pt>
                <c:pt idx="73">
                  <c:v>0.51387893597960199</c:v>
                </c:pt>
              </c:numCache>
            </c:numRef>
          </c:xVal>
          <c:yVal>
            <c:numRef>
              <c:f>市区町村別_普及率!$R$6:$R$79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574984126984127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clustered"/>
        <c:varyColors val="0"/>
        <c:ser>
          <c:idx val="0"/>
          <c:order val="0"/>
          <c:tx>
            <c:strRef>
              <c:f>自己負担割合別普及率!$P$4</c:f>
              <c:strCache>
                <c:ptCount val="1"/>
                <c:pt idx="0">
                  <c:v>自己負担割合1割</c:v>
                </c:pt>
              </c:strCache>
            </c:strRef>
          </c:tx>
          <c:spPr>
            <a:solidFill>
              <a:srgbClr val="FFC000"/>
            </a:solidFill>
            <a:ln>
              <a:noFill/>
            </a:ln>
          </c:spPr>
          <c:invertIfNegative val="0"/>
          <c:dLbls>
            <c:dLbl>
              <c:idx val="0"/>
              <c:layout>
                <c:manualLayout>
                  <c:x val="2.9923249719206288E-3"/>
                  <c:y val="-5.3679277351478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36-44EA-8B51-BE957284F3E0}"/>
                </c:ext>
              </c:extLst>
            </c:dLbl>
            <c:dLbl>
              <c:idx val="1"/>
              <c:layout>
                <c:manualLayout>
                  <c:x val="4.4987832272556007E-3"/>
                  <c:y val="1.71656886838189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36-44EA-8B51-BE957284F3E0}"/>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36-44EA-8B51-BE957284F3E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自己負担割合別普及率!$N$4:$N$5</c:f>
              <c:strCache>
                <c:ptCount val="2"/>
                <c:pt idx="0">
                  <c:v>普及率 金額ベース</c:v>
                </c:pt>
                <c:pt idx="1">
                  <c:v>普及率 数量ベース</c:v>
                </c:pt>
              </c:strCache>
            </c:strRef>
          </c:cat>
          <c:val>
            <c:numRef>
              <c:f>(自己負担割合別普及率!$C$12,自己負担割合別普及率!$G$12)</c:f>
              <c:numCache>
                <c:formatCode>0.0%</c:formatCode>
                <c:ptCount val="2"/>
                <c:pt idx="0">
                  <c:v>0.46810902399267601</c:v>
                </c:pt>
                <c:pt idx="1">
                  <c:v>0.51253764130625901</c:v>
                </c:pt>
              </c:numCache>
            </c:numRef>
          </c:val>
          <c:extLst>
            <c:ext xmlns:c16="http://schemas.microsoft.com/office/drawing/2014/chart" uri="{C3380CC4-5D6E-409C-BE32-E72D297353CC}">
              <c16:uniqueId val="{00000003-5436-44EA-8B51-BE957284F3E0}"/>
            </c:ext>
          </c:extLst>
        </c:ser>
        <c:ser>
          <c:idx val="2"/>
          <c:order val="1"/>
          <c:tx>
            <c:strRef>
              <c:f>自己負担割合別普及率!$P$5</c:f>
              <c:strCache>
                <c:ptCount val="1"/>
                <c:pt idx="0">
                  <c:v>自己負担割合3割</c:v>
                </c:pt>
              </c:strCache>
            </c:strRef>
          </c:tx>
          <c:spPr>
            <a:solidFill>
              <a:schemeClr val="accent1">
                <a:lumMod val="40000"/>
                <a:lumOff val="60000"/>
              </a:schemeClr>
            </a:solidFill>
            <a:ln>
              <a:noFill/>
              <a:tailEnd w="med" len="med"/>
            </a:ln>
          </c:spPr>
          <c:invertIfNegative val="0"/>
          <c:dPt>
            <c:idx val="0"/>
            <c:invertIfNegative val="0"/>
            <c:bubble3D val="0"/>
            <c:extLst>
              <c:ext xmlns:c16="http://schemas.microsoft.com/office/drawing/2014/chart" uri="{C3380CC4-5D6E-409C-BE32-E72D297353CC}">
                <c16:uniqueId val="{00000004-5436-44EA-8B51-BE957284F3E0}"/>
              </c:ext>
            </c:extLst>
          </c:dPt>
          <c:dLbls>
            <c:dLbl>
              <c:idx val="0"/>
              <c:layout>
                <c:manualLayout>
                  <c:x val="-2.9717334331711516E-3"/>
                  <c:y val="-1.132342533616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36-44EA-8B51-BE957284F3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自己負担割合別普及率!$N$4:$N$5</c:f>
              <c:strCache>
                <c:ptCount val="2"/>
                <c:pt idx="0">
                  <c:v>普及率 金額ベース</c:v>
                </c:pt>
                <c:pt idx="1">
                  <c:v>普及率 数量ベース</c:v>
                </c:pt>
              </c:strCache>
            </c:strRef>
          </c:cat>
          <c:val>
            <c:numRef>
              <c:f>(自己負担割合別普及率!$D$12,自己負担割合別普及率!$H$12)</c:f>
              <c:numCache>
                <c:formatCode>0.0%</c:formatCode>
                <c:ptCount val="2"/>
                <c:pt idx="0">
                  <c:v>0.46032326832925302</c:v>
                </c:pt>
                <c:pt idx="1">
                  <c:v>0.49222443627023599</c:v>
                </c:pt>
              </c:numCache>
            </c:numRef>
          </c:val>
          <c:extLst>
            <c:ext xmlns:c16="http://schemas.microsoft.com/office/drawing/2014/chart" uri="{C3380CC4-5D6E-409C-BE32-E72D297353CC}">
              <c16:uniqueId val="{00000005-5436-44EA-8B51-BE957284F3E0}"/>
            </c:ext>
          </c:extLst>
        </c:ser>
        <c:dLbls>
          <c:showLegendKey val="0"/>
          <c:showVal val="0"/>
          <c:showCatName val="0"/>
          <c:showSerName val="0"/>
          <c:showPercent val="0"/>
          <c:showBubbleSize val="0"/>
        </c:dLbls>
        <c:gapWidth val="150"/>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4.3424366358154831E-2"/>
              <c:y val="2.7304809790342471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layout>
        <c:manualLayout>
          <c:xMode val="edge"/>
          <c:yMode val="edge"/>
          <c:x val="0.17445758547008544"/>
          <c:y val="2.3618252537709897E-2"/>
          <c:w val="0.69586025641025639"/>
          <c:h val="5.812773403324583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41062801932367"/>
          <c:y val="5.3388888888888889E-2"/>
          <c:w val="0.81088486453317388"/>
          <c:h val="0.93980388888888888"/>
        </c:manualLayout>
      </c:layout>
      <c:barChart>
        <c:barDir val="bar"/>
        <c:grouping val="clustered"/>
        <c:varyColors val="0"/>
        <c:ser>
          <c:idx val="0"/>
          <c:order val="0"/>
          <c:tx>
            <c:strRef>
              <c:f>地区別_自己負担割合別普及率!$N$3</c:f>
              <c:strCache>
                <c:ptCount val="1"/>
                <c:pt idx="0">
                  <c:v>普及率 金額ベース</c:v>
                </c:pt>
              </c:strCache>
            </c:strRef>
          </c:tx>
          <c:spPr>
            <a:solidFill>
              <a:srgbClr val="C3D69B"/>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N$5:$O$5,地区別_自己負担割合別普及率!$N$6:$O$6,地区別_自己負担割合別普及率!$N$7:$O$7,地区別_自己負担割合別普及率!$N$8:$O$8,地区別_自己負担割合別普及率!$N$9:$O$9,地区別_自己負担割合別普及率!$N$10:$O$10,地区別_自己負担割合別普及率!$N$11:$O$11,地区別_自己負担割合別普及率!$N$12:$O$12,地区別_自己負担割合別普及率!$N$13:$O$13)</c:f>
              <c:numCache>
                <c:formatCode>0.0%</c:formatCode>
                <c:ptCount val="18"/>
                <c:pt idx="0">
                  <c:v>0.46501787535405198</c:v>
                </c:pt>
                <c:pt idx="1">
                  <c:v>0.48716487526647101</c:v>
                </c:pt>
                <c:pt idx="2">
                  <c:v>0.50998217844068905</c:v>
                </c:pt>
                <c:pt idx="3">
                  <c:v>0.49516329296385098</c:v>
                </c:pt>
                <c:pt idx="4">
                  <c:v>0.455431751742083</c:v>
                </c:pt>
                <c:pt idx="5">
                  <c:v>0.43189354268684099</c:v>
                </c:pt>
                <c:pt idx="6">
                  <c:v>0.49320284548126198</c:v>
                </c:pt>
                <c:pt idx="7">
                  <c:v>0.47210134940981902</c:v>
                </c:pt>
                <c:pt idx="8">
                  <c:v>0.42119752329005899</c:v>
                </c:pt>
                <c:pt idx="9">
                  <c:v>0.39968826137747199</c:v>
                </c:pt>
                <c:pt idx="10">
                  <c:v>0.48379821885660801</c:v>
                </c:pt>
                <c:pt idx="11">
                  <c:v>0.51313443079546595</c:v>
                </c:pt>
                <c:pt idx="12">
                  <c:v>0.49554261680492001</c:v>
                </c:pt>
                <c:pt idx="13">
                  <c:v>0.41539809957958901</c:v>
                </c:pt>
                <c:pt idx="14">
                  <c:v>0.45264304036827002</c:v>
                </c:pt>
                <c:pt idx="15">
                  <c:v>0.44565238758511</c:v>
                </c:pt>
                <c:pt idx="16">
                  <c:v>0.46810902399267601</c:v>
                </c:pt>
                <c:pt idx="17">
                  <c:v>0.46032326832925302</c:v>
                </c:pt>
              </c:numCache>
            </c:numRef>
          </c:val>
          <c:extLst>
            <c:ext xmlns:c16="http://schemas.microsoft.com/office/drawing/2014/chart" uri="{C3380CC4-5D6E-409C-BE32-E72D297353CC}">
              <c16:uniqueId val="{00000001-C37E-4A45-918A-5C168B6A7E54}"/>
            </c:ext>
          </c:extLst>
        </c:ser>
        <c:dLbls>
          <c:showLegendKey val="0"/>
          <c:showVal val="0"/>
          <c:showCatName val="0"/>
          <c:showSerName val="0"/>
          <c:showPercent val="0"/>
          <c:showBubbleSize val="0"/>
        </c:dLbls>
        <c:gapWidth val="150"/>
        <c:axId val="449393664"/>
        <c:axId val="448519488"/>
      </c:barChart>
      <c:catAx>
        <c:axId val="449393664"/>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519488"/>
        <c:crossesAt val="0"/>
        <c:auto val="1"/>
        <c:lblAlgn val="ctr"/>
        <c:lblOffset val="100"/>
        <c:noMultiLvlLbl val="0"/>
      </c:catAx>
      <c:valAx>
        <c:axId val="44851948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594724003155806"/>
              <c:y val="1.2382887735896287E-2"/>
            </c:manualLayout>
          </c:layout>
          <c:overlay val="0"/>
        </c:title>
        <c:numFmt formatCode="0.0%" sourceLinked="0"/>
        <c:majorTickMark val="out"/>
        <c:minorTickMark val="none"/>
        <c:tickLblPos val="nextTo"/>
        <c:spPr>
          <a:ln>
            <a:solidFill>
              <a:srgbClr val="7F7F7F"/>
            </a:solidFill>
          </a:ln>
        </c:spPr>
        <c:crossAx val="449393664"/>
        <c:crosses val="autoZero"/>
        <c:crossBetween val="between"/>
      </c:valAx>
      <c:spPr>
        <a:ln>
          <a:solidFill>
            <a:srgbClr val="7F7F7F"/>
          </a:solidFill>
        </a:ln>
      </c:spPr>
    </c:plotArea>
    <c:legend>
      <c:legendPos val="t"/>
      <c:layout>
        <c:manualLayout>
          <c:xMode val="edge"/>
          <c:yMode val="edge"/>
          <c:x val="0.22770250069536754"/>
          <c:y val="5.9701487859796466E-3"/>
          <c:w val="0.57450447935688043"/>
          <c:h val="2.1791043068825709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41062801932367"/>
          <c:y val="5.3388888888888889E-2"/>
          <c:w val="0.81088486453317388"/>
          <c:h val="0.93980388888888888"/>
        </c:manualLayout>
      </c:layout>
      <c:barChart>
        <c:barDir val="bar"/>
        <c:grouping val="clustered"/>
        <c:varyColors val="0"/>
        <c:ser>
          <c:idx val="0"/>
          <c:order val="0"/>
          <c:tx>
            <c:strRef>
              <c:f>地区別_自己負担割合別普及率!$P$3</c:f>
              <c:strCache>
                <c:ptCount val="1"/>
                <c:pt idx="0">
                  <c:v>普及率 数量ベース</c:v>
                </c:pt>
              </c:strCache>
            </c:strRef>
          </c:tx>
          <c:spPr>
            <a:solidFill>
              <a:srgbClr val="C3D69B"/>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P$5:$Q$5,地区別_自己負担割合別普及率!$P$6:$Q$6,地区別_自己負担割合別普及率!$P$7:$Q$7,地区別_自己負担割合別普及率!$P$8:$Q$8,地区別_自己負担割合別普及率!$P$9:$Q$9,地区別_自己負担割合別普及率!$P$10:$Q$10,地区別_自己負担割合別普及率!$P$11:$Q$11,地区別_自己負担割合別普及率!$P$12:$Q$12,地区別_自己負担割合別普及率!$P$13:$Q$13)</c:f>
              <c:numCache>
                <c:formatCode>0.0%</c:formatCode>
                <c:ptCount val="18"/>
                <c:pt idx="0">
                  <c:v>0.56385369228715698</c:v>
                </c:pt>
                <c:pt idx="1">
                  <c:v>0.59554140425882096</c:v>
                </c:pt>
                <c:pt idx="2">
                  <c:v>0.54779754457561103</c:v>
                </c:pt>
                <c:pt idx="3">
                  <c:v>0.50360810362047204</c:v>
                </c:pt>
                <c:pt idx="4">
                  <c:v>0.52177521044964903</c:v>
                </c:pt>
                <c:pt idx="5">
                  <c:v>0.48696831063137802</c:v>
                </c:pt>
                <c:pt idx="6">
                  <c:v>0.51352273996130304</c:v>
                </c:pt>
                <c:pt idx="7">
                  <c:v>0.42154101649938602</c:v>
                </c:pt>
                <c:pt idx="8">
                  <c:v>0.47108553180215501</c:v>
                </c:pt>
                <c:pt idx="9">
                  <c:v>0.46079326826260802</c:v>
                </c:pt>
                <c:pt idx="10">
                  <c:v>0.47529089053883899</c:v>
                </c:pt>
                <c:pt idx="11">
                  <c:v>0.492009292014706</c:v>
                </c:pt>
                <c:pt idx="12">
                  <c:v>0.46280051811766398</c:v>
                </c:pt>
                <c:pt idx="13">
                  <c:v>0.39762863651417801</c:v>
                </c:pt>
                <c:pt idx="14">
                  <c:v>0.51886673999521804</c:v>
                </c:pt>
                <c:pt idx="15">
                  <c:v>0.47583324838424801</c:v>
                </c:pt>
                <c:pt idx="16">
                  <c:v>0.51253764130625901</c:v>
                </c:pt>
                <c:pt idx="17">
                  <c:v>0.49222443627023599</c:v>
                </c:pt>
              </c:numCache>
            </c:numRef>
          </c:val>
          <c:extLst>
            <c:ext xmlns:c16="http://schemas.microsoft.com/office/drawing/2014/chart" uri="{C3380CC4-5D6E-409C-BE32-E72D297353CC}">
              <c16:uniqueId val="{00000000-D87E-488D-BD9B-4A8D6EB61BB3}"/>
            </c:ext>
          </c:extLst>
        </c:ser>
        <c:dLbls>
          <c:showLegendKey val="0"/>
          <c:showVal val="0"/>
          <c:showCatName val="0"/>
          <c:showSerName val="0"/>
          <c:showPercent val="0"/>
          <c:showBubbleSize val="0"/>
        </c:dLbls>
        <c:gapWidth val="150"/>
        <c:axId val="449393664"/>
        <c:axId val="448519488"/>
      </c:barChart>
      <c:catAx>
        <c:axId val="449393664"/>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519488"/>
        <c:crossesAt val="0"/>
        <c:auto val="1"/>
        <c:lblAlgn val="ctr"/>
        <c:lblOffset val="100"/>
        <c:noMultiLvlLbl val="0"/>
      </c:catAx>
      <c:valAx>
        <c:axId val="44851948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594724003155806"/>
              <c:y val="1.2378508614834778E-2"/>
            </c:manualLayout>
          </c:layout>
          <c:overlay val="0"/>
        </c:title>
        <c:numFmt formatCode="0.0%" sourceLinked="0"/>
        <c:majorTickMark val="out"/>
        <c:minorTickMark val="none"/>
        <c:tickLblPos val="nextTo"/>
        <c:spPr>
          <a:ln>
            <a:solidFill>
              <a:srgbClr val="7F7F7F"/>
            </a:solidFill>
          </a:ln>
        </c:spPr>
        <c:crossAx val="449393664"/>
        <c:crosses val="autoZero"/>
        <c:crossBetween val="between"/>
      </c:valAx>
      <c:spPr>
        <a:ln>
          <a:solidFill>
            <a:srgbClr val="7F7F7F"/>
          </a:solidFill>
        </a:ln>
      </c:spPr>
    </c:plotArea>
    <c:legend>
      <c:legendPos val="t"/>
      <c:layout>
        <c:manualLayout>
          <c:xMode val="edge"/>
          <c:yMode val="edge"/>
          <c:x val="0.20992591246117556"/>
          <c:y val="5.9656972408650257E-3"/>
          <c:w val="0.56008740711111094"/>
          <c:h val="2.0780512055679837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352424</xdr:colOff>
      <xdr:row>24</xdr:row>
      <xdr:rowOff>0</xdr:rowOff>
    </xdr:from>
    <xdr:to>
      <xdr:col>11</xdr:col>
      <xdr:colOff>627749</xdr:colOff>
      <xdr:row>59</xdr:row>
      <xdr:rowOff>199125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592129</xdr:colOff>
      <xdr:row>78</xdr:row>
      <xdr:rowOff>170100</xdr:rowOff>
    </xdr:to>
    <xdr:pic>
      <xdr:nvPicPr>
        <xdr:cNvPr id="4" name="図 3">
          <a:extLst>
            <a:ext uri="{FF2B5EF4-FFF2-40B4-BE49-F238E27FC236}">
              <a16:creationId xmlns:a16="http://schemas.microsoft.com/office/drawing/2014/main" id="{C4ED40D5-549C-4F14-AF2D-85833C02E1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 b="71402"/>
        <a:stretch/>
      </xdr:blipFill>
      <xdr:spPr>
        <a:xfrm>
          <a:off x="514350" y="2800350"/>
          <a:ext cx="7221529" cy="1080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18</xdr:row>
      <xdr:rowOff>0</xdr:rowOff>
    </xdr:from>
    <xdr:to>
      <xdr:col>9</xdr:col>
      <xdr:colOff>850500</xdr:colOff>
      <xdr:row>45</xdr:row>
      <xdr:rowOff>114300</xdr:rowOff>
    </xdr:to>
    <xdr:graphicFrame macro="">
      <xdr:nvGraphicFramePr>
        <xdr:cNvPr id="2" name="グラフ1">
          <a:extLst>
            <a:ext uri="{FF2B5EF4-FFF2-40B4-BE49-F238E27FC236}">
              <a16:creationId xmlns:a16="http://schemas.microsoft.com/office/drawing/2014/main" id="{A2CA2B31-9811-4CD4-A5A2-D52AC370E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B256243F-F7B6-4D7D-A7FB-427F206023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9BF819E2-CEAF-48AA-8B46-94F416176C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xdr:row>
      <xdr:rowOff>19050</xdr:rowOff>
    </xdr:from>
    <xdr:to>
      <xdr:col>9</xdr:col>
      <xdr:colOff>1269600</xdr:colOff>
      <xdr:row>76</xdr:row>
      <xdr:rowOff>103200</xdr:rowOff>
    </xdr:to>
    <xdr:graphicFrame macro="">
      <xdr:nvGraphicFramePr>
        <xdr:cNvPr id="4" name="グラフ 3">
          <a:extLst>
            <a:ext uri="{FF2B5EF4-FFF2-40B4-BE49-F238E27FC236}">
              <a16:creationId xmlns:a16="http://schemas.microsoft.com/office/drawing/2014/main" id="{CA6F8C0C-65A2-400B-826D-0A9B4B52D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1571624</xdr:colOff>
      <xdr:row>3</xdr:row>
      <xdr:rowOff>19050</xdr:rowOff>
    </xdr:from>
    <xdr:to>
      <xdr:col>19</xdr:col>
      <xdr:colOff>517124</xdr:colOff>
      <xdr:row>76</xdr:row>
      <xdr:rowOff>103200</xdr:rowOff>
    </xdr:to>
    <xdr:graphicFrame macro="">
      <xdr:nvGraphicFramePr>
        <xdr:cNvPr id="6" name="グラフ 5">
          <a:extLst>
            <a:ext uri="{FF2B5EF4-FFF2-40B4-BE49-F238E27FC236}">
              <a16:creationId xmlns:a16="http://schemas.microsoft.com/office/drawing/2014/main" id="{C5579E15-09D6-4AF1-9802-A8C2048A6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352424</xdr:colOff>
      <xdr:row>3</xdr:row>
      <xdr:rowOff>19050</xdr:rowOff>
    </xdr:from>
    <xdr:to>
      <xdr:col>9</xdr:col>
      <xdr:colOff>1269599</xdr:colOff>
      <xdr:row>76</xdr:row>
      <xdr:rowOff>103200</xdr:rowOff>
    </xdr:to>
    <xdr:graphicFrame macro="">
      <xdr:nvGraphicFramePr>
        <xdr:cNvPr id="3" name="グラフ 2">
          <a:extLst>
            <a:ext uri="{FF2B5EF4-FFF2-40B4-BE49-F238E27FC236}">
              <a16:creationId xmlns:a16="http://schemas.microsoft.com/office/drawing/2014/main" id="{EBD5F748-401B-4AC1-8FD6-C07A8C117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1571624</xdr:colOff>
      <xdr:row>3</xdr:row>
      <xdr:rowOff>19050</xdr:rowOff>
    </xdr:from>
    <xdr:to>
      <xdr:col>19</xdr:col>
      <xdr:colOff>517124</xdr:colOff>
      <xdr:row>76</xdr:row>
      <xdr:rowOff>103200</xdr:rowOff>
    </xdr:to>
    <xdr:graphicFrame macro="">
      <xdr:nvGraphicFramePr>
        <xdr:cNvPr id="4" name="グラフ 3">
          <a:extLst>
            <a:ext uri="{FF2B5EF4-FFF2-40B4-BE49-F238E27FC236}">
              <a16:creationId xmlns:a16="http://schemas.microsoft.com/office/drawing/2014/main" id="{6C3BDA99-D397-4663-921F-62DEE6588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18</xdr:row>
      <xdr:rowOff>0</xdr:rowOff>
    </xdr:from>
    <xdr:to>
      <xdr:col>13</xdr:col>
      <xdr:colOff>648900</xdr:colOff>
      <xdr:row>45</xdr:row>
      <xdr:rowOff>114300</xdr:rowOff>
    </xdr:to>
    <xdr:graphicFrame macro="">
      <xdr:nvGraphicFramePr>
        <xdr:cNvPr id="2" name="グラフ1">
          <a:extLst>
            <a:ext uri="{FF2B5EF4-FFF2-40B4-BE49-F238E27FC236}">
              <a16:creationId xmlns:a16="http://schemas.microsoft.com/office/drawing/2014/main" id="{118876D4-BBC7-458D-9913-7C9AD0B0B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F5AAEE8B-983D-461A-BDF4-ECAB6D3B4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99D9CED0-30BF-4A4E-924A-D8217192C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23400</xdr:colOff>
      <xdr:row>3</xdr:row>
      <xdr:rowOff>0</xdr:rowOff>
    </xdr:from>
    <xdr:to>
      <xdr:col>6</xdr:col>
      <xdr:colOff>0</xdr:colOff>
      <xdr:row>76</xdr:row>
      <xdr:rowOff>84150</xdr:rowOff>
    </xdr:to>
    <xdr:graphicFrame macro="">
      <xdr:nvGraphicFramePr>
        <xdr:cNvPr id="2" name="グラフ 1">
          <a:extLst>
            <a:ext uri="{FF2B5EF4-FFF2-40B4-BE49-F238E27FC236}">
              <a16:creationId xmlns:a16="http://schemas.microsoft.com/office/drawing/2014/main" id="{227EDA82-CFB7-4272-9004-A8A6F471A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23400</xdr:colOff>
      <xdr:row>3</xdr:row>
      <xdr:rowOff>0</xdr:rowOff>
    </xdr:from>
    <xdr:to>
      <xdr:col>12</xdr:col>
      <xdr:colOff>0</xdr:colOff>
      <xdr:row>76</xdr:row>
      <xdr:rowOff>84150</xdr:rowOff>
    </xdr:to>
    <xdr:graphicFrame macro="">
      <xdr:nvGraphicFramePr>
        <xdr:cNvPr id="3" name="グラフ 2">
          <a:extLst>
            <a:ext uri="{FF2B5EF4-FFF2-40B4-BE49-F238E27FC236}">
              <a16:creationId xmlns:a16="http://schemas.microsoft.com/office/drawing/2014/main" id="{0A2B3CBD-9E38-4F04-A8A6-AA264A7F3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23400</xdr:colOff>
      <xdr:row>3</xdr:row>
      <xdr:rowOff>0</xdr:rowOff>
    </xdr:from>
    <xdr:to>
      <xdr:col>18</xdr:col>
      <xdr:colOff>0</xdr:colOff>
      <xdr:row>76</xdr:row>
      <xdr:rowOff>84150</xdr:rowOff>
    </xdr:to>
    <xdr:graphicFrame macro="">
      <xdr:nvGraphicFramePr>
        <xdr:cNvPr id="4" name="グラフ 3">
          <a:extLst>
            <a:ext uri="{FF2B5EF4-FFF2-40B4-BE49-F238E27FC236}">
              <a16:creationId xmlns:a16="http://schemas.microsoft.com/office/drawing/2014/main" id="{1DF382C8-7C3E-49B3-B00D-B0365A159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B99F5972-53FA-43B8-A0E6-FE2898443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11</xdr:col>
      <xdr:colOff>627750</xdr:colOff>
      <xdr:row>57</xdr:row>
      <xdr:rowOff>199125</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23400</xdr:colOff>
      <xdr:row>3</xdr:row>
      <xdr:rowOff>0</xdr:rowOff>
    </xdr:from>
    <xdr:to>
      <xdr:col>6</xdr:col>
      <xdr:colOff>0</xdr:colOff>
      <xdr:row>76</xdr:row>
      <xdr:rowOff>84150</xdr:rowOff>
    </xdr:to>
    <xdr:graphicFrame macro="">
      <xdr:nvGraphicFramePr>
        <xdr:cNvPr id="2" name="グラフ 1">
          <a:extLst>
            <a:ext uri="{FF2B5EF4-FFF2-40B4-BE49-F238E27FC236}">
              <a16:creationId xmlns:a16="http://schemas.microsoft.com/office/drawing/2014/main" id="{EA2C0C1B-077A-4DFC-9B74-EF73CD9321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23400</xdr:colOff>
      <xdr:row>3</xdr:row>
      <xdr:rowOff>0</xdr:rowOff>
    </xdr:from>
    <xdr:to>
      <xdr:col>12</xdr:col>
      <xdr:colOff>0</xdr:colOff>
      <xdr:row>76</xdr:row>
      <xdr:rowOff>84150</xdr:rowOff>
    </xdr:to>
    <xdr:graphicFrame macro="">
      <xdr:nvGraphicFramePr>
        <xdr:cNvPr id="3" name="グラフ 2">
          <a:extLst>
            <a:ext uri="{FF2B5EF4-FFF2-40B4-BE49-F238E27FC236}">
              <a16:creationId xmlns:a16="http://schemas.microsoft.com/office/drawing/2014/main" id="{2ADABBA2-FF25-4E8A-92F6-042B372D2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23400</xdr:colOff>
      <xdr:row>3</xdr:row>
      <xdr:rowOff>0</xdr:rowOff>
    </xdr:from>
    <xdr:to>
      <xdr:col>18</xdr:col>
      <xdr:colOff>0</xdr:colOff>
      <xdr:row>76</xdr:row>
      <xdr:rowOff>84150</xdr:rowOff>
    </xdr:to>
    <xdr:graphicFrame macro="">
      <xdr:nvGraphicFramePr>
        <xdr:cNvPr id="4" name="グラフ 3">
          <a:extLst>
            <a:ext uri="{FF2B5EF4-FFF2-40B4-BE49-F238E27FC236}">
              <a16:creationId xmlns:a16="http://schemas.microsoft.com/office/drawing/2014/main" id="{4AC48E3B-65BD-4E42-8553-78EEB3938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B781C5C6-6AE8-4474-A7DE-78C9B2A1A5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591624</xdr:colOff>
      <xdr:row>78</xdr:row>
      <xdr:rowOff>170100</xdr:rowOff>
    </xdr:to>
    <xdr:pic>
      <xdr:nvPicPr>
        <xdr:cNvPr id="4" name="図 3">
          <a:extLst>
            <a:ext uri="{FF2B5EF4-FFF2-40B4-BE49-F238E27FC236}">
              <a16:creationId xmlns:a16="http://schemas.microsoft.com/office/drawing/2014/main" id="{1362CB27-EEEF-4EB1-ABB1-DF2771446EE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2"/>
        <a:stretch/>
      </xdr:blipFill>
      <xdr:spPr>
        <a:xfrm>
          <a:off x="514350" y="2800350"/>
          <a:ext cx="7221024" cy="108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591624</xdr:colOff>
      <xdr:row>78</xdr:row>
      <xdr:rowOff>170100</xdr:rowOff>
    </xdr:to>
    <xdr:pic>
      <xdr:nvPicPr>
        <xdr:cNvPr id="4" name="図 3">
          <a:extLst>
            <a:ext uri="{FF2B5EF4-FFF2-40B4-BE49-F238E27FC236}">
              <a16:creationId xmlns:a16="http://schemas.microsoft.com/office/drawing/2014/main" id="{EB99BA19-D40B-49EE-BD5D-F887DCFFC11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2"/>
        <a:stretch/>
      </xdr:blipFill>
      <xdr:spPr>
        <a:xfrm>
          <a:off x="514350" y="2800350"/>
          <a:ext cx="7221024" cy="1080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591876</xdr:colOff>
      <xdr:row>78</xdr:row>
      <xdr:rowOff>170100</xdr:rowOff>
    </xdr:to>
    <xdr:pic>
      <xdr:nvPicPr>
        <xdr:cNvPr id="4" name="図 3">
          <a:extLst>
            <a:ext uri="{FF2B5EF4-FFF2-40B4-BE49-F238E27FC236}">
              <a16:creationId xmlns:a16="http://schemas.microsoft.com/office/drawing/2014/main" id="{F36722ED-6526-43CE-8E5E-58D0CBF781F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3"/>
        <a:stretch/>
      </xdr:blipFill>
      <xdr:spPr>
        <a:xfrm>
          <a:off x="514350" y="2800350"/>
          <a:ext cx="7221276" cy="1080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5"/>
  <sheetViews>
    <sheetView showGridLines="0" tabSelected="1"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5" width="15.625" style="4" customWidth="1"/>
    <col min="16" max="16384" width="7.625" style="4"/>
  </cols>
  <sheetData>
    <row r="1" spans="1:15" ht="15.75" customHeight="1">
      <c r="A1" s="205" t="s">
        <v>172</v>
      </c>
    </row>
    <row r="2" spans="1:15" s="2" customFormat="1" ht="15.75" customHeight="1" thickBot="1">
      <c r="A2" s="2" t="s">
        <v>120</v>
      </c>
    </row>
    <row r="3" spans="1:15" s="2" customFormat="1" ht="15.75" customHeight="1">
      <c r="B3" s="217"/>
      <c r="C3" s="218"/>
      <c r="D3" s="218"/>
      <c r="E3" s="218"/>
      <c r="F3" s="219"/>
      <c r="G3" s="237" t="s">
        <v>110</v>
      </c>
      <c r="H3" s="238"/>
      <c r="I3" s="238"/>
      <c r="J3" s="238"/>
      <c r="K3" s="238"/>
      <c r="L3" s="238"/>
      <c r="M3" s="239"/>
      <c r="N3" s="223" t="s">
        <v>65</v>
      </c>
      <c r="O3" s="224"/>
    </row>
    <row r="4" spans="1:15" s="2" customFormat="1" ht="15.75" customHeight="1">
      <c r="B4" s="220"/>
      <c r="C4" s="221"/>
      <c r="D4" s="221"/>
      <c r="E4" s="221"/>
      <c r="F4" s="222"/>
      <c r="G4" s="92" t="s">
        <v>111</v>
      </c>
      <c r="H4" s="92" t="s">
        <v>112</v>
      </c>
      <c r="I4" s="92" t="s">
        <v>113</v>
      </c>
      <c r="J4" s="92" t="s">
        <v>114</v>
      </c>
      <c r="K4" s="92" t="s">
        <v>115</v>
      </c>
      <c r="L4" s="92" t="s">
        <v>116</v>
      </c>
      <c r="M4" s="92" t="s">
        <v>117</v>
      </c>
      <c r="N4" s="44" t="s">
        <v>66</v>
      </c>
      <c r="O4" s="93" t="s">
        <v>133</v>
      </c>
    </row>
    <row r="5" spans="1:15" ht="15.75" customHeight="1">
      <c r="B5" s="45" t="s">
        <v>67</v>
      </c>
      <c r="C5" s="225" t="s">
        <v>121</v>
      </c>
      <c r="D5" s="226"/>
      <c r="E5" s="226"/>
      <c r="F5" s="227"/>
      <c r="G5" s="129">
        <v>889944.34620000003</v>
      </c>
      <c r="H5" s="129">
        <v>2181383.251168</v>
      </c>
      <c r="I5" s="129">
        <v>184769371.91417399</v>
      </c>
      <c r="J5" s="129">
        <v>149809287.430098</v>
      </c>
      <c r="K5" s="129">
        <v>80639445.385790005</v>
      </c>
      <c r="L5" s="129">
        <v>20895299.776284002</v>
      </c>
      <c r="M5" s="129">
        <v>4975530.462142</v>
      </c>
      <c r="N5" s="130">
        <v>444160262.56585598</v>
      </c>
      <c r="O5" s="46"/>
    </row>
    <row r="6" spans="1:15" ht="15.75" customHeight="1">
      <c r="B6" s="47" t="s">
        <v>68</v>
      </c>
      <c r="C6" s="228" t="s">
        <v>122</v>
      </c>
      <c r="D6" s="229"/>
      <c r="E6" s="229"/>
      <c r="F6" s="230"/>
      <c r="G6" s="131">
        <v>614611.78619999997</v>
      </c>
      <c r="H6" s="131">
        <v>1355259.8998680001</v>
      </c>
      <c r="I6" s="131">
        <v>134550731.555116</v>
      </c>
      <c r="J6" s="131">
        <v>106990404.26084401</v>
      </c>
      <c r="K6" s="131">
        <v>58615930.271994002</v>
      </c>
      <c r="L6" s="131">
        <v>14569244.326016</v>
      </c>
      <c r="M6" s="131">
        <v>3633895.783142</v>
      </c>
      <c r="N6" s="132">
        <v>320330077.88317996</v>
      </c>
      <c r="O6" s="133">
        <v>1</v>
      </c>
    </row>
    <row r="7" spans="1:15" ht="15.75" customHeight="1">
      <c r="B7" s="48" t="s">
        <v>69</v>
      </c>
      <c r="C7" s="214" t="s">
        <v>70</v>
      </c>
      <c r="D7" s="215"/>
      <c r="E7" s="215"/>
      <c r="F7" s="216"/>
      <c r="G7" s="131">
        <v>246575.4362</v>
      </c>
      <c r="H7" s="131">
        <v>611626.49986800004</v>
      </c>
      <c r="I7" s="131">
        <v>37445367.801455997</v>
      </c>
      <c r="J7" s="131">
        <v>32677058.440343998</v>
      </c>
      <c r="K7" s="131">
        <v>19160669.956994001</v>
      </c>
      <c r="L7" s="131">
        <v>6646634.0885159997</v>
      </c>
      <c r="M7" s="131">
        <v>1794836.1631420001</v>
      </c>
      <c r="N7" s="132">
        <v>98582768.386519983</v>
      </c>
      <c r="O7" s="133">
        <v>0.30775370529667145</v>
      </c>
    </row>
    <row r="8" spans="1:15" ht="15.75" customHeight="1">
      <c r="B8" s="49" t="s">
        <v>71</v>
      </c>
      <c r="C8" s="214" t="s">
        <v>72</v>
      </c>
      <c r="D8" s="215"/>
      <c r="E8" s="215"/>
      <c r="F8" s="216"/>
      <c r="G8" s="134">
        <v>368036.35</v>
      </c>
      <c r="H8" s="134">
        <v>743633.4</v>
      </c>
      <c r="I8" s="134">
        <v>97105363.753659993</v>
      </c>
      <c r="J8" s="134">
        <v>74313345.820500001</v>
      </c>
      <c r="K8" s="134">
        <v>39455260.314999998</v>
      </c>
      <c r="L8" s="134">
        <v>7922610.2374999998</v>
      </c>
      <c r="M8" s="134">
        <v>1839059.62</v>
      </c>
      <c r="N8" s="132">
        <v>221747309.49665999</v>
      </c>
      <c r="O8" s="133">
        <v>0.69224629470332855</v>
      </c>
    </row>
    <row r="9" spans="1:15" ht="15.75" customHeight="1">
      <c r="B9" s="48" t="s">
        <v>73</v>
      </c>
      <c r="C9" s="214" t="s">
        <v>74</v>
      </c>
      <c r="D9" s="215"/>
      <c r="E9" s="215"/>
      <c r="F9" s="216"/>
      <c r="G9" s="134">
        <v>272161.59999999998</v>
      </c>
      <c r="H9" s="134">
        <v>615899.1</v>
      </c>
      <c r="I9" s="134">
        <v>45612137.178999998</v>
      </c>
      <c r="J9" s="134">
        <v>37052471.273999996</v>
      </c>
      <c r="K9" s="134">
        <v>20034594.384</v>
      </c>
      <c r="L9" s="134">
        <v>6369340.0499999998</v>
      </c>
      <c r="M9" s="134">
        <v>1632962.38</v>
      </c>
      <c r="N9" s="135">
        <v>111589565.96699999</v>
      </c>
      <c r="O9" s="136">
        <v>0.34835806460764263</v>
      </c>
    </row>
    <row r="10" spans="1:15" ht="15.75" customHeight="1">
      <c r="B10" s="50" t="s">
        <v>75</v>
      </c>
      <c r="C10" s="231" t="s">
        <v>206</v>
      </c>
      <c r="D10" s="232"/>
      <c r="E10" s="232"/>
      <c r="F10" s="233"/>
      <c r="G10" s="137" t="s">
        <v>217</v>
      </c>
      <c r="H10" s="137" t="s">
        <v>217</v>
      </c>
      <c r="I10" s="137" t="s">
        <v>217</v>
      </c>
      <c r="J10" s="137" t="s">
        <v>217</v>
      </c>
      <c r="K10" s="137" t="s">
        <v>217</v>
      </c>
      <c r="L10" s="137" t="s">
        <v>217</v>
      </c>
      <c r="M10" s="137" t="s">
        <v>217</v>
      </c>
      <c r="N10" s="138" t="s">
        <v>217</v>
      </c>
      <c r="O10" s="139" t="s">
        <v>217</v>
      </c>
    </row>
    <row r="11" spans="1:15" ht="15.75" customHeight="1">
      <c r="B11" s="51" t="s">
        <v>76</v>
      </c>
      <c r="C11" s="234" t="s">
        <v>213</v>
      </c>
      <c r="D11" s="235"/>
      <c r="E11" s="235"/>
      <c r="F11" s="236"/>
      <c r="G11" s="140" t="s">
        <v>217</v>
      </c>
      <c r="H11" s="140" t="s">
        <v>217</v>
      </c>
      <c r="I11" s="140" t="s">
        <v>217</v>
      </c>
      <c r="J11" s="140" t="s">
        <v>217</v>
      </c>
      <c r="K11" s="140" t="s">
        <v>217</v>
      </c>
      <c r="L11" s="140" t="s">
        <v>217</v>
      </c>
      <c r="M11" s="140" t="s">
        <v>217</v>
      </c>
      <c r="N11" s="141" t="s">
        <v>217</v>
      </c>
      <c r="O11" s="142" t="s">
        <v>217</v>
      </c>
    </row>
    <row r="12" spans="1:15" ht="15.75" customHeight="1">
      <c r="B12" s="47" t="s">
        <v>77</v>
      </c>
      <c r="C12" s="214" t="s">
        <v>78</v>
      </c>
      <c r="D12" s="215"/>
      <c r="E12" s="215"/>
      <c r="F12" s="216"/>
      <c r="G12" s="143">
        <v>95874.75</v>
      </c>
      <c r="H12" s="143">
        <v>127734.3</v>
      </c>
      <c r="I12" s="143">
        <v>51493226.574660003</v>
      </c>
      <c r="J12" s="143">
        <v>37260874.546499997</v>
      </c>
      <c r="K12" s="143">
        <v>19420665.931000002</v>
      </c>
      <c r="L12" s="143">
        <v>1553270.1875</v>
      </c>
      <c r="M12" s="143">
        <v>206097.24</v>
      </c>
      <c r="N12" s="130">
        <v>110157743.52966</v>
      </c>
      <c r="O12" s="144">
        <v>0.34388823009568598</v>
      </c>
    </row>
    <row r="13" spans="1:15" ht="15.75" customHeight="1">
      <c r="B13" s="47" t="s">
        <v>79</v>
      </c>
      <c r="C13" s="214" t="s">
        <v>80</v>
      </c>
      <c r="D13" s="215"/>
      <c r="E13" s="215"/>
      <c r="F13" s="216"/>
      <c r="G13" s="129" t="s">
        <v>217</v>
      </c>
      <c r="H13" s="129" t="s">
        <v>217</v>
      </c>
      <c r="I13" s="129" t="s">
        <v>217</v>
      </c>
      <c r="J13" s="129" t="s">
        <v>217</v>
      </c>
      <c r="K13" s="129" t="s">
        <v>217</v>
      </c>
      <c r="L13" s="129" t="s">
        <v>217</v>
      </c>
      <c r="M13" s="129" t="s">
        <v>217</v>
      </c>
      <c r="N13" s="132" t="s">
        <v>217</v>
      </c>
      <c r="O13" s="52"/>
    </row>
    <row r="14" spans="1:15" ht="15.75" customHeight="1" thickBot="1">
      <c r="B14" s="47" t="s">
        <v>81</v>
      </c>
      <c r="C14" s="214" t="s">
        <v>123</v>
      </c>
      <c r="D14" s="215"/>
      <c r="E14" s="215"/>
      <c r="F14" s="216"/>
      <c r="G14" s="145">
        <v>0.4753380209870583</v>
      </c>
      <c r="H14" s="145">
        <v>0.49825966964254781</v>
      </c>
      <c r="I14" s="145">
        <v>0.45083665600438094</v>
      </c>
      <c r="J14" s="145">
        <v>0.46862582573279615</v>
      </c>
      <c r="K14" s="145">
        <v>0.48885165795282098</v>
      </c>
      <c r="L14" s="145">
        <v>0.51065206628274751</v>
      </c>
      <c r="M14" s="145">
        <v>0.52361191608909763</v>
      </c>
      <c r="N14" s="53">
        <v>0.46905682753039712</v>
      </c>
      <c r="O14" s="54"/>
    </row>
    <row r="15" spans="1:15" s="2" customFormat="1" ht="15.75" customHeight="1">
      <c r="B15" s="35" t="s">
        <v>148</v>
      </c>
      <c r="C15" s="6"/>
      <c r="D15" s="6"/>
      <c r="E15" s="6"/>
      <c r="F15" s="6"/>
      <c r="G15" s="6"/>
      <c r="H15" s="6"/>
      <c r="I15" s="6"/>
      <c r="J15" s="6"/>
      <c r="K15" s="6"/>
      <c r="L15" s="6"/>
      <c r="M15" s="6"/>
      <c r="N15" s="6"/>
      <c r="O15" s="6"/>
    </row>
    <row r="16" spans="1:15" s="2" customFormat="1" ht="15.75" customHeight="1">
      <c r="B16" s="39" t="s">
        <v>109</v>
      </c>
      <c r="C16" s="6"/>
      <c r="D16" s="6"/>
      <c r="E16" s="6"/>
      <c r="F16" s="6"/>
      <c r="G16" s="6"/>
      <c r="H16" s="6"/>
      <c r="I16" s="6"/>
      <c r="J16" s="6"/>
      <c r="K16" s="6"/>
      <c r="L16" s="6"/>
      <c r="M16" s="6"/>
      <c r="N16" s="6"/>
      <c r="O16" s="6"/>
    </row>
    <row r="17" spans="1:15" s="2" customFormat="1" ht="15.75" customHeight="1">
      <c r="B17" s="39" t="s">
        <v>149</v>
      </c>
      <c r="C17" s="6"/>
      <c r="D17" s="6"/>
      <c r="E17" s="6"/>
      <c r="F17" s="6"/>
      <c r="G17" s="6"/>
      <c r="H17" s="6"/>
      <c r="I17" s="6"/>
      <c r="J17" s="6"/>
      <c r="K17" s="6"/>
      <c r="L17" s="6"/>
      <c r="M17" s="6"/>
      <c r="N17" s="6"/>
      <c r="O17" s="6"/>
    </row>
    <row r="18" spans="1:15" s="2" customFormat="1" ht="15.75" customHeight="1">
      <c r="B18" s="40" t="s">
        <v>124</v>
      </c>
      <c r="C18" s="3"/>
      <c r="D18" s="3"/>
      <c r="E18" s="3"/>
      <c r="F18" s="3"/>
      <c r="G18" s="3"/>
      <c r="H18" s="3"/>
      <c r="I18" s="3"/>
      <c r="J18" s="3"/>
      <c r="K18" s="3"/>
      <c r="L18" s="3"/>
      <c r="M18" s="3"/>
      <c r="N18" s="3"/>
      <c r="O18" s="3"/>
    </row>
    <row r="19" spans="1:15" s="7" customFormat="1" ht="15.75" customHeight="1">
      <c r="B19" s="198" t="s">
        <v>214</v>
      </c>
      <c r="C19" s="8"/>
      <c r="D19" s="8"/>
      <c r="E19" s="8"/>
      <c r="F19" s="8"/>
      <c r="G19" s="8"/>
      <c r="H19" s="8"/>
      <c r="I19" s="8"/>
      <c r="J19" s="8"/>
      <c r="K19" s="8"/>
      <c r="L19" s="8"/>
      <c r="M19" s="8"/>
      <c r="N19" s="8"/>
      <c r="O19" s="9"/>
    </row>
    <row r="20" spans="1:15" s="7" customFormat="1" ht="15.75" customHeight="1">
      <c r="B20" s="198" t="s">
        <v>215</v>
      </c>
      <c r="C20" s="8"/>
      <c r="D20" s="8"/>
      <c r="E20" s="8"/>
      <c r="F20" s="8"/>
      <c r="G20" s="8"/>
      <c r="H20" s="8"/>
      <c r="I20" s="8"/>
      <c r="J20" s="8"/>
      <c r="K20" s="8"/>
      <c r="L20" s="8"/>
      <c r="M20" s="8"/>
      <c r="N20" s="8"/>
      <c r="O20" s="9"/>
    </row>
    <row r="21" spans="1:15" s="7" customFormat="1" ht="15.75" customHeight="1">
      <c r="B21" s="41" t="s">
        <v>216</v>
      </c>
      <c r="G21" s="8"/>
      <c r="H21" s="8"/>
      <c r="I21" s="8"/>
      <c r="J21" s="8"/>
      <c r="K21" s="8"/>
      <c r="L21" s="8"/>
      <c r="M21" s="8"/>
      <c r="N21" s="8"/>
      <c r="O21" s="9"/>
    </row>
    <row r="22" spans="1:15" s="10" customFormat="1" ht="15.75" customHeight="1"/>
    <row r="23" spans="1:15" s="7" customFormat="1" ht="15.75" customHeight="1">
      <c r="A23" s="2" t="s">
        <v>172</v>
      </c>
      <c r="B23" s="3"/>
      <c r="C23" s="11"/>
      <c r="D23" s="11"/>
      <c r="E23" s="11"/>
      <c r="F23" s="11"/>
      <c r="G23" s="11"/>
      <c r="H23" s="11"/>
      <c r="I23" s="11"/>
      <c r="J23" s="11"/>
      <c r="K23" s="11"/>
      <c r="L23" s="11"/>
      <c r="M23" s="11"/>
      <c r="N23" s="11"/>
      <c r="O23" s="12"/>
    </row>
    <row r="24" spans="1:15" s="7" customFormat="1" ht="15.75" customHeight="1">
      <c r="A24" s="2" t="s">
        <v>120</v>
      </c>
      <c r="B24" s="13"/>
      <c r="C24" s="13"/>
      <c r="D24" s="13"/>
      <c r="E24" s="13"/>
      <c r="F24" s="13"/>
      <c r="G24" s="13"/>
      <c r="H24" s="13"/>
      <c r="I24" s="13"/>
      <c r="J24" s="13"/>
      <c r="K24" s="13"/>
      <c r="L24" s="13"/>
      <c r="M24" s="13"/>
      <c r="N24" s="13"/>
      <c r="O24" s="14"/>
    </row>
    <row r="25" spans="1:15" s="7" customFormat="1" ht="15.75" customHeight="1">
      <c r="B25" s="15"/>
      <c r="C25" s="3"/>
      <c r="D25" s="3"/>
      <c r="E25" s="3"/>
      <c r="F25" s="3"/>
      <c r="G25" s="3"/>
      <c r="H25" s="3"/>
      <c r="I25" s="3"/>
      <c r="J25" s="3"/>
      <c r="K25" s="3"/>
      <c r="L25" s="3"/>
      <c r="M25" s="3"/>
      <c r="N25" s="3"/>
      <c r="O25" s="3"/>
    </row>
    <row r="26" spans="1:15" s="7" customFormat="1" ht="15.75" customHeight="1">
      <c r="B26" s="3"/>
      <c r="C26" s="4"/>
      <c r="D26" s="4"/>
      <c r="E26" s="4"/>
      <c r="F26" s="4"/>
      <c r="G26" s="4"/>
      <c r="H26" s="4"/>
      <c r="I26" s="4"/>
      <c r="J26" s="4"/>
      <c r="K26" s="4"/>
      <c r="L26" s="4"/>
      <c r="M26" s="4"/>
      <c r="N26" s="4"/>
      <c r="O26" s="4"/>
    </row>
    <row r="27" spans="1:15" s="7" customFormat="1" ht="15.75" customHeight="1">
      <c r="B27" s="3"/>
      <c r="C27" s="4"/>
      <c r="D27" s="4"/>
      <c r="E27" s="4"/>
      <c r="F27" s="4"/>
      <c r="G27" s="4"/>
      <c r="H27" s="4"/>
      <c r="I27" s="4"/>
      <c r="J27" s="4"/>
      <c r="K27" s="4"/>
      <c r="L27" s="4"/>
      <c r="M27" s="4"/>
      <c r="N27" s="4"/>
      <c r="O27" s="4"/>
    </row>
    <row r="28" spans="1:15" s="7" customFormat="1" ht="15.75" customHeight="1">
      <c r="B28" s="3"/>
      <c r="C28" s="4"/>
      <c r="D28" s="4"/>
      <c r="E28" s="4"/>
      <c r="F28" s="4"/>
      <c r="G28" s="4"/>
      <c r="H28" s="4"/>
      <c r="I28" s="4"/>
      <c r="J28" s="4"/>
      <c r="K28" s="4"/>
      <c r="L28" s="4"/>
      <c r="M28" s="4"/>
      <c r="N28" s="4"/>
      <c r="O28" s="4"/>
    </row>
    <row r="29" spans="1:15" s="7" customFormat="1" ht="15.75" customHeight="1">
      <c r="B29" s="3"/>
      <c r="C29" s="4"/>
      <c r="D29" s="4"/>
      <c r="E29" s="4"/>
      <c r="F29" s="4"/>
      <c r="G29" s="4"/>
      <c r="H29" s="4"/>
      <c r="I29" s="4"/>
      <c r="J29" s="4"/>
      <c r="K29" s="4"/>
      <c r="L29" s="4"/>
      <c r="M29" s="4"/>
      <c r="N29" s="4"/>
      <c r="O29" s="4"/>
    </row>
    <row r="30" spans="1:15" s="7" customFormat="1" ht="15.75" customHeight="1">
      <c r="B30" s="3"/>
      <c r="C30" s="4"/>
      <c r="D30" s="4"/>
      <c r="E30" s="4"/>
      <c r="F30" s="4"/>
      <c r="G30" s="4"/>
      <c r="H30" s="4"/>
      <c r="I30" s="4"/>
      <c r="J30" s="4"/>
      <c r="K30" s="4"/>
      <c r="L30" s="4"/>
      <c r="M30" s="4"/>
      <c r="N30" s="4"/>
      <c r="O30" s="4"/>
    </row>
    <row r="31" spans="1:15" s="7" customFormat="1" ht="15.75" customHeight="1">
      <c r="B31" s="3"/>
      <c r="C31" s="4"/>
      <c r="D31" s="4"/>
      <c r="E31" s="4"/>
      <c r="F31" s="4"/>
      <c r="G31" s="4"/>
      <c r="H31" s="4"/>
      <c r="I31" s="4"/>
      <c r="J31" s="4"/>
      <c r="K31" s="4"/>
      <c r="L31" s="4"/>
      <c r="M31" s="4"/>
      <c r="N31" s="4"/>
      <c r="O31" s="4"/>
    </row>
    <row r="32" spans="1:15" s="7" customFormat="1" ht="15.75" customHeight="1">
      <c r="B32" s="3"/>
      <c r="C32" s="4"/>
      <c r="D32" s="4"/>
      <c r="E32" s="4"/>
      <c r="F32" s="4"/>
      <c r="G32" s="4"/>
      <c r="H32" s="4"/>
      <c r="I32" s="4"/>
      <c r="J32" s="4"/>
      <c r="K32" s="4"/>
      <c r="L32" s="4"/>
      <c r="M32" s="4"/>
      <c r="N32" s="4"/>
      <c r="O32" s="4"/>
    </row>
    <row r="33" spans="2:15" s="7" customFormat="1" ht="15.75" customHeight="1">
      <c r="B33" s="3"/>
      <c r="C33" s="4"/>
      <c r="D33" s="4"/>
      <c r="E33" s="4"/>
      <c r="F33" s="4"/>
      <c r="G33" s="4"/>
      <c r="H33" s="4"/>
      <c r="I33" s="4"/>
      <c r="J33" s="4"/>
      <c r="K33" s="4"/>
      <c r="L33" s="4"/>
      <c r="M33" s="4"/>
      <c r="N33" s="4"/>
      <c r="O33" s="4"/>
    </row>
    <row r="34" spans="2:15" s="7" customFormat="1" ht="15.75" customHeight="1">
      <c r="B34" s="4"/>
      <c r="C34" s="4"/>
      <c r="D34" s="4"/>
      <c r="E34" s="4"/>
      <c r="F34" s="4"/>
      <c r="G34" s="4"/>
      <c r="H34" s="4"/>
      <c r="I34" s="4"/>
      <c r="J34" s="4"/>
      <c r="K34" s="4"/>
      <c r="L34" s="4"/>
      <c r="M34" s="4"/>
      <c r="N34" s="4"/>
      <c r="O34" s="4"/>
    </row>
    <row r="35" spans="2:15" s="7" customFormat="1" ht="15.75" customHeight="1">
      <c r="B35" s="4"/>
      <c r="C35" s="4"/>
      <c r="D35" s="4"/>
      <c r="E35" s="4"/>
      <c r="F35" s="4"/>
      <c r="G35" s="4"/>
      <c r="H35" s="4"/>
      <c r="I35" s="4"/>
      <c r="J35" s="4"/>
      <c r="K35" s="4"/>
      <c r="L35" s="4"/>
      <c r="M35" s="4"/>
      <c r="N35" s="4"/>
      <c r="O35" s="4"/>
    </row>
    <row r="36" spans="2:15" s="2" customFormat="1" ht="15.75" customHeight="1">
      <c r="B36" s="4"/>
      <c r="C36" s="4"/>
      <c r="D36" s="4"/>
      <c r="E36" s="4"/>
      <c r="F36" s="4"/>
      <c r="G36" s="4"/>
      <c r="H36" s="4"/>
      <c r="I36" s="4"/>
      <c r="J36" s="4"/>
      <c r="K36" s="4"/>
      <c r="L36" s="4"/>
      <c r="M36" s="4"/>
      <c r="N36" s="4"/>
      <c r="O36" s="4"/>
    </row>
    <row r="37" spans="2:15" s="2" customFormat="1" ht="15.75" customHeight="1">
      <c r="B37" s="4"/>
      <c r="C37" s="4"/>
      <c r="D37" s="4"/>
      <c r="E37" s="4"/>
      <c r="F37" s="4"/>
      <c r="G37" s="4"/>
      <c r="H37" s="4"/>
      <c r="I37" s="4"/>
      <c r="J37" s="4"/>
      <c r="K37" s="4"/>
      <c r="L37" s="4"/>
      <c r="M37" s="4"/>
      <c r="N37" s="4"/>
      <c r="O37" s="4"/>
    </row>
    <row r="38" spans="2:15" s="2" customFormat="1" ht="15.75" customHeight="1">
      <c r="B38" s="4"/>
      <c r="C38" s="4"/>
      <c r="D38" s="4"/>
      <c r="E38" s="4"/>
      <c r="F38" s="4"/>
      <c r="G38" s="4"/>
      <c r="H38" s="4"/>
      <c r="I38" s="4"/>
      <c r="J38" s="4"/>
      <c r="K38" s="4"/>
      <c r="L38" s="4"/>
      <c r="M38" s="4"/>
      <c r="N38" s="4"/>
      <c r="O38" s="4"/>
    </row>
    <row r="39" spans="2:15" s="2" customFormat="1" ht="15.75" customHeight="1">
      <c r="B39" s="3"/>
      <c r="C39" s="4"/>
      <c r="D39" s="4"/>
      <c r="E39" s="4"/>
      <c r="F39" s="4"/>
      <c r="G39" s="4"/>
      <c r="H39" s="4"/>
      <c r="I39" s="4"/>
      <c r="J39" s="4"/>
      <c r="K39" s="4"/>
      <c r="L39" s="4"/>
      <c r="M39" s="4"/>
      <c r="N39" s="4"/>
      <c r="O39" s="4"/>
    </row>
    <row r="40" spans="2:15" s="2" customFormat="1" ht="15.75" customHeight="1">
      <c r="B40" s="3"/>
      <c r="C40" s="4"/>
      <c r="D40" s="4"/>
      <c r="E40" s="4"/>
      <c r="F40" s="4"/>
      <c r="G40" s="4"/>
      <c r="H40" s="4"/>
      <c r="I40" s="4"/>
      <c r="J40" s="4"/>
      <c r="K40" s="4"/>
      <c r="L40" s="4"/>
      <c r="M40" s="4"/>
      <c r="N40" s="4"/>
      <c r="O40" s="4"/>
    </row>
    <row r="41" spans="2:15" s="7" customFormat="1" ht="15.75" customHeight="1">
      <c r="B41" s="3"/>
      <c r="C41" s="4"/>
      <c r="D41" s="4"/>
      <c r="E41" s="4"/>
      <c r="F41" s="4"/>
      <c r="G41" s="4"/>
      <c r="H41" s="4"/>
      <c r="I41" s="4"/>
      <c r="J41" s="4"/>
      <c r="K41" s="4"/>
      <c r="L41" s="4"/>
      <c r="M41" s="4"/>
      <c r="N41" s="4"/>
      <c r="O41" s="4"/>
    </row>
    <row r="42" spans="2:15" s="7" customFormat="1" ht="15.75" customHeight="1">
      <c r="B42" s="3"/>
      <c r="C42" s="4"/>
      <c r="D42" s="4"/>
      <c r="E42" s="4"/>
      <c r="F42" s="4"/>
      <c r="G42" s="4"/>
      <c r="H42" s="4"/>
      <c r="I42" s="4"/>
      <c r="J42" s="4"/>
      <c r="K42" s="4"/>
      <c r="L42" s="4"/>
      <c r="M42" s="4"/>
      <c r="N42" s="4"/>
      <c r="O42" s="4"/>
    </row>
    <row r="43" spans="2:15" s="10" customFormat="1" ht="15.75" customHeight="1">
      <c r="B43" s="4"/>
      <c r="C43" s="4"/>
      <c r="D43" s="4"/>
      <c r="E43" s="4"/>
      <c r="F43" s="4"/>
      <c r="G43" s="4"/>
      <c r="H43" s="4"/>
      <c r="I43" s="4"/>
      <c r="J43" s="4"/>
      <c r="K43" s="4"/>
      <c r="L43" s="4"/>
      <c r="M43" s="4"/>
      <c r="N43" s="4"/>
      <c r="O43" s="4"/>
    </row>
    <row r="44" spans="2:15" s="10" customFormat="1" ht="15.75" customHeight="1">
      <c r="B44" s="3"/>
      <c r="C44" s="4"/>
      <c r="D44" s="4"/>
      <c r="E44" s="4"/>
      <c r="F44" s="4"/>
      <c r="G44" s="4"/>
      <c r="H44" s="4"/>
      <c r="I44" s="4"/>
      <c r="J44" s="4"/>
      <c r="K44" s="4"/>
      <c r="L44" s="4"/>
      <c r="M44" s="4"/>
      <c r="N44" s="4"/>
      <c r="O44" s="4"/>
    </row>
    <row r="45" spans="2:15" s="7" customFormat="1" ht="15.75" customHeight="1">
      <c r="B45" s="3"/>
      <c r="C45" s="4"/>
      <c r="D45" s="4"/>
      <c r="E45" s="4"/>
      <c r="F45" s="4"/>
      <c r="G45" s="4"/>
      <c r="H45" s="4"/>
      <c r="I45" s="4"/>
      <c r="J45" s="4"/>
      <c r="K45" s="4"/>
      <c r="L45" s="4"/>
      <c r="M45" s="4"/>
      <c r="N45" s="4"/>
      <c r="O45" s="4"/>
    </row>
    <row r="46" spans="2:15" s="7" customFormat="1" ht="15.75" customHeight="1">
      <c r="B46" s="3"/>
      <c r="C46" s="4"/>
      <c r="D46" s="4"/>
      <c r="E46" s="4"/>
      <c r="F46" s="4"/>
      <c r="G46" s="4"/>
      <c r="H46" s="4"/>
      <c r="I46" s="4"/>
      <c r="J46" s="4"/>
      <c r="K46" s="4"/>
      <c r="L46" s="4"/>
      <c r="M46" s="4"/>
      <c r="N46" s="4"/>
      <c r="O46" s="4"/>
    </row>
    <row r="47" spans="2:15" ht="15.75" customHeight="1">
      <c r="B47" s="5"/>
      <c r="C47" s="6"/>
      <c r="D47" s="6"/>
      <c r="E47" s="6"/>
      <c r="F47" s="6"/>
      <c r="G47" s="6"/>
      <c r="H47" s="6"/>
      <c r="I47" s="6"/>
      <c r="J47" s="6"/>
      <c r="K47" s="6"/>
      <c r="L47" s="6"/>
      <c r="M47" s="6"/>
      <c r="N47" s="6"/>
      <c r="O47" s="6"/>
    </row>
    <row r="48" spans="2:15" s="2" customFormat="1"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58" spans="2:15" s="2" customFormat="1" ht="15.75" customHeight="1">
      <c r="B58" s="5"/>
      <c r="C58" s="6"/>
      <c r="D58" s="6"/>
      <c r="E58" s="6"/>
      <c r="F58" s="6"/>
      <c r="G58" s="6"/>
      <c r="H58" s="6"/>
      <c r="I58" s="6"/>
      <c r="J58" s="6"/>
      <c r="K58" s="6"/>
      <c r="L58" s="6"/>
      <c r="M58" s="6"/>
      <c r="N58" s="6"/>
      <c r="O58" s="6"/>
    </row>
    <row r="59" spans="2:15" s="2" customFormat="1" ht="15.75" customHeight="1">
      <c r="B59" s="5"/>
      <c r="C59" s="6"/>
      <c r="D59" s="6"/>
      <c r="E59" s="6"/>
      <c r="F59" s="6"/>
      <c r="G59" s="6"/>
      <c r="H59" s="6"/>
      <c r="I59" s="6"/>
      <c r="J59" s="6"/>
      <c r="K59" s="6"/>
      <c r="L59" s="6"/>
      <c r="M59" s="6"/>
      <c r="N59" s="6"/>
      <c r="O59" s="6"/>
    </row>
    <row r="60" spans="2:15" s="2" customFormat="1" ht="15.75" customHeight="1">
      <c r="B60" s="5"/>
      <c r="C60" s="6"/>
      <c r="D60" s="6"/>
      <c r="E60" s="6"/>
      <c r="F60" s="6"/>
      <c r="G60" s="6"/>
      <c r="H60" s="6"/>
      <c r="I60" s="6"/>
      <c r="J60" s="6"/>
      <c r="K60" s="6"/>
      <c r="L60" s="6"/>
      <c r="M60" s="6"/>
      <c r="N60" s="6"/>
      <c r="O60" s="6"/>
    </row>
    <row r="61" spans="2:15" s="2" customFormat="1" ht="15.75" customHeight="1">
      <c r="B61" s="35" t="s">
        <v>148</v>
      </c>
      <c r="C61" s="6"/>
      <c r="D61" s="6"/>
      <c r="E61" s="6"/>
      <c r="F61" s="6"/>
      <c r="G61" s="6"/>
      <c r="H61" s="6"/>
      <c r="I61" s="6"/>
      <c r="J61" s="6"/>
      <c r="K61" s="6"/>
      <c r="L61" s="6"/>
      <c r="M61" s="6"/>
      <c r="N61" s="6"/>
      <c r="O61" s="6"/>
    </row>
    <row r="62" spans="2:15" s="2" customFormat="1" ht="15.75" customHeight="1">
      <c r="B62" s="39" t="s">
        <v>109</v>
      </c>
      <c r="C62" s="6"/>
      <c r="D62" s="6"/>
      <c r="E62" s="6"/>
      <c r="F62" s="6"/>
      <c r="G62" s="6"/>
      <c r="H62" s="6"/>
      <c r="I62" s="6"/>
      <c r="J62" s="6"/>
      <c r="K62" s="6"/>
      <c r="L62" s="6"/>
      <c r="M62" s="6"/>
      <c r="N62" s="6"/>
      <c r="O62" s="6"/>
    </row>
    <row r="63" spans="2:15" s="2" customFormat="1" ht="15.75" customHeight="1">
      <c r="B63" s="39" t="s">
        <v>149</v>
      </c>
      <c r="C63" s="6"/>
      <c r="D63" s="6"/>
      <c r="E63" s="6"/>
      <c r="F63" s="6"/>
      <c r="G63" s="6"/>
      <c r="H63" s="6"/>
      <c r="I63" s="6"/>
      <c r="J63" s="6"/>
      <c r="K63" s="6"/>
      <c r="L63" s="6"/>
      <c r="M63" s="6"/>
      <c r="N63" s="6"/>
      <c r="O63" s="6"/>
    </row>
    <row r="64" spans="2:15" s="2" customFormat="1" ht="15.75" customHeight="1">
      <c r="B64" s="42" t="s">
        <v>129</v>
      </c>
      <c r="C64" s="3"/>
      <c r="D64" s="3"/>
      <c r="E64" s="3"/>
      <c r="F64" s="3"/>
      <c r="G64" s="3"/>
      <c r="H64" s="3"/>
      <c r="I64" s="3"/>
      <c r="J64" s="3"/>
      <c r="K64" s="3"/>
      <c r="L64" s="3"/>
      <c r="M64" s="3"/>
      <c r="N64" s="3"/>
      <c r="O64" s="3"/>
    </row>
    <row r="65" spans="3:15" s="7" customFormat="1" ht="15.75" customHeight="1">
      <c r="C65" s="8"/>
      <c r="D65" s="8"/>
      <c r="E65" s="8"/>
      <c r="F65" s="8"/>
      <c r="G65" s="8"/>
      <c r="H65" s="8"/>
      <c r="I65" s="8"/>
      <c r="J65" s="8"/>
      <c r="K65" s="8"/>
      <c r="L65" s="8"/>
      <c r="M65" s="8"/>
      <c r="N65" s="8"/>
      <c r="O65" s="9"/>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0"/>
  <sheetViews>
    <sheetView showGridLines="0" zoomScaleNormal="100" zoomScaleSheetLayoutView="100" workbookViewId="0"/>
  </sheetViews>
  <sheetFormatPr defaultColWidth="9"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18" customWidth="1"/>
    <col min="18" max="16384" width="9" style="18"/>
  </cols>
  <sheetData>
    <row r="1" spans="1:15" ht="15.75" customHeight="1">
      <c r="A1" s="36" t="s">
        <v>156</v>
      </c>
    </row>
    <row r="2" spans="1:15" ht="15.75" customHeight="1">
      <c r="A2" s="36" t="s">
        <v>132</v>
      </c>
    </row>
    <row r="4" spans="1:15" ht="13.5" customHeight="1">
      <c r="B4" s="71"/>
      <c r="C4" s="72"/>
      <c r="D4" s="72"/>
      <c r="E4" s="72"/>
      <c r="F4" s="72"/>
      <c r="G4" s="73"/>
    </row>
    <row r="5" spans="1:15" ht="13.5" customHeight="1">
      <c r="B5" s="74"/>
      <c r="C5" s="75"/>
      <c r="D5" s="76">
        <v>0.66200000000000003</v>
      </c>
      <c r="E5" s="77" t="s">
        <v>136</v>
      </c>
      <c r="F5" s="78">
        <v>0.78</v>
      </c>
      <c r="G5" s="79" t="s">
        <v>137</v>
      </c>
    </row>
    <row r="6" spans="1:15">
      <c r="B6" s="74"/>
      <c r="D6" s="76"/>
      <c r="E6" s="77"/>
      <c r="F6" s="78"/>
      <c r="G6" s="79"/>
    </row>
    <row r="7" spans="1:15">
      <c r="B7" s="74"/>
      <c r="C7" s="80"/>
      <c r="D7" s="76">
        <v>0.54400000000000004</v>
      </c>
      <c r="E7" s="77" t="s">
        <v>136</v>
      </c>
      <c r="F7" s="78">
        <v>0.66200000000000003</v>
      </c>
      <c r="G7" s="79" t="s">
        <v>138</v>
      </c>
    </row>
    <row r="8" spans="1:15">
      <c r="B8" s="74"/>
      <c r="D8" s="76"/>
      <c r="E8" s="77"/>
      <c r="F8" s="78"/>
      <c r="G8" s="79"/>
    </row>
    <row r="9" spans="1:15">
      <c r="B9" s="74"/>
      <c r="C9" s="81"/>
      <c r="D9" s="76">
        <v>0.42600000000000005</v>
      </c>
      <c r="E9" s="77" t="s">
        <v>136</v>
      </c>
      <c r="F9" s="78">
        <v>0.54400000000000004</v>
      </c>
      <c r="G9" s="79" t="s">
        <v>138</v>
      </c>
    </row>
    <row r="10" spans="1:15">
      <c r="B10" s="74"/>
      <c r="D10" s="76"/>
      <c r="E10" s="77"/>
      <c r="F10" s="78"/>
      <c r="G10" s="79"/>
    </row>
    <row r="11" spans="1:15">
      <c r="B11" s="74"/>
      <c r="C11" s="82"/>
      <c r="D11" s="76">
        <v>0.30800000000000005</v>
      </c>
      <c r="E11" s="77" t="s">
        <v>136</v>
      </c>
      <c r="F11" s="78">
        <v>0.42600000000000005</v>
      </c>
      <c r="G11" s="79" t="s">
        <v>138</v>
      </c>
    </row>
    <row r="12" spans="1:15">
      <c r="B12" s="74"/>
      <c r="D12" s="76"/>
      <c r="E12" s="77"/>
      <c r="F12" s="78"/>
      <c r="G12" s="79"/>
    </row>
    <row r="13" spans="1:15">
      <c r="B13" s="74"/>
      <c r="C13" s="83"/>
      <c r="D13" s="76">
        <v>0.19</v>
      </c>
      <c r="E13" s="77" t="s">
        <v>136</v>
      </c>
      <c r="F13" s="78">
        <v>0.30800000000000005</v>
      </c>
      <c r="G13" s="79" t="s">
        <v>138</v>
      </c>
    </row>
    <row r="14" spans="1:15">
      <c r="B14" s="84"/>
      <c r="C14" s="85"/>
      <c r="D14" s="85"/>
      <c r="E14" s="85"/>
      <c r="F14" s="85"/>
      <c r="G14" s="86"/>
    </row>
    <row r="16" spans="1:15">
      <c r="B16" s="71"/>
      <c r="C16" s="72"/>
      <c r="D16" s="72"/>
      <c r="E16" s="72"/>
      <c r="F16" s="72"/>
      <c r="G16" s="72"/>
      <c r="H16" s="72"/>
      <c r="I16" s="72"/>
      <c r="J16" s="72"/>
      <c r="K16" s="72"/>
      <c r="L16" s="72"/>
      <c r="M16" s="72"/>
      <c r="N16" s="207"/>
      <c r="O16" s="208"/>
    </row>
    <row r="17" spans="2:15">
      <c r="B17" s="74"/>
      <c r="N17" s="209"/>
      <c r="O17" s="208"/>
    </row>
    <row r="18" spans="2:15">
      <c r="B18" s="74"/>
      <c r="N18" s="209"/>
      <c r="O18" s="208"/>
    </row>
    <row r="19" spans="2:15">
      <c r="B19" s="74"/>
      <c r="N19" s="209"/>
      <c r="O19" s="208"/>
    </row>
    <row r="20" spans="2:15">
      <c r="B20" s="74"/>
      <c r="N20" s="209"/>
      <c r="O20" s="208"/>
    </row>
    <row r="21" spans="2:15">
      <c r="B21" s="74"/>
      <c r="N21" s="209"/>
      <c r="O21" s="208"/>
    </row>
    <row r="22" spans="2:15">
      <c r="B22" s="74"/>
      <c r="N22" s="209"/>
      <c r="O22" s="208"/>
    </row>
    <row r="23" spans="2:15">
      <c r="B23" s="74"/>
      <c r="N23" s="209"/>
      <c r="O23" s="208"/>
    </row>
    <row r="24" spans="2:15">
      <c r="B24" s="74"/>
      <c r="N24" s="209"/>
      <c r="O24" s="208"/>
    </row>
    <row r="25" spans="2:15">
      <c r="B25" s="74"/>
      <c r="N25" s="209"/>
      <c r="O25" s="208"/>
    </row>
    <row r="26" spans="2:15">
      <c r="B26" s="74"/>
      <c r="N26" s="209"/>
      <c r="O26" s="208"/>
    </row>
    <row r="27" spans="2:15">
      <c r="B27" s="74"/>
      <c r="N27" s="209"/>
      <c r="O27" s="208"/>
    </row>
    <row r="28" spans="2:15">
      <c r="B28" s="74"/>
      <c r="N28" s="209"/>
      <c r="O28" s="208"/>
    </row>
    <row r="29" spans="2:15">
      <c r="B29" s="74"/>
      <c r="N29" s="209"/>
      <c r="O29" s="208"/>
    </row>
    <row r="30" spans="2:15">
      <c r="B30" s="74"/>
      <c r="N30" s="209"/>
      <c r="O30" s="208"/>
    </row>
    <row r="31" spans="2:15">
      <c r="B31" s="74"/>
      <c r="N31" s="209"/>
      <c r="O31" s="208"/>
    </row>
    <row r="32" spans="2:15">
      <c r="B32" s="74"/>
      <c r="N32" s="209"/>
      <c r="O32" s="208"/>
    </row>
    <row r="33" spans="2:15">
      <c r="B33" s="74"/>
      <c r="N33" s="209"/>
      <c r="O33" s="208"/>
    </row>
    <row r="34" spans="2:15">
      <c r="B34" s="74"/>
      <c r="N34" s="209"/>
      <c r="O34" s="208"/>
    </row>
    <row r="35" spans="2:15">
      <c r="B35" s="74"/>
      <c r="N35" s="209"/>
      <c r="O35" s="208"/>
    </row>
    <row r="36" spans="2:15">
      <c r="B36" s="74"/>
      <c r="N36" s="209"/>
      <c r="O36" s="208"/>
    </row>
    <row r="37" spans="2:15">
      <c r="B37" s="74"/>
      <c r="N37" s="209"/>
      <c r="O37" s="208"/>
    </row>
    <row r="38" spans="2:15">
      <c r="B38" s="74"/>
      <c r="N38" s="209"/>
      <c r="O38" s="208"/>
    </row>
    <row r="39" spans="2:15">
      <c r="B39" s="74"/>
      <c r="N39" s="209"/>
      <c r="O39" s="208"/>
    </row>
    <row r="40" spans="2:15">
      <c r="B40" s="74"/>
      <c r="N40" s="209"/>
      <c r="O40" s="208"/>
    </row>
    <row r="41" spans="2:15">
      <c r="B41" s="74"/>
      <c r="N41" s="209"/>
      <c r="O41" s="208"/>
    </row>
    <row r="42" spans="2:15">
      <c r="B42" s="74"/>
      <c r="N42" s="209"/>
      <c r="O42" s="208"/>
    </row>
    <row r="43" spans="2:15">
      <c r="B43" s="74"/>
      <c r="N43" s="209"/>
      <c r="O43" s="208"/>
    </row>
    <row r="44" spans="2:15">
      <c r="B44" s="74"/>
      <c r="N44" s="209"/>
      <c r="O44" s="208"/>
    </row>
    <row r="45" spans="2:15">
      <c r="B45" s="74"/>
      <c r="N45" s="209"/>
      <c r="O45" s="208"/>
    </row>
    <row r="46" spans="2:15">
      <c r="B46" s="74"/>
      <c r="N46" s="209"/>
      <c r="O46" s="208"/>
    </row>
    <row r="47" spans="2:15">
      <c r="B47" s="74"/>
      <c r="N47" s="209"/>
      <c r="O47" s="208"/>
    </row>
    <row r="48" spans="2:15">
      <c r="B48" s="74"/>
      <c r="N48" s="209"/>
      <c r="O48" s="208"/>
    </row>
    <row r="49" spans="2:15">
      <c r="B49" s="74"/>
      <c r="N49" s="209"/>
      <c r="O49" s="208"/>
    </row>
    <row r="50" spans="2:15">
      <c r="B50" s="74"/>
      <c r="N50" s="209"/>
      <c r="O50" s="208"/>
    </row>
    <row r="51" spans="2:15">
      <c r="B51" s="74"/>
      <c r="N51" s="209"/>
      <c r="O51" s="208"/>
    </row>
    <row r="52" spans="2:15">
      <c r="B52" s="74"/>
      <c r="N52" s="209"/>
      <c r="O52" s="208"/>
    </row>
    <row r="53" spans="2:15">
      <c r="B53" s="74"/>
      <c r="N53" s="209"/>
      <c r="O53" s="208"/>
    </row>
    <row r="54" spans="2:15">
      <c r="B54" s="74"/>
      <c r="N54" s="209"/>
      <c r="O54" s="208"/>
    </row>
    <row r="55" spans="2:15">
      <c r="B55" s="74"/>
      <c r="N55" s="209"/>
      <c r="O55" s="208"/>
    </row>
    <row r="56" spans="2:15">
      <c r="B56" s="74"/>
      <c r="N56" s="209"/>
      <c r="O56" s="208"/>
    </row>
    <row r="57" spans="2:15">
      <c r="B57" s="74"/>
      <c r="N57" s="209"/>
      <c r="O57" s="208"/>
    </row>
    <row r="58" spans="2:15">
      <c r="B58" s="74"/>
      <c r="N58" s="209"/>
      <c r="O58" s="208"/>
    </row>
    <row r="59" spans="2:15">
      <c r="B59" s="74"/>
      <c r="N59" s="209"/>
      <c r="O59" s="208"/>
    </row>
    <row r="60" spans="2:15">
      <c r="B60" s="74"/>
      <c r="N60" s="209"/>
      <c r="O60" s="208"/>
    </row>
    <row r="61" spans="2:15">
      <c r="B61" s="74"/>
      <c r="N61" s="209"/>
      <c r="O61" s="208"/>
    </row>
    <row r="62" spans="2:15">
      <c r="B62" s="74"/>
      <c r="N62" s="209"/>
      <c r="O62" s="208"/>
    </row>
    <row r="63" spans="2:15">
      <c r="B63" s="74"/>
      <c r="N63" s="209"/>
      <c r="O63" s="208"/>
    </row>
    <row r="64" spans="2:15">
      <c r="B64" s="74"/>
      <c r="N64" s="209"/>
      <c r="O64" s="208"/>
    </row>
    <row r="65" spans="2:15">
      <c r="B65" s="74"/>
      <c r="N65" s="209"/>
      <c r="O65" s="208"/>
    </row>
    <row r="66" spans="2:15">
      <c r="B66" s="74"/>
      <c r="N66" s="209"/>
      <c r="O66" s="208"/>
    </row>
    <row r="67" spans="2:15">
      <c r="B67" s="74"/>
      <c r="N67" s="209"/>
      <c r="O67" s="208"/>
    </row>
    <row r="68" spans="2:15">
      <c r="B68" s="74"/>
      <c r="N68" s="209"/>
      <c r="O68" s="208"/>
    </row>
    <row r="69" spans="2:15">
      <c r="B69" s="74"/>
      <c r="N69" s="209"/>
      <c r="O69" s="208"/>
    </row>
    <row r="70" spans="2:15">
      <c r="B70" s="74"/>
      <c r="N70" s="209"/>
      <c r="O70" s="208"/>
    </row>
    <row r="71" spans="2:15">
      <c r="B71" s="74"/>
      <c r="N71" s="209"/>
      <c r="O71" s="208"/>
    </row>
    <row r="72" spans="2:15">
      <c r="B72" s="74"/>
      <c r="N72" s="209"/>
      <c r="O72" s="208"/>
    </row>
    <row r="73" spans="2:15">
      <c r="B73" s="74"/>
      <c r="N73" s="209"/>
      <c r="O73" s="208"/>
    </row>
    <row r="74" spans="2:15">
      <c r="B74" s="74"/>
      <c r="N74" s="209"/>
      <c r="O74" s="208"/>
    </row>
    <row r="75" spans="2:15">
      <c r="B75" s="74"/>
      <c r="N75" s="209"/>
      <c r="O75" s="208"/>
    </row>
    <row r="76" spans="2:15">
      <c r="B76" s="74"/>
      <c r="N76" s="209"/>
      <c r="O76" s="208"/>
    </row>
    <row r="77" spans="2:15">
      <c r="B77" s="74"/>
      <c r="N77" s="209"/>
      <c r="O77" s="208"/>
    </row>
    <row r="78" spans="2:15">
      <c r="B78" s="74"/>
      <c r="N78" s="209"/>
      <c r="O78" s="208"/>
    </row>
    <row r="79" spans="2:15">
      <c r="B79" s="210"/>
      <c r="C79" s="211"/>
      <c r="D79" s="211"/>
      <c r="E79" s="211"/>
      <c r="F79" s="211"/>
      <c r="G79" s="211"/>
      <c r="H79" s="211"/>
      <c r="I79" s="211"/>
      <c r="J79" s="211"/>
      <c r="K79" s="211"/>
      <c r="L79" s="211"/>
      <c r="M79" s="211"/>
      <c r="N79" s="212"/>
      <c r="O79" s="208"/>
    </row>
    <row r="80" spans="2:15">
      <c r="B80" s="213"/>
      <c r="C80" s="213"/>
      <c r="D80" s="213"/>
      <c r="E80" s="213"/>
      <c r="F80" s="213"/>
      <c r="G80" s="213"/>
      <c r="H80" s="213"/>
      <c r="I80" s="213"/>
      <c r="J80" s="213"/>
      <c r="K80" s="213"/>
      <c r="L80" s="213"/>
      <c r="M80" s="213"/>
      <c r="N80" s="213"/>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2-14.②ジェネリック医薬品分析(歯科)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157</v>
      </c>
    </row>
    <row r="2" spans="1:1" ht="15.75" customHeight="1">
      <c r="A2" s="17" t="s">
        <v>229</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0"/>
  <sheetViews>
    <sheetView showGridLines="0" zoomScaleNormal="100" zoomScaleSheetLayoutView="100" workbookViewId="0"/>
  </sheetViews>
  <sheetFormatPr defaultColWidth="9"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18" customWidth="1"/>
    <col min="18" max="16384" width="9" style="18"/>
  </cols>
  <sheetData>
    <row r="1" spans="1:15" ht="15.75" customHeight="1">
      <c r="A1" s="36" t="s">
        <v>162</v>
      </c>
    </row>
    <row r="2" spans="1:15" ht="15.75" customHeight="1">
      <c r="A2" s="36" t="s">
        <v>132</v>
      </c>
    </row>
    <row r="4" spans="1:15" ht="13.5" customHeight="1">
      <c r="B4" s="71"/>
      <c r="C4" s="72"/>
      <c r="D4" s="72"/>
      <c r="E4" s="72"/>
      <c r="F4" s="72"/>
      <c r="G4" s="73"/>
    </row>
    <row r="5" spans="1:15" ht="13.5" customHeight="1">
      <c r="B5" s="74"/>
      <c r="C5" s="75"/>
      <c r="D5" s="76">
        <v>0.60199999999999998</v>
      </c>
      <c r="E5" s="77" t="s">
        <v>136</v>
      </c>
      <c r="F5" s="78">
        <v>0.7</v>
      </c>
      <c r="G5" s="79" t="s">
        <v>137</v>
      </c>
    </row>
    <row r="6" spans="1:15">
      <c r="B6" s="74"/>
      <c r="D6" s="76"/>
      <c r="E6" s="77"/>
      <c r="F6" s="78"/>
      <c r="G6" s="79"/>
    </row>
    <row r="7" spans="1:15">
      <c r="B7" s="74"/>
      <c r="C7" s="80"/>
      <c r="D7" s="76">
        <v>0.504</v>
      </c>
      <c r="E7" s="77" t="s">
        <v>136</v>
      </c>
      <c r="F7" s="78">
        <v>0.60199999999999998</v>
      </c>
      <c r="G7" s="79" t="s">
        <v>138</v>
      </c>
    </row>
    <row r="8" spans="1:15">
      <c r="B8" s="74"/>
      <c r="D8" s="76"/>
      <c r="E8" s="77"/>
      <c r="F8" s="78"/>
      <c r="G8" s="79"/>
    </row>
    <row r="9" spans="1:15">
      <c r="B9" s="74"/>
      <c r="C9" s="81"/>
      <c r="D9" s="76">
        <v>0.40600000000000003</v>
      </c>
      <c r="E9" s="77" t="s">
        <v>136</v>
      </c>
      <c r="F9" s="78">
        <v>0.504</v>
      </c>
      <c r="G9" s="79" t="s">
        <v>138</v>
      </c>
    </row>
    <row r="10" spans="1:15">
      <c r="B10" s="74"/>
      <c r="D10" s="76"/>
      <c r="E10" s="77"/>
      <c r="F10" s="78"/>
      <c r="G10" s="79"/>
    </row>
    <row r="11" spans="1:15">
      <c r="B11" s="74"/>
      <c r="C11" s="82"/>
      <c r="D11" s="76">
        <v>0.308</v>
      </c>
      <c r="E11" s="77" t="s">
        <v>136</v>
      </c>
      <c r="F11" s="78">
        <v>0.40600000000000003</v>
      </c>
      <c r="G11" s="79" t="s">
        <v>138</v>
      </c>
    </row>
    <row r="12" spans="1:15">
      <c r="B12" s="74"/>
      <c r="D12" s="76"/>
      <c r="E12" s="77"/>
      <c r="F12" s="78"/>
      <c r="G12" s="79"/>
    </row>
    <row r="13" spans="1:15">
      <c r="B13" s="74"/>
      <c r="C13" s="83"/>
      <c r="D13" s="76">
        <v>0.21</v>
      </c>
      <c r="E13" s="77" t="s">
        <v>136</v>
      </c>
      <c r="F13" s="78">
        <v>0.308</v>
      </c>
      <c r="G13" s="79" t="s">
        <v>138</v>
      </c>
    </row>
    <row r="14" spans="1:15">
      <c r="B14" s="84"/>
      <c r="C14" s="85"/>
      <c r="D14" s="85"/>
      <c r="E14" s="85"/>
      <c r="F14" s="85"/>
      <c r="G14" s="86"/>
    </row>
    <row r="16" spans="1:15">
      <c r="B16" s="71"/>
      <c r="C16" s="72"/>
      <c r="D16" s="72"/>
      <c r="E16" s="72"/>
      <c r="F16" s="72"/>
      <c r="G16" s="72"/>
      <c r="H16" s="72"/>
      <c r="I16" s="72"/>
      <c r="J16" s="72"/>
      <c r="K16" s="72"/>
      <c r="L16" s="72"/>
      <c r="M16" s="72"/>
      <c r="N16" s="207"/>
      <c r="O16" s="208"/>
    </row>
    <row r="17" spans="2:15">
      <c r="B17" s="74"/>
      <c r="N17" s="209"/>
      <c r="O17" s="208"/>
    </row>
    <row r="18" spans="2:15">
      <c r="B18" s="74"/>
      <c r="N18" s="209"/>
      <c r="O18" s="208"/>
    </row>
    <row r="19" spans="2:15">
      <c r="B19" s="74"/>
      <c r="N19" s="209"/>
      <c r="O19" s="208"/>
    </row>
    <row r="20" spans="2:15">
      <c r="B20" s="74"/>
      <c r="N20" s="209"/>
      <c r="O20" s="208"/>
    </row>
    <row r="21" spans="2:15">
      <c r="B21" s="74"/>
      <c r="N21" s="209"/>
      <c r="O21" s="208"/>
    </row>
    <row r="22" spans="2:15">
      <c r="B22" s="74"/>
      <c r="N22" s="209"/>
      <c r="O22" s="208"/>
    </row>
    <row r="23" spans="2:15">
      <c r="B23" s="74"/>
      <c r="N23" s="209"/>
      <c r="O23" s="208"/>
    </row>
    <row r="24" spans="2:15">
      <c r="B24" s="74"/>
      <c r="N24" s="209"/>
      <c r="O24" s="208"/>
    </row>
    <row r="25" spans="2:15">
      <c r="B25" s="74"/>
      <c r="N25" s="209"/>
      <c r="O25" s="208"/>
    </row>
    <row r="26" spans="2:15">
      <c r="B26" s="74"/>
      <c r="N26" s="209"/>
      <c r="O26" s="208"/>
    </row>
    <row r="27" spans="2:15">
      <c r="B27" s="74"/>
      <c r="N27" s="209"/>
      <c r="O27" s="208"/>
    </row>
    <row r="28" spans="2:15">
      <c r="B28" s="74"/>
      <c r="N28" s="209"/>
      <c r="O28" s="208"/>
    </row>
    <row r="29" spans="2:15">
      <c r="B29" s="74"/>
      <c r="N29" s="209"/>
      <c r="O29" s="208"/>
    </row>
    <row r="30" spans="2:15">
      <c r="B30" s="74"/>
      <c r="N30" s="209"/>
      <c r="O30" s="208"/>
    </row>
    <row r="31" spans="2:15">
      <c r="B31" s="74"/>
      <c r="N31" s="209"/>
      <c r="O31" s="208"/>
    </row>
    <row r="32" spans="2:15">
      <c r="B32" s="74"/>
      <c r="N32" s="209"/>
      <c r="O32" s="208"/>
    </row>
    <row r="33" spans="2:15">
      <c r="B33" s="74"/>
      <c r="N33" s="209"/>
      <c r="O33" s="208"/>
    </row>
    <row r="34" spans="2:15">
      <c r="B34" s="74"/>
      <c r="N34" s="209"/>
      <c r="O34" s="208"/>
    </row>
    <row r="35" spans="2:15">
      <c r="B35" s="74"/>
      <c r="N35" s="209"/>
      <c r="O35" s="208"/>
    </row>
    <row r="36" spans="2:15">
      <c r="B36" s="74"/>
      <c r="N36" s="209"/>
      <c r="O36" s="208"/>
    </row>
    <row r="37" spans="2:15">
      <c r="B37" s="74"/>
      <c r="N37" s="209"/>
      <c r="O37" s="208"/>
    </row>
    <row r="38" spans="2:15">
      <c r="B38" s="74"/>
      <c r="N38" s="209"/>
      <c r="O38" s="208"/>
    </row>
    <row r="39" spans="2:15">
      <c r="B39" s="74"/>
      <c r="N39" s="209"/>
      <c r="O39" s="208"/>
    </row>
    <row r="40" spans="2:15">
      <c r="B40" s="74"/>
      <c r="N40" s="209"/>
      <c r="O40" s="208"/>
    </row>
    <row r="41" spans="2:15">
      <c r="B41" s="74"/>
      <c r="N41" s="209"/>
      <c r="O41" s="208"/>
    </row>
    <row r="42" spans="2:15">
      <c r="B42" s="74"/>
      <c r="N42" s="209"/>
      <c r="O42" s="208"/>
    </row>
    <row r="43" spans="2:15">
      <c r="B43" s="74"/>
      <c r="N43" s="209"/>
      <c r="O43" s="208"/>
    </row>
    <row r="44" spans="2:15">
      <c r="B44" s="74"/>
      <c r="N44" s="209"/>
      <c r="O44" s="208"/>
    </row>
    <row r="45" spans="2:15">
      <c r="B45" s="74"/>
      <c r="N45" s="209"/>
      <c r="O45" s="208"/>
    </row>
    <row r="46" spans="2:15">
      <c r="B46" s="74"/>
      <c r="N46" s="209"/>
      <c r="O46" s="208"/>
    </row>
    <row r="47" spans="2:15">
      <c r="B47" s="74"/>
      <c r="N47" s="209"/>
      <c r="O47" s="208"/>
    </row>
    <row r="48" spans="2:15">
      <c r="B48" s="74"/>
      <c r="N48" s="209"/>
      <c r="O48" s="208"/>
    </row>
    <row r="49" spans="2:15">
      <c r="B49" s="74"/>
      <c r="N49" s="209"/>
      <c r="O49" s="208"/>
    </row>
    <row r="50" spans="2:15">
      <c r="B50" s="74"/>
      <c r="N50" s="209"/>
      <c r="O50" s="208"/>
    </row>
    <row r="51" spans="2:15">
      <c r="B51" s="74"/>
      <c r="N51" s="209"/>
      <c r="O51" s="208"/>
    </row>
    <row r="52" spans="2:15">
      <c r="B52" s="74"/>
      <c r="N52" s="209"/>
      <c r="O52" s="208"/>
    </row>
    <row r="53" spans="2:15">
      <c r="B53" s="74"/>
      <c r="N53" s="209"/>
      <c r="O53" s="208"/>
    </row>
    <row r="54" spans="2:15">
      <c r="B54" s="74"/>
      <c r="N54" s="209"/>
      <c r="O54" s="208"/>
    </row>
    <row r="55" spans="2:15">
      <c r="B55" s="74"/>
      <c r="N55" s="209"/>
      <c r="O55" s="208"/>
    </row>
    <row r="56" spans="2:15">
      <c r="B56" s="74"/>
      <c r="N56" s="209"/>
      <c r="O56" s="208"/>
    </row>
    <row r="57" spans="2:15">
      <c r="B57" s="74"/>
      <c r="N57" s="209"/>
      <c r="O57" s="208"/>
    </row>
    <row r="58" spans="2:15">
      <c r="B58" s="74"/>
      <c r="N58" s="209"/>
      <c r="O58" s="208"/>
    </row>
    <row r="59" spans="2:15">
      <c r="B59" s="74"/>
      <c r="N59" s="209"/>
      <c r="O59" s="208"/>
    </row>
    <row r="60" spans="2:15">
      <c r="B60" s="74"/>
      <c r="N60" s="209"/>
      <c r="O60" s="208"/>
    </row>
    <row r="61" spans="2:15">
      <c r="B61" s="74"/>
      <c r="N61" s="209"/>
      <c r="O61" s="208"/>
    </row>
    <row r="62" spans="2:15">
      <c r="B62" s="74"/>
      <c r="N62" s="209"/>
      <c r="O62" s="208"/>
    </row>
    <row r="63" spans="2:15">
      <c r="B63" s="74"/>
      <c r="N63" s="209"/>
      <c r="O63" s="208"/>
    </row>
    <row r="64" spans="2:15">
      <c r="B64" s="74"/>
      <c r="N64" s="209"/>
      <c r="O64" s="208"/>
    </row>
    <row r="65" spans="2:15">
      <c r="B65" s="74"/>
      <c r="N65" s="209"/>
      <c r="O65" s="208"/>
    </row>
    <row r="66" spans="2:15">
      <c r="B66" s="74"/>
      <c r="N66" s="209"/>
      <c r="O66" s="208"/>
    </row>
    <row r="67" spans="2:15">
      <c r="B67" s="74"/>
      <c r="N67" s="209"/>
      <c r="O67" s="208"/>
    </row>
    <row r="68" spans="2:15">
      <c r="B68" s="74"/>
      <c r="N68" s="209"/>
      <c r="O68" s="208"/>
    </row>
    <row r="69" spans="2:15">
      <c r="B69" s="74"/>
      <c r="N69" s="209"/>
      <c r="O69" s="208"/>
    </row>
    <row r="70" spans="2:15">
      <c r="B70" s="74"/>
      <c r="N70" s="209"/>
      <c r="O70" s="208"/>
    </row>
    <row r="71" spans="2:15">
      <c r="B71" s="74"/>
      <c r="N71" s="209"/>
      <c r="O71" s="208"/>
    </row>
    <row r="72" spans="2:15">
      <c r="B72" s="74"/>
      <c r="N72" s="209"/>
      <c r="O72" s="208"/>
    </row>
    <row r="73" spans="2:15">
      <c r="B73" s="74"/>
      <c r="N73" s="209"/>
      <c r="O73" s="208"/>
    </row>
    <row r="74" spans="2:15">
      <c r="B74" s="74"/>
      <c r="N74" s="209"/>
      <c r="O74" s="208"/>
    </row>
    <row r="75" spans="2:15">
      <c r="B75" s="74"/>
      <c r="N75" s="209"/>
      <c r="O75" s="208"/>
    </row>
    <row r="76" spans="2:15">
      <c r="B76" s="74"/>
      <c r="N76" s="209"/>
      <c r="O76" s="208"/>
    </row>
    <row r="77" spans="2:15">
      <c r="B77" s="74"/>
      <c r="N77" s="209"/>
      <c r="O77" s="208"/>
    </row>
    <row r="78" spans="2:15">
      <c r="B78" s="74"/>
      <c r="N78" s="209"/>
      <c r="O78" s="208"/>
    </row>
    <row r="79" spans="2:15">
      <c r="B79" s="210"/>
      <c r="C79" s="211"/>
      <c r="D79" s="211"/>
      <c r="E79" s="211"/>
      <c r="F79" s="211"/>
      <c r="G79" s="211"/>
      <c r="H79" s="211"/>
      <c r="I79" s="211"/>
      <c r="J79" s="211"/>
      <c r="K79" s="211"/>
      <c r="L79" s="211"/>
      <c r="M79" s="211"/>
      <c r="N79" s="212"/>
      <c r="O79" s="208"/>
    </row>
    <row r="80" spans="2:15">
      <c r="B80" s="213"/>
      <c r="C80" s="213"/>
      <c r="D80" s="213"/>
      <c r="E80" s="213"/>
      <c r="F80" s="213"/>
      <c r="G80" s="213"/>
      <c r="H80" s="213"/>
      <c r="I80" s="213"/>
      <c r="J80" s="213"/>
      <c r="K80" s="213"/>
      <c r="L80" s="213"/>
      <c r="M80" s="213"/>
      <c r="N80" s="213"/>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2-14.②ジェネリック医薬品分析(歯科)</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9B65E-7BA3-4E0C-A1D2-A6BBEDE35F8B}">
  <dimension ref="A1:Q49"/>
  <sheetViews>
    <sheetView showGridLines="0" zoomScaleNormal="100" zoomScaleSheetLayoutView="100" workbookViewId="0"/>
  </sheetViews>
  <sheetFormatPr defaultColWidth="9" defaultRowHeight="13.5"/>
  <cols>
    <col min="1" max="1" width="4.625" style="99" customWidth="1"/>
    <col min="2" max="2" width="12.625" style="99" customWidth="1"/>
    <col min="3" max="10" width="12.125" style="99" customWidth="1"/>
    <col min="11" max="11" width="4.625" style="99" customWidth="1"/>
    <col min="12" max="13" width="9" style="99"/>
    <col min="14" max="16" width="13.25" style="99" customWidth="1"/>
    <col min="17" max="16384" width="9" style="99"/>
  </cols>
  <sheetData>
    <row r="1" spans="1:17" ht="15.75" customHeight="1">
      <c r="A1" s="99" t="s">
        <v>168</v>
      </c>
    </row>
    <row r="2" spans="1:17" ht="15.75" customHeight="1">
      <c r="A2" s="99" t="s">
        <v>120</v>
      </c>
    </row>
    <row r="3" spans="1:17" ht="21.6" customHeight="1">
      <c r="B3" s="275" t="s">
        <v>139</v>
      </c>
      <c r="C3" s="276" t="s">
        <v>173</v>
      </c>
      <c r="D3" s="277"/>
      <c r="E3" s="278"/>
      <c r="F3" s="279"/>
      <c r="G3" s="280" t="s">
        <v>174</v>
      </c>
      <c r="H3" s="280"/>
      <c r="I3" s="280"/>
      <c r="J3" s="280"/>
      <c r="K3" s="206"/>
      <c r="N3" s="99" t="s">
        <v>144</v>
      </c>
      <c r="P3" s="99" t="s">
        <v>144</v>
      </c>
    </row>
    <row r="4" spans="1:17" ht="33" customHeight="1">
      <c r="B4" s="275"/>
      <c r="C4" s="122" t="s">
        <v>175</v>
      </c>
      <c r="D4" s="123" t="s">
        <v>176</v>
      </c>
      <c r="E4" s="124" t="s">
        <v>177</v>
      </c>
      <c r="F4" s="103" t="s">
        <v>143</v>
      </c>
      <c r="G4" s="122" t="s">
        <v>175</v>
      </c>
      <c r="H4" s="123" t="s">
        <v>176</v>
      </c>
      <c r="I4" s="124" t="s">
        <v>177</v>
      </c>
      <c r="J4" s="103" t="s">
        <v>143</v>
      </c>
      <c r="K4" s="206"/>
      <c r="N4" s="99" t="s">
        <v>227</v>
      </c>
      <c r="P4" s="148" t="s">
        <v>178</v>
      </c>
    </row>
    <row r="5" spans="1:17" ht="30" customHeight="1">
      <c r="B5" s="100" t="s">
        <v>111</v>
      </c>
      <c r="C5" s="183">
        <v>0.47259588715679102</v>
      </c>
      <c r="D5" s="189">
        <v>0.24705440296304201</v>
      </c>
      <c r="E5" s="190">
        <v>0.85351154804390295</v>
      </c>
      <c r="F5" s="191">
        <v>0.47533802098705702</v>
      </c>
      <c r="G5" s="183">
        <v>0.49058635589003102</v>
      </c>
      <c r="H5" s="189">
        <v>0.28735632183908</v>
      </c>
      <c r="I5" s="190">
        <v>0.73684210526315796</v>
      </c>
      <c r="J5" s="191">
        <v>0.49120235611153601</v>
      </c>
      <c r="K5" s="206"/>
      <c r="N5" s="99" t="s">
        <v>222</v>
      </c>
      <c r="P5" s="148" t="s">
        <v>179</v>
      </c>
    </row>
    <row r="6" spans="1:17" ht="30" customHeight="1">
      <c r="B6" s="100" t="s">
        <v>112</v>
      </c>
      <c r="C6" s="183">
        <v>0.49570090839068298</v>
      </c>
      <c r="D6" s="189">
        <v>0.34671320248015502</v>
      </c>
      <c r="E6" s="190">
        <v>0.68864078141324103</v>
      </c>
      <c r="F6" s="191">
        <v>0.49825966963927998</v>
      </c>
      <c r="G6" s="183">
        <v>0.50158206912209502</v>
      </c>
      <c r="H6" s="189">
        <v>0.3671875</v>
      </c>
      <c r="I6" s="190">
        <v>0.69230769230769196</v>
      </c>
      <c r="J6" s="191">
        <v>0.50496222622662501</v>
      </c>
      <c r="K6" s="206"/>
    </row>
    <row r="7" spans="1:17" ht="30" customHeight="1">
      <c r="B7" s="100" t="s">
        <v>113</v>
      </c>
      <c r="C7" s="183">
        <v>0.45001134063597298</v>
      </c>
      <c r="D7" s="189">
        <v>0.45834918000205599</v>
      </c>
      <c r="E7" s="190">
        <v>0.45398218051367101</v>
      </c>
      <c r="F7" s="191">
        <v>0.45083665599990802</v>
      </c>
      <c r="G7" s="183">
        <v>0.49188798288089802</v>
      </c>
      <c r="H7" s="189">
        <v>0.472625892477885</v>
      </c>
      <c r="I7" s="190">
        <v>0.63093717937779503</v>
      </c>
      <c r="J7" s="191">
        <v>0.49160584581308497</v>
      </c>
      <c r="K7" s="206"/>
    </row>
    <row r="8" spans="1:17" ht="30" customHeight="1">
      <c r="B8" s="100" t="s">
        <v>114</v>
      </c>
      <c r="C8" s="183">
        <v>0.46999139213675201</v>
      </c>
      <c r="D8" s="189">
        <v>0.44332135698306302</v>
      </c>
      <c r="E8" s="190">
        <v>0.49447122715890302</v>
      </c>
      <c r="F8" s="191">
        <v>0.46862582572857198</v>
      </c>
      <c r="G8" s="183">
        <v>0.513783683256966</v>
      </c>
      <c r="H8" s="189">
        <v>0.51006865076947405</v>
      </c>
      <c r="I8" s="190">
        <v>0.70696058177997001</v>
      </c>
      <c r="J8" s="191">
        <v>0.51694629602564102</v>
      </c>
      <c r="K8" s="206"/>
    </row>
    <row r="9" spans="1:17" ht="30" customHeight="1">
      <c r="B9" s="100" t="s">
        <v>115</v>
      </c>
      <c r="C9" s="183">
        <v>0.48484444633221702</v>
      </c>
      <c r="D9" s="189">
        <v>0.49981010646362001</v>
      </c>
      <c r="E9" s="190">
        <v>0.581016795957365</v>
      </c>
      <c r="F9" s="191">
        <v>0.48885165794937802</v>
      </c>
      <c r="G9" s="183">
        <v>0.54451814291274103</v>
      </c>
      <c r="H9" s="189">
        <v>0.501494654214658</v>
      </c>
      <c r="I9" s="190">
        <v>0.64188998780413897</v>
      </c>
      <c r="J9" s="191">
        <v>0.54374983558951095</v>
      </c>
      <c r="K9" s="206"/>
      <c r="N9" s="6"/>
      <c r="O9" s="6"/>
      <c r="P9" s="6"/>
    </row>
    <row r="10" spans="1:17" ht="30" customHeight="1">
      <c r="B10" s="100" t="s">
        <v>116</v>
      </c>
      <c r="C10" s="183">
        <v>0.50673115101588495</v>
      </c>
      <c r="D10" s="189">
        <v>0.48512442731806499</v>
      </c>
      <c r="E10" s="190">
        <v>0.59003876404253996</v>
      </c>
      <c r="F10" s="191">
        <v>0.51065206627763504</v>
      </c>
      <c r="G10" s="183">
        <v>0.55681042709123096</v>
      </c>
      <c r="H10" s="189">
        <v>0.54711481993170097</v>
      </c>
      <c r="I10" s="190">
        <v>0.68315239518050896</v>
      </c>
      <c r="J10" s="191">
        <v>0.56309109099945598</v>
      </c>
      <c r="K10" s="206"/>
      <c r="N10" s="8"/>
      <c r="O10" s="8"/>
      <c r="P10" s="8"/>
    </row>
    <row r="11" spans="1:17" ht="30" customHeight="1" thickBot="1">
      <c r="B11" s="100" t="s">
        <v>117</v>
      </c>
      <c r="C11" s="185">
        <v>0.52156502060565901</v>
      </c>
      <c r="D11" s="189">
        <v>0.36239705879710399</v>
      </c>
      <c r="E11" s="190">
        <v>0.58132166952914799</v>
      </c>
      <c r="F11" s="191">
        <v>0.52361191608742796</v>
      </c>
      <c r="G11" s="185">
        <v>0.55812711006879001</v>
      </c>
      <c r="H11" s="189">
        <v>0.44245676803816297</v>
      </c>
      <c r="I11" s="190">
        <v>0.75977105369755105</v>
      </c>
      <c r="J11" s="191">
        <v>0.57787283185240301</v>
      </c>
      <c r="K11" s="206"/>
    </row>
    <row r="12" spans="1:17" ht="30" customHeight="1" thickTop="1">
      <c r="B12" s="101" t="s">
        <v>140</v>
      </c>
      <c r="C12" s="192">
        <v>0.46810902399267601</v>
      </c>
      <c r="D12" s="167">
        <v>0.46032326832925302</v>
      </c>
      <c r="E12" s="193">
        <v>0.52889072144705795</v>
      </c>
      <c r="F12" s="104">
        <f>'普及率(金額)'!N14</f>
        <v>0.46905682753039712</v>
      </c>
      <c r="G12" s="192">
        <v>0.51253764130625901</v>
      </c>
      <c r="H12" s="167">
        <v>0.49222443627023599</v>
      </c>
      <c r="I12" s="193">
        <v>0.67501830528569895</v>
      </c>
      <c r="J12" s="104">
        <f>'普及率(数量)'!N13</f>
        <v>0.51387893597960199</v>
      </c>
      <c r="K12" s="206"/>
    </row>
    <row r="13" spans="1:17" s="2" customFormat="1" ht="15.75" customHeight="1">
      <c r="B13" s="35" t="s">
        <v>148</v>
      </c>
      <c r="C13" s="6"/>
      <c r="D13" s="6"/>
      <c r="E13" s="6"/>
      <c r="F13" s="6"/>
      <c r="G13" s="6"/>
      <c r="H13" s="6"/>
      <c r="I13" s="6"/>
      <c r="J13" s="6"/>
      <c r="K13" s="6"/>
      <c r="L13" s="6"/>
      <c r="M13" s="6"/>
      <c r="N13" s="99"/>
      <c r="O13" s="99"/>
      <c r="P13" s="99"/>
      <c r="Q13" s="6"/>
    </row>
    <row r="14" spans="1:17" s="2" customFormat="1" ht="15.75" customHeight="1">
      <c r="B14" s="39" t="s">
        <v>109</v>
      </c>
      <c r="C14" s="6"/>
      <c r="D14" s="6"/>
      <c r="E14" s="6"/>
      <c r="F14" s="6"/>
      <c r="G14" s="6"/>
      <c r="H14" s="6"/>
      <c r="I14" s="6"/>
      <c r="J14" s="6"/>
      <c r="K14" s="6"/>
      <c r="L14" s="6"/>
      <c r="M14" s="6"/>
      <c r="N14" s="99"/>
      <c r="O14" s="99"/>
      <c r="P14" s="99"/>
      <c r="Q14" s="6"/>
    </row>
    <row r="15" spans="1:17" s="2" customFormat="1" ht="15.75" customHeight="1">
      <c r="B15" s="39" t="s">
        <v>149</v>
      </c>
      <c r="C15" s="6"/>
      <c r="D15" s="6"/>
      <c r="E15" s="6"/>
      <c r="F15" s="6"/>
      <c r="G15" s="6"/>
      <c r="H15" s="6"/>
      <c r="I15" s="6"/>
      <c r="J15" s="6"/>
      <c r="K15" s="6"/>
      <c r="L15" s="6"/>
      <c r="M15" s="6"/>
      <c r="N15" s="99"/>
      <c r="O15" s="99"/>
      <c r="P15" s="99"/>
      <c r="Q15" s="6"/>
    </row>
    <row r="16" spans="1:17" s="7" customFormat="1" ht="15.75" customHeight="1">
      <c r="B16" s="42"/>
      <c r="C16" s="8"/>
      <c r="D16" s="8"/>
      <c r="E16" s="8"/>
      <c r="F16" s="8"/>
      <c r="G16" s="8"/>
      <c r="H16" s="8"/>
      <c r="I16" s="8"/>
      <c r="J16" s="8"/>
      <c r="K16" s="8"/>
      <c r="L16" s="8"/>
      <c r="M16" s="8"/>
      <c r="N16" s="99"/>
      <c r="O16" s="99"/>
      <c r="P16" s="99"/>
      <c r="Q16" s="9"/>
    </row>
    <row r="17" spans="1:1" ht="15.75" customHeight="1">
      <c r="A17" s="99" t="s">
        <v>169</v>
      </c>
    </row>
    <row r="18" spans="1:1" ht="15.75" customHeight="1">
      <c r="A18" s="99" t="s">
        <v>120</v>
      </c>
    </row>
    <row r="41" spans="2:17">
      <c r="N41" s="6"/>
      <c r="O41" s="6"/>
      <c r="P41" s="6"/>
    </row>
    <row r="42" spans="2:17">
      <c r="N42" s="6"/>
      <c r="O42" s="6"/>
      <c r="P42" s="6"/>
    </row>
    <row r="43" spans="2:17">
      <c r="N43" s="6"/>
      <c r="O43" s="6"/>
      <c r="P43" s="6"/>
    </row>
    <row r="47" spans="2:17" s="2" customFormat="1" ht="15.75" customHeight="1">
      <c r="B47" s="35" t="s">
        <v>148</v>
      </c>
      <c r="C47" s="6"/>
      <c r="D47" s="6"/>
      <c r="E47" s="6"/>
      <c r="F47" s="6"/>
      <c r="G47" s="6"/>
      <c r="H47" s="6"/>
      <c r="I47" s="6"/>
      <c r="J47" s="6"/>
      <c r="K47" s="6"/>
      <c r="L47" s="6"/>
      <c r="M47" s="6"/>
      <c r="N47" s="99"/>
      <c r="O47" s="99"/>
      <c r="P47" s="99"/>
      <c r="Q47" s="6"/>
    </row>
    <row r="48" spans="2:17" s="2" customFormat="1" ht="15.75" customHeight="1">
      <c r="B48" s="39" t="s">
        <v>109</v>
      </c>
      <c r="C48" s="6"/>
      <c r="D48" s="6"/>
      <c r="E48" s="6"/>
      <c r="F48" s="6"/>
      <c r="G48" s="6"/>
      <c r="H48" s="6"/>
      <c r="I48" s="6"/>
      <c r="J48" s="6"/>
      <c r="K48" s="6"/>
      <c r="L48" s="6"/>
      <c r="M48" s="6"/>
      <c r="N48" s="99"/>
      <c r="O48" s="99"/>
      <c r="P48" s="99"/>
      <c r="Q48" s="6"/>
    </row>
    <row r="49" spans="2:17" s="2" customFormat="1" ht="15.75" customHeight="1">
      <c r="B49" s="39"/>
      <c r="C49" s="6"/>
      <c r="D49" s="6"/>
      <c r="E49" s="6"/>
      <c r="F49" s="6"/>
      <c r="G49" s="6"/>
      <c r="H49" s="6"/>
      <c r="I49" s="6"/>
      <c r="J49" s="6"/>
      <c r="K49" s="6"/>
      <c r="L49" s="6"/>
      <c r="M49" s="6"/>
      <c r="N49" s="99"/>
      <c r="O49" s="99"/>
      <c r="P49" s="99"/>
      <c r="Q49" s="6"/>
    </row>
  </sheetData>
  <mergeCells count="3">
    <mergeCell ref="B3:B4"/>
    <mergeCell ref="C3:F3"/>
    <mergeCell ref="G3:J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2-14.②ジェネリック医薬品分析(歯科)</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6AEA-340E-48C4-AF96-9C9F98D5F330}">
  <dimension ref="A1:AD18"/>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11" width="12.125" style="18" customWidth="1"/>
    <col min="12" max="12" width="12.375" style="18" customWidth="1"/>
    <col min="13" max="30" width="15.625" style="18" customWidth="1"/>
    <col min="31" max="16384" width="9" style="18"/>
  </cols>
  <sheetData>
    <row r="1" spans="1:30" ht="15.75" customHeight="1">
      <c r="A1" s="16" t="s">
        <v>170</v>
      </c>
    </row>
    <row r="2" spans="1:30" ht="15.75" customHeight="1">
      <c r="A2" s="16" t="s">
        <v>118</v>
      </c>
      <c r="M2" s="18" t="s">
        <v>144</v>
      </c>
    </row>
    <row r="3" spans="1:30" ht="16.5" customHeight="1">
      <c r="B3" s="271"/>
      <c r="C3" s="272" t="s">
        <v>89</v>
      </c>
      <c r="D3" s="276" t="s">
        <v>173</v>
      </c>
      <c r="E3" s="277"/>
      <c r="F3" s="278"/>
      <c r="G3" s="279"/>
      <c r="H3" s="283" t="s">
        <v>174</v>
      </c>
      <c r="I3" s="284"/>
      <c r="J3" s="284"/>
      <c r="K3" s="285"/>
      <c r="M3" s="287"/>
      <c r="N3" s="282" t="s">
        <v>211</v>
      </c>
      <c r="O3" s="286"/>
      <c r="P3" s="281" t="s">
        <v>212</v>
      </c>
      <c r="Q3" s="282"/>
      <c r="R3" s="152"/>
    </row>
    <row r="4" spans="1:30" ht="33" customHeight="1">
      <c r="B4" s="271"/>
      <c r="C4" s="272"/>
      <c r="D4" s="102" t="s">
        <v>175</v>
      </c>
      <c r="E4" s="105" t="s">
        <v>176</v>
      </c>
      <c r="F4" s="125" t="s">
        <v>177</v>
      </c>
      <c r="G4" s="106" t="s">
        <v>143</v>
      </c>
      <c r="H4" s="122" t="s">
        <v>175</v>
      </c>
      <c r="I4" s="123" t="s">
        <v>176</v>
      </c>
      <c r="J4" s="125" t="s">
        <v>177</v>
      </c>
      <c r="K4" s="106" t="s">
        <v>143</v>
      </c>
      <c r="M4" s="287"/>
      <c r="N4" s="109" t="s">
        <v>141</v>
      </c>
      <c r="O4" s="110" t="s">
        <v>142</v>
      </c>
      <c r="P4" s="109" t="s">
        <v>141</v>
      </c>
      <c r="Q4" s="149" t="s">
        <v>142</v>
      </c>
      <c r="R4" s="152"/>
    </row>
    <row r="5" spans="1:30">
      <c r="B5" s="23">
        <v>1</v>
      </c>
      <c r="C5" s="68" t="s">
        <v>1</v>
      </c>
      <c r="D5" s="183">
        <v>0.46501787535405198</v>
      </c>
      <c r="E5" s="114">
        <v>0.48716487526647101</v>
      </c>
      <c r="F5" s="114">
        <v>0.54635957102730004</v>
      </c>
      <c r="G5" s="114">
        <f>地区別_普及率!F6</f>
        <v>0.46942361467376265</v>
      </c>
      <c r="H5" s="183">
        <v>0.56385369228715698</v>
      </c>
      <c r="I5" s="114">
        <v>0.59554140425882096</v>
      </c>
      <c r="J5" s="184">
        <v>0.68008132200385796</v>
      </c>
      <c r="K5" s="118">
        <f>地区別_普及率!G6</f>
        <v>0.5696549633619209</v>
      </c>
      <c r="L5" s="70"/>
      <c r="M5" s="67" t="s">
        <v>1</v>
      </c>
      <c r="N5" s="107">
        <f>$D5</f>
        <v>0.46501787535405198</v>
      </c>
      <c r="O5" s="108">
        <f>$E5</f>
        <v>0.48716487526647101</v>
      </c>
      <c r="P5" s="107">
        <f>$H5</f>
        <v>0.56385369228715698</v>
      </c>
      <c r="Q5" s="150">
        <f>$I5</f>
        <v>0.59554140425882096</v>
      </c>
      <c r="R5" s="153"/>
    </row>
    <row r="6" spans="1:30">
      <c r="B6" s="23">
        <v>2</v>
      </c>
      <c r="C6" s="68" t="s">
        <v>8</v>
      </c>
      <c r="D6" s="183">
        <v>0.50998217844068905</v>
      </c>
      <c r="E6" s="114">
        <v>0.49516329296385098</v>
      </c>
      <c r="F6" s="114">
        <v>0.55388259078635704</v>
      </c>
      <c r="G6" s="114">
        <f>地区別_普及率!F7</f>
        <v>0.50933006220129762</v>
      </c>
      <c r="H6" s="183">
        <v>0.54779754457561103</v>
      </c>
      <c r="I6" s="114">
        <v>0.50360810362047204</v>
      </c>
      <c r="J6" s="184">
        <v>0.56661294654848204</v>
      </c>
      <c r="K6" s="118">
        <f>地区別_普及率!G7</f>
        <v>0.54401880195080221</v>
      </c>
      <c r="L6" s="70"/>
      <c r="M6" s="67" t="s">
        <v>8</v>
      </c>
      <c r="N6" s="107">
        <f>$D6</f>
        <v>0.50998217844068905</v>
      </c>
      <c r="O6" s="108">
        <f>$E6</f>
        <v>0.49516329296385098</v>
      </c>
      <c r="P6" s="107">
        <f>$H6</f>
        <v>0.54779754457561103</v>
      </c>
      <c r="Q6" s="150">
        <f>$I6</f>
        <v>0.50360810362047204</v>
      </c>
      <c r="R6" s="153"/>
    </row>
    <row r="7" spans="1:30">
      <c r="B7" s="23">
        <v>3</v>
      </c>
      <c r="C7" s="69" t="s">
        <v>13</v>
      </c>
      <c r="D7" s="183">
        <v>0.455431751742083</v>
      </c>
      <c r="E7" s="114">
        <v>0.43189354268684099</v>
      </c>
      <c r="F7" s="114">
        <v>0.61300988261177003</v>
      </c>
      <c r="G7" s="114">
        <f>地区別_普及率!F8</f>
        <v>0.45626365534260316</v>
      </c>
      <c r="H7" s="183">
        <v>0.52177521044964903</v>
      </c>
      <c r="I7" s="114">
        <v>0.48696831063137802</v>
      </c>
      <c r="J7" s="184">
        <v>0.585557291568083</v>
      </c>
      <c r="K7" s="118">
        <f>地区別_普及率!G8</f>
        <v>0.52000138386319517</v>
      </c>
      <c r="L7" s="70"/>
      <c r="M7" s="67" t="s">
        <v>13</v>
      </c>
      <c r="N7" s="107">
        <f t="shared" ref="N7:N11" si="0">$D7</f>
        <v>0.455431751742083</v>
      </c>
      <c r="O7" s="108">
        <f t="shared" ref="O7:O11" si="1">$E7</f>
        <v>0.43189354268684099</v>
      </c>
      <c r="P7" s="107">
        <f t="shared" ref="P7:P11" si="2">$H7</f>
        <v>0.52177521044964903</v>
      </c>
      <c r="Q7" s="150">
        <f t="shared" ref="Q7:Q11" si="3">$I7</f>
        <v>0.48696831063137802</v>
      </c>
      <c r="R7" s="153"/>
    </row>
    <row r="8" spans="1:30">
      <c r="B8" s="23">
        <v>4</v>
      </c>
      <c r="C8" s="69" t="s">
        <v>21</v>
      </c>
      <c r="D8" s="183">
        <v>0.49320284548126198</v>
      </c>
      <c r="E8" s="114">
        <v>0.47210134940981902</v>
      </c>
      <c r="F8" s="114">
        <v>0.44565572625227501</v>
      </c>
      <c r="G8" s="114">
        <f>地区別_普及率!F9</f>
        <v>0.49050298651195595</v>
      </c>
      <c r="H8" s="183">
        <v>0.51352273996130304</v>
      </c>
      <c r="I8" s="114">
        <v>0.42154101649938602</v>
      </c>
      <c r="J8" s="184">
        <v>0.80095150726430997</v>
      </c>
      <c r="K8" s="118">
        <f>地区別_普及率!G9</f>
        <v>0.51463763084223713</v>
      </c>
      <c r="L8" s="70"/>
      <c r="M8" s="67" t="s">
        <v>21</v>
      </c>
      <c r="N8" s="107">
        <f t="shared" si="0"/>
        <v>0.49320284548126198</v>
      </c>
      <c r="O8" s="108">
        <f t="shared" si="1"/>
        <v>0.47210134940981902</v>
      </c>
      <c r="P8" s="107">
        <f t="shared" si="2"/>
        <v>0.51352273996130304</v>
      </c>
      <c r="Q8" s="150">
        <f t="shared" si="3"/>
        <v>0.42154101649938602</v>
      </c>
      <c r="R8" s="153"/>
    </row>
    <row r="9" spans="1:30">
      <c r="B9" s="23">
        <v>5</v>
      </c>
      <c r="C9" s="69" t="s">
        <v>25</v>
      </c>
      <c r="D9" s="183">
        <v>0.42119752329005899</v>
      </c>
      <c r="E9" s="114">
        <v>0.39968826137747199</v>
      </c>
      <c r="F9" s="114">
        <v>0.38721574996887997</v>
      </c>
      <c r="G9" s="114">
        <f>地区別_普及率!F10</f>
        <v>0.41874008387043765</v>
      </c>
      <c r="H9" s="183">
        <v>0.47108553180215501</v>
      </c>
      <c r="I9" s="114">
        <v>0.46079326826260802</v>
      </c>
      <c r="J9" s="184">
        <v>0.67948412984290896</v>
      </c>
      <c r="K9" s="118">
        <f>地区別_普及率!G10</f>
        <v>0.4742200893106383</v>
      </c>
      <c r="L9" s="70"/>
      <c r="M9" s="67" t="s">
        <v>25</v>
      </c>
      <c r="N9" s="107">
        <f t="shared" si="0"/>
        <v>0.42119752329005899</v>
      </c>
      <c r="O9" s="108">
        <f t="shared" si="1"/>
        <v>0.39968826137747199</v>
      </c>
      <c r="P9" s="107">
        <f t="shared" si="2"/>
        <v>0.47108553180215501</v>
      </c>
      <c r="Q9" s="150">
        <f t="shared" si="3"/>
        <v>0.46079326826260802</v>
      </c>
      <c r="R9" s="153"/>
    </row>
    <row r="10" spans="1:30">
      <c r="B10" s="23">
        <v>6</v>
      </c>
      <c r="C10" s="69" t="s">
        <v>35</v>
      </c>
      <c r="D10" s="183">
        <v>0.48379821885660801</v>
      </c>
      <c r="E10" s="114">
        <v>0.51313443079546595</v>
      </c>
      <c r="F10" s="114">
        <v>0.494497297844677</v>
      </c>
      <c r="G10" s="114">
        <f>地区別_普及率!F11</f>
        <v>0.48643689223400127</v>
      </c>
      <c r="H10" s="183">
        <v>0.47529089053883899</v>
      </c>
      <c r="I10" s="114">
        <v>0.492009292014706</v>
      </c>
      <c r="J10" s="184">
        <v>0.58495366221723599</v>
      </c>
      <c r="K10" s="118">
        <f>地区別_普及率!G11</f>
        <v>0.47835754661114871</v>
      </c>
      <c r="L10" s="70"/>
      <c r="M10" s="67" t="s">
        <v>35</v>
      </c>
      <c r="N10" s="107">
        <f t="shared" si="0"/>
        <v>0.48379821885660801</v>
      </c>
      <c r="O10" s="108">
        <f t="shared" si="1"/>
        <v>0.51313443079546595</v>
      </c>
      <c r="P10" s="107">
        <f t="shared" si="2"/>
        <v>0.47529089053883899</v>
      </c>
      <c r="Q10" s="150">
        <f t="shared" si="3"/>
        <v>0.492009292014706</v>
      </c>
      <c r="R10" s="153"/>
    </row>
    <row r="11" spans="1:30">
      <c r="B11" s="23">
        <v>7</v>
      </c>
      <c r="C11" s="69" t="s">
        <v>44</v>
      </c>
      <c r="D11" s="185">
        <v>0.49554261680492001</v>
      </c>
      <c r="E11" s="115">
        <v>0.41539809957958901</v>
      </c>
      <c r="F11" s="115">
        <v>0.59154205499725898</v>
      </c>
      <c r="G11" s="115">
        <f>地区別_普及率!F12</f>
        <v>0.4941714694023337</v>
      </c>
      <c r="H11" s="185">
        <v>0.46280051811766398</v>
      </c>
      <c r="I11" s="115">
        <v>0.39762863651417801</v>
      </c>
      <c r="J11" s="186">
        <v>0.72164660205065401</v>
      </c>
      <c r="K11" s="119">
        <f>地区別_普及率!G12</f>
        <v>0.46471976649484092</v>
      </c>
      <c r="L11" s="70"/>
      <c r="M11" s="67" t="s">
        <v>44</v>
      </c>
      <c r="N11" s="107">
        <f t="shared" si="0"/>
        <v>0.49554261680492001</v>
      </c>
      <c r="O11" s="108">
        <f t="shared" si="1"/>
        <v>0.41539809957958901</v>
      </c>
      <c r="P11" s="107">
        <f t="shared" si="2"/>
        <v>0.46280051811766398</v>
      </c>
      <c r="Q11" s="150">
        <f t="shared" si="3"/>
        <v>0.39762863651417801</v>
      </c>
      <c r="R11" s="153"/>
    </row>
    <row r="12" spans="1:30" ht="14.25" thickBot="1">
      <c r="B12" s="23">
        <v>8</v>
      </c>
      <c r="C12" s="69" t="s">
        <v>57</v>
      </c>
      <c r="D12" s="187">
        <v>0.45264304036827002</v>
      </c>
      <c r="E12" s="116">
        <v>0.44565238758511</v>
      </c>
      <c r="F12" s="116">
        <v>0.57266316550959895</v>
      </c>
      <c r="G12" s="116">
        <f>地区別_普及率!F13</f>
        <v>0.45514536661369909</v>
      </c>
      <c r="H12" s="187">
        <v>0.51886673999521804</v>
      </c>
      <c r="I12" s="116">
        <v>0.47583324838424801</v>
      </c>
      <c r="J12" s="194">
        <v>0.65654295782475902</v>
      </c>
      <c r="K12" s="120">
        <f>地区別_普及率!G13</f>
        <v>0.51823224373234822</v>
      </c>
      <c r="L12" s="70"/>
      <c r="M12" s="67" t="s">
        <v>57</v>
      </c>
      <c r="N12" s="107">
        <f>$D12</f>
        <v>0.45264304036827002</v>
      </c>
      <c r="O12" s="108">
        <f>$E12</f>
        <v>0.44565238758511</v>
      </c>
      <c r="P12" s="107">
        <f>$H12</f>
        <v>0.51886673999521804</v>
      </c>
      <c r="Q12" s="150">
        <f>$I12</f>
        <v>0.47583324838424801</v>
      </c>
      <c r="R12" s="153"/>
    </row>
    <row r="13" spans="1:30" ht="14.25" thickTop="1">
      <c r="B13" s="261" t="s">
        <v>0</v>
      </c>
      <c r="C13" s="262"/>
      <c r="D13" s="37">
        <f>自己負担割合別普及率!C12</f>
        <v>0.46810902399267601</v>
      </c>
      <c r="E13" s="117">
        <f>自己負担割合別普及率!D12</f>
        <v>0.46032326832925302</v>
      </c>
      <c r="F13" s="117">
        <f>自己負担割合別普及率!E12</f>
        <v>0.52889072144705795</v>
      </c>
      <c r="G13" s="117">
        <f>'普及率(金額)'!N14</f>
        <v>0.46905682753039712</v>
      </c>
      <c r="H13" s="37">
        <f>自己負担割合別普及率!G12</f>
        <v>0.51253764130625901</v>
      </c>
      <c r="I13" s="117">
        <f>自己負担割合別普及率!H12</f>
        <v>0.49222443627023599</v>
      </c>
      <c r="J13" s="147">
        <f>自己負担割合別普及率!I12</f>
        <v>0.67501830528569895</v>
      </c>
      <c r="K13" s="121">
        <f>'普及率(数量)'!N13</f>
        <v>0.51387893597960199</v>
      </c>
      <c r="L13" s="70"/>
      <c r="M13" s="67" t="s">
        <v>208</v>
      </c>
      <c r="N13" s="107">
        <f>$D13</f>
        <v>0.46810902399267601</v>
      </c>
      <c r="O13" s="108">
        <f>$E13</f>
        <v>0.46032326832925302</v>
      </c>
      <c r="P13" s="107">
        <f>$H13</f>
        <v>0.51253764130625901</v>
      </c>
      <c r="Q13" s="150">
        <f>$I13</f>
        <v>0.49222443627023599</v>
      </c>
      <c r="R13" s="153"/>
    </row>
    <row r="14" spans="1:30">
      <c r="D14" s="70"/>
      <c r="E14" s="70"/>
      <c r="F14" s="70"/>
      <c r="G14" s="70"/>
      <c r="H14" s="70"/>
      <c r="I14" s="70"/>
      <c r="J14" s="70"/>
      <c r="K14" s="70"/>
      <c r="L14" s="70"/>
      <c r="M14" s="200"/>
      <c r="N14" s="157"/>
      <c r="O14" s="157"/>
      <c r="P14" s="157"/>
      <c r="Q14" s="157"/>
      <c r="R14" s="151"/>
    </row>
    <row r="15" spans="1:30">
      <c r="D15" s="70"/>
      <c r="E15" s="70"/>
      <c r="F15" s="70"/>
      <c r="G15" s="70"/>
      <c r="H15" s="70"/>
      <c r="I15" s="70"/>
      <c r="J15" s="70"/>
      <c r="K15" s="70"/>
      <c r="L15" s="70"/>
      <c r="M15" s="1" t="s">
        <v>190</v>
      </c>
    </row>
    <row r="16" spans="1:30">
      <c r="D16" s="70"/>
      <c r="E16" s="70"/>
      <c r="F16" s="70"/>
      <c r="G16" s="70"/>
      <c r="H16" s="70"/>
      <c r="I16" s="70"/>
      <c r="J16" s="70"/>
      <c r="K16" s="70"/>
      <c r="L16" s="70"/>
      <c r="M16" s="288" t="s">
        <v>163</v>
      </c>
      <c r="N16" s="289"/>
      <c r="O16" s="288" t="s">
        <v>8</v>
      </c>
      <c r="P16" s="289"/>
      <c r="Q16" s="288" t="s">
        <v>13</v>
      </c>
      <c r="R16" s="289"/>
      <c r="S16" s="288" t="s">
        <v>21</v>
      </c>
      <c r="T16" s="289"/>
      <c r="U16" s="288" t="s">
        <v>25</v>
      </c>
      <c r="V16" s="289"/>
      <c r="W16" s="288" t="s">
        <v>35</v>
      </c>
      <c r="X16" s="289"/>
      <c r="Y16" s="288" t="s">
        <v>44</v>
      </c>
      <c r="Z16" s="289"/>
      <c r="AA16" s="288" t="s">
        <v>57</v>
      </c>
      <c r="AB16" s="289"/>
      <c r="AC16" s="290" t="s">
        <v>0</v>
      </c>
      <c r="AD16" s="290"/>
    </row>
    <row r="17" spans="4:30">
      <c r="D17" s="70"/>
      <c r="E17" s="70"/>
      <c r="F17" s="70"/>
      <c r="G17" s="70"/>
      <c r="H17" s="70"/>
      <c r="I17" s="70"/>
      <c r="J17" s="70"/>
      <c r="K17" s="70"/>
      <c r="L17" s="70"/>
      <c r="M17" s="111" t="s">
        <v>164</v>
      </c>
      <c r="N17" s="111" t="s">
        <v>165</v>
      </c>
      <c r="O17" s="111" t="s">
        <v>164</v>
      </c>
      <c r="P17" s="111" t="s">
        <v>165</v>
      </c>
      <c r="Q17" s="111" t="s">
        <v>164</v>
      </c>
      <c r="R17" s="111" t="s">
        <v>165</v>
      </c>
      <c r="S17" s="111" t="s">
        <v>164</v>
      </c>
      <c r="T17" s="111" t="s">
        <v>165</v>
      </c>
      <c r="U17" s="111" t="s">
        <v>164</v>
      </c>
      <c r="V17" s="111" t="s">
        <v>165</v>
      </c>
      <c r="W17" s="111" t="s">
        <v>164</v>
      </c>
      <c r="X17" s="111" t="s">
        <v>165</v>
      </c>
      <c r="Y17" s="111" t="s">
        <v>164</v>
      </c>
      <c r="Z17" s="111" t="s">
        <v>165</v>
      </c>
      <c r="AA17" s="111" t="s">
        <v>164</v>
      </c>
      <c r="AB17" s="111" t="s">
        <v>165</v>
      </c>
      <c r="AC17" s="111" t="s">
        <v>164</v>
      </c>
      <c r="AD17" s="111" t="s">
        <v>165</v>
      </c>
    </row>
    <row r="18" spans="4:30">
      <c r="D18" s="70"/>
      <c r="E18" s="70"/>
      <c r="F18" s="70"/>
      <c r="G18" s="70"/>
      <c r="H18" s="70"/>
      <c r="I18" s="70"/>
      <c r="J18" s="70"/>
      <c r="K18" s="70"/>
      <c r="L18" s="70"/>
    </row>
  </sheetData>
  <mergeCells count="17">
    <mergeCell ref="M16:N16"/>
    <mergeCell ref="O16:P16"/>
    <mergeCell ref="Q16:R16"/>
    <mergeCell ref="AC16:AD16"/>
    <mergeCell ref="S16:T16"/>
    <mergeCell ref="U16:V16"/>
    <mergeCell ref="W16:X16"/>
    <mergeCell ref="Y16:Z16"/>
    <mergeCell ref="AA16:AB16"/>
    <mergeCell ref="P3:Q3"/>
    <mergeCell ref="B13:C13"/>
    <mergeCell ref="B3:B4"/>
    <mergeCell ref="C3:C4"/>
    <mergeCell ref="D3:G3"/>
    <mergeCell ref="H3:K3"/>
    <mergeCell ref="N3:O3"/>
    <mergeCell ref="M3:M4"/>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2-14.②ジェネリック医薬品分析(歯科)</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AAD4-D866-4949-9C1F-D3B214177EF3}">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204</v>
      </c>
    </row>
    <row r="2" spans="1:1" ht="15.75" customHeight="1">
      <c r="A2" s="17" t="s">
        <v>118</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B4F3-BBE8-4C8C-B03D-48C02BAB9040}">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205</v>
      </c>
    </row>
    <row r="2" spans="1:1" ht="15.75" customHeight="1">
      <c r="A2" s="17" t="s">
        <v>118</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1D443-D1EC-4DB9-90B3-26A34B93D844}">
  <dimension ref="A1:W84"/>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11" width="12.125" style="18" customWidth="1"/>
    <col min="12" max="12" width="9" style="18"/>
    <col min="13" max="17" width="15.625" style="18" customWidth="1"/>
    <col min="18" max="18" width="9.625" style="18" customWidth="1"/>
    <col min="19" max="22" width="15.625" style="18" customWidth="1"/>
    <col min="23" max="23" width="12.625" style="18" customWidth="1"/>
    <col min="24" max="16384" width="9" style="18"/>
  </cols>
  <sheetData>
    <row r="1" spans="1:23" ht="15.75" customHeight="1">
      <c r="A1" s="16" t="s">
        <v>171</v>
      </c>
    </row>
    <row r="2" spans="1:23" ht="15.75" customHeight="1">
      <c r="A2" s="16" t="s">
        <v>181</v>
      </c>
      <c r="M2" s="18" t="s">
        <v>144</v>
      </c>
    </row>
    <row r="3" spans="1:23" ht="16.5" customHeight="1">
      <c r="B3" s="271"/>
      <c r="C3" s="272" t="s">
        <v>182</v>
      </c>
      <c r="D3" s="276" t="s">
        <v>173</v>
      </c>
      <c r="E3" s="277"/>
      <c r="F3" s="278"/>
      <c r="G3" s="279"/>
      <c r="H3" s="283" t="s">
        <v>174</v>
      </c>
      <c r="I3" s="284"/>
      <c r="J3" s="284"/>
      <c r="K3" s="285"/>
      <c r="M3" s="287"/>
      <c r="N3" s="281" t="s">
        <v>211</v>
      </c>
      <c r="O3" s="281"/>
      <c r="P3" s="281" t="s">
        <v>212</v>
      </c>
      <c r="Q3" s="282"/>
      <c r="R3" s="202"/>
      <c r="S3" s="281" t="s">
        <v>209</v>
      </c>
      <c r="T3" s="281"/>
      <c r="U3" s="281" t="s">
        <v>210</v>
      </c>
      <c r="V3" s="281"/>
      <c r="W3" s="291"/>
    </row>
    <row r="4" spans="1:23" ht="33" customHeight="1">
      <c r="B4" s="271"/>
      <c r="C4" s="272"/>
      <c r="D4" s="102" t="s">
        <v>175</v>
      </c>
      <c r="E4" s="105" t="s">
        <v>176</v>
      </c>
      <c r="F4" s="125" t="s">
        <v>177</v>
      </c>
      <c r="G4" s="106" t="s">
        <v>143</v>
      </c>
      <c r="H4" s="122" t="s">
        <v>175</v>
      </c>
      <c r="I4" s="123" t="s">
        <v>176</v>
      </c>
      <c r="J4" s="125" t="s">
        <v>177</v>
      </c>
      <c r="K4" s="106" t="s">
        <v>143</v>
      </c>
      <c r="M4" s="287"/>
      <c r="N4" s="109" t="s">
        <v>141</v>
      </c>
      <c r="O4" s="197" t="s">
        <v>142</v>
      </c>
      <c r="P4" s="159" t="s">
        <v>141</v>
      </c>
      <c r="Q4" s="196" t="s">
        <v>142</v>
      </c>
      <c r="R4" s="203"/>
      <c r="S4" s="195" t="s">
        <v>141</v>
      </c>
      <c r="T4" s="197" t="s">
        <v>142</v>
      </c>
      <c r="U4" s="195" t="s">
        <v>141</v>
      </c>
      <c r="V4" s="197" t="s">
        <v>142</v>
      </c>
      <c r="W4" s="292"/>
    </row>
    <row r="5" spans="1:23">
      <c r="B5" s="23">
        <v>1</v>
      </c>
      <c r="C5" s="68" t="s">
        <v>58</v>
      </c>
      <c r="D5" s="183">
        <v>0.45264304036827002</v>
      </c>
      <c r="E5" s="114">
        <v>0.44565238758511</v>
      </c>
      <c r="F5" s="114">
        <v>0.57266316550959895</v>
      </c>
      <c r="G5" s="114">
        <f>市区町村別_普及率!F6</f>
        <v>0.45514536661369914</v>
      </c>
      <c r="H5" s="183">
        <v>0.51886673999521804</v>
      </c>
      <c r="I5" s="114">
        <v>0.47583324838424801</v>
      </c>
      <c r="J5" s="184">
        <v>0.65654295782475902</v>
      </c>
      <c r="K5" s="118">
        <f>市区町村別_普及率!G6</f>
        <v>0.51823224373234822</v>
      </c>
      <c r="L5" s="70"/>
      <c r="M5" s="67" t="s">
        <v>58</v>
      </c>
      <c r="N5" s="107">
        <f>$D5</f>
        <v>0.45264304036827002</v>
      </c>
      <c r="O5" s="108">
        <f>$E5</f>
        <v>0.44565238758511</v>
      </c>
      <c r="P5" s="160">
        <f>H5</f>
        <v>0.51886673999521804</v>
      </c>
      <c r="Q5" s="150">
        <f>$I5</f>
        <v>0.47583324838424801</v>
      </c>
      <c r="R5" s="204"/>
      <c r="S5" s="201">
        <f>$D$79</f>
        <v>0.46810902399267601</v>
      </c>
      <c r="T5" s="108">
        <f>$E$79</f>
        <v>0.46032326832925302</v>
      </c>
      <c r="U5" s="201">
        <f>$H$79</f>
        <v>0.51253764130625901</v>
      </c>
      <c r="V5" s="108">
        <f>$I$79</f>
        <v>0.49222443627023599</v>
      </c>
      <c r="W5" s="96">
        <v>0</v>
      </c>
    </row>
    <row r="6" spans="1:23">
      <c r="B6" s="23">
        <v>2</v>
      </c>
      <c r="C6" s="68" t="s">
        <v>90</v>
      </c>
      <c r="D6" s="183">
        <v>0.24548337058182301</v>
      </c>
      <c r="E6" s="114">
        <v>0.31576231216904899</v>
      </c>
      <c r="F6" s="114">
        <v>0.52739981893134302</v>
      </c>
      <c r="G6" s="114">
        <f>市区町村別_普及率!F7</f>
        <v>0.25169919164015597</v>
      </c>
      <c r="H6" s="183">
        <v>0.52913193307992701</v>
      </c>
      <c r="I6" s="114">
        <v>0.41228356746161399</v>
      </c>
      <c r="J6" s="184">
        <v>0.420783645655877</v>
      </c>
      <c r="K6" s="118">
        <f>市区町村別_普及率!G7</f>
        <v>0.52146216666579137</v>
      </c>
      <c r="L6" s="70"/>
      <c r="M6" s="67" t="s">
        <v>90</v>
      </c>
      <c r="N6" s="107">
        <f t="shared" ref="N6:N69" si="0">$D6</f>
        <v>0.24548337058182301</v>
      </c>
      <c r="O6" s="108">
        <f t="shared" ref="O6:O69" si="1">$E6</f>
        <v>0.31576231216904899</v>
      </c>
      <c r="P6" s="160">
        <f t="shared" ref="P6:P69" si="2">H6</f>
        <v>0.52913193307992701</v>
      </c>
      <c r="Q6" s="150">
        <f t="shared" ref="Q6:Q69" si="3">$I6</f>
        <v>0.41228356746161399</v>
      </c>
      <c r="R6" s="204"/>
      <c r="S6" s="201">
        <f t="shared" ref="S6:S69" si="4">$D$79</f>
        <v>0.46810902399267601</v>
      </c>
      <c r="T6" s="108">
        <f t="shared" ref="T6:T69" si="5">$E$79</f>
        <v>0.46032326832925302</v>
      </c>
      <c r="U6" s="201">
        <f t="shared" ref="U6:U69" si="6">$H$79</f>
        <v>0.51253764130625901</v>
      </c>
      <c r="V6" s="108">
        <f t="shared" ref="V6:V69" si="7">$I$79</f>
        <v>0.49222443627023599</v>
      </c>
      <c r="W6" s="96">
        <v>0</v>
      </c>
    </row>
    <row r="7" spans="1:23">
      <c r="B7" s="23">
        <v>3</v>
      </c>
      <c r="C7" s="68" t="s">
        <v>91</v>
      </c>
      <c r="D7" s="183">
        <v>0.63735637478487595</v>
      </c>
      <c r="E7" s="114">
        <v>0.50425411275217102</v>
      </c>
      <c r="F7" s="114">
        <v>0.23060929719867701</v>
      </c>
      <c r="G7" s="114">
        <f>市区町村別_普及率!F8</f>
        <v>0.620089474599539</v>
      </c>
      <c r="H7" s="183">
        <v>0.47165324847822698</v>
      </c>
      <c r="I7" s="114">
        <v>0.54342900302114805</v>
      </c>
      <c r="J7" s="184">
        <v>0.47252747252747301</v>
      </c>
      <c r="K7" s="118">
        <f>市区町村別_普及率!G8</f>
        <v>0.47951826788176188</v>
      </c>
      <c r="L7" s="70"/>
      <c r="M7" s="67" t="s">
        <v>91</v>
      </c>
      <c r="N7" s="107">
        <f t="shared" si="0"/>
        <v>0.63735637478487595</v>
      </c>
      <c r="O7" s="108">
        <f t="shared" si="1"/>
        <v>0.50425411275217102</v>
      </c>
      <c r="P7" s="160">
        <f t="shared" si="2"/>
        <v>0.47165324847822698</v>
      </c>
      <c r="Q7" s="150">
        <f t="shared" si="3"/>
        <v>0.54342900302114805</v>
      </c>
      <c r="R7" s="204"/>
      <c r="S7" s="201">
        <f t="shared" si="4"/>
        <v>0.46810902399267601</v>
      </c>
      <c r="T7" s="108">
        <f t="shared" si="5"/>
        <v>0.46032326832925302</v>
      </c>
      <c r="U7" s="201">
        <f t="shared" si="6"/>
        <v>0.51253764130625901</v>
      </c>
      <c r="V7" s="108">
        <f t="shared" si="7"/>
        <v>0.49222443627023599</v>
      </c>
      <c r="W7" s="96">
        <v>0</v>
      </c>
    </row>
    <row r="8" spans="1:23">
      <c r="B8" s="23">
        <v>4</v>
      </c>
      <c r="C8" s="68" t="s">
        <v>92</v>
      </c>
      <c r="D8" s="183">
        <v>0.29976927825758598</v>
      </c>
      <c r="E8" s="114">
        <v>0.35426612219466802</v>
      </c>
      <c r="F8" s="114">
        <v>0.48508589352720399</v>
      </c>
      <c r="G8" s="114">
        <f>市区町村別_普及率!F9</f>
        <v>0.30311848607689967</v>
      </c>
      <c r="H8" s="183">
        <v>0.56290703109567297</v>
      </c>
      <c r="I8" s="114">
        <v>0.57937956204379604</v>
      </c>
      <c r="J8" s="184">
        <v>0.75342465753424703</v>
      </c>
      <c r="K8" s="118">
        <f>市区町村別_普及率!G9</f>
        <v>0.56618349905900611</v>
      </c>
      <c r="L8" s="70"/>
      <c r="M8" s="67" t="s">
        <v>92</v>
      </c>
      <c r="N8" s="107">
        <f t="shared" si="0"/>
        <v>0.29976927825758598</v>
      </c>
      <c r="O8" s="108">
        <f t="shared" si="1"/>
        <v>0.35426612219466802</v>
      </c>
      <c r="P8" s="160">
        <f t="shared" si="2"/>
        <v>0.56290703109567297</v>
      </c>
      <c r="Q8" s="150">
        <f t="shared" si="3"/>
        <v>0.57937956204379604</v>
      </c>
      <c r="R8" s="204"/>
      <c r="S8" s="201">
        <f t="shared" si="4"/>
        <v>0.46810902399267601</v>
      </c>
      <c r="T8" s="108">
        <f t="shared" si="5"/>
        <v>0.46032326832925302</v>
      </c>
      <c r="U8" s="201">
        <f t="shared" si="6"/>
        <v>0.51253764130625901</v>
      </c>
      <c r="V8" s="108">
        <f t="shared" si="7"/>
        <v>0.49222443627023599</v>
      </c>
      <c r="W8" s="96">
        <v>0</v>
      </c>
    </row>
    <row r="9" spans="1:23">
      <c r="B9" s="23">
        <v>5</v>
      </c>
      <c r="C9" s="68" t="s">
        <v>93</v>
      </c>
      <c r="D9" s="183">
        <v>0.44374846596294298</v>
      </c>
      <c r="E9" s="114">
        <v>0.43718777712831802</v>
      </c>
      <c r="F9" s="114">
        <v>0.418710197965594</v>
      </c>
      <c r="G9" s="114">
        <f>市区町村別_普及率!F10</f>
        <v>0.44269977336808392</v>
      </c>
      <c r="H9" s="183">
        <v>0.47677952729541501</v>
      </c>
      <c r="I9" s="114">
        <v>0.54725187821273202</v>
      </c>
      <c r="J9" s="184">
        <v>0.55970149253731305</v>
      </c>
      <c r="K9" s="118">
        <f>市区町村別_普及率!G10</f>
        <v>0.487858651136308</v>
      </c>
      <c r="L9" s="70"/>
      <c r="M9" s="67" t="s">
        <v>93</v>
      </c>
      <c r="N9" s="107">
        <f t="shared" si="0"/>
        <v>0.44374846596294298</v>
      </c>
      <c r="O9" s="108">
        <f t="shared" si="1"/>
        <v>0.43718777712831802</v>
      </c>
      <c r="P9" s="160">
        <f t="shared" si="2"/>
        <v>0.47677952729541501</v>
      </c>
      <c r="Q9" s="150">
        <f t="shared" si="3"/>
        <v>0.54725187821273202</v>
      </c>
      <c r="R9" s="204"/>
      <c r="S9" s="201">
        <f t="shared" si="4"/>
        <v>0.46810902399267601</v>
      </c>
      <c r="T9" s="108">
        <f t="shared" si="5"/>
        <v>0.46032326832925302</v>
      </c>
      <c r="U9" s="201">
        <f t="shared" si="6"/>
        <v>0.51253764130625901</v>
      </c>
      <c r="V9" s="108">
        <f t="shared" si="7"/>
        <v>0.49222443627023599</v>
      </c>
      <c r="W9" s="96">
        <v>0</v>
      </c>
    </row>
    <row r="10" spans="1:23">
      <c r="B10" s="23">
        <v>6</v>
      </c>
      <c r="C10" s="68" t="s">
        <v>94</v>
      </c>
      <c r="D10" s="183">
        <v>0.57462621228782895</v>
      </c>
      <c r="E10" s="114">
        <v>0.40965978236670397</v>
      </c>
      <c r="F10" s="114">
        <v>0.759686286234172</v>
      </c>
      <c r="G10" s="114">
        <f>市区町村別_普及率!F11</f>
        <v>0.56799508989022895</v>
      </c>
      <c r="H10" s="183">
        <v>0.60274185721747098</v>
      </c>
      <c r="I10" s="114">
        <v>0.51954120645709401</v>
      </c>
      <c r="J10" s="184">
        <v>0.67617689015691895</v>
      </c>
      <c r="K10" s="118">
        <f>市区町村別_普及率!G11</f>
        <v>0.59701422183914232</v>
      </c>
      <c r="L10" s="70"/>
      <c r="M10" s="67" t="s">
        <v>94</v>
      </c>
      <c r="N10" s="107">
        <f t="shared" si="0"/>
        <v>0.57462621228782895</v>
      </c>
      <c r="O10" s="108">
        <f t="shared" si="1"/>
        <v>0.40965978236670397</v>
      </c>
      <c r="P10" s="160">
        <f t="shared" si="2"/>
        <v>0.60274185721747098</v>
      </c>
      <c r="Q10" s="150">
        <f t="shared" si="3"/>
        <v>0.51954120645709401</v>
      </c>
      <c r="R10" s="204"/>
      <c r="S10" s="201">
        <f t="shared" si="4"/>
        <v>0.46810902399267601</v>
      </c>
      <c r="T10" s="108">
        <f t="shared" si="5"/>
        <v>0.46032326832925302</v>
      </c>
      <c r="U10" s="201">
        <f t="shared" si="6"/>
        <v>0.51253764130625901</v>
      </c>
      <c r="V10" s="108">
        <f t="shared" si="7"/>
        <v>0.49222443627023599</v>
      </c>
      <c r="W10" s="96">
        <v>0</v>
      </c>
    </row>
    <row r="11" spans="1:23">
      <c r="B11" s="23">
        <v>7</v>
      </c>
      <c r="C11" s="68" t="s">
        <v>95</v>
      </c>
      <c r="D11" s="185">
        <v>0.56956053896261705</v>
      </c>
      <c r="E11" s="115">
        <v>0.402056574201409</v>
      </c>
      <c r="F11" s="115">
        <v>0.38283205286350602</v>
      </c>
      <c r="G11" s="115">
        <f>市区町村別_普及率!F12</f>
        <v>0.56061453189599086</v>
      </c>
      <c r="H11" s="185">
        <v>0.57583566891471305</v>
      </c>
      <c r="I11" s="115">
        <v>0.435131195335277</v>
      </c>
      <c r="J11" s="186">
        <v>0.425414364640884</v>
      </c>
      <c r="K11" s="119">
        <f>市区町村別_普及率!G12</f>
        <v>0.56757536038562828</v>
      </c>
      <c r="L11" s="70"/>
      <c r="M11" s="67" t="s">
        <v>95</v>
      </c>
      <c r="N11" s="107">
        <f t="shared" si="0"/>
        <v>0.56956053896261705</v>
      </c>
      <c r="O11" s="108">
        <f t="shared" si="1"/>
        <v>0.402056574201409</v>
      </c>
      <c r="P11" s="160">
        <f t="shared" si="2"/>
        <v>0.57583566891471305</v>
      </c>
      <c r="Q11" s="150">
        <f t="shared" si="3"/>
        <v>0.435131195335277</v>
      </c>
      <c r="R11" s="204"/>
      <c r="S11" s="201">
        <f t="shared" si="4"/>
        <v>0.46810902399267601</v>
      </c>
      <c r="T11" s="108">
        <f t="shared" si="5"/>
        <v>0.46032326832925302</v>
      </c>
      <c r="U11" s="201">
        <f t="shared" si="6"/>
        <v>0.51253764130625901</v>
      </c>
      <c r="V11" s="108">
        <f t="shared" si="7"/>
        <v>0.49222443627023599</v>
      </c>
      <c r="W11" s="96">
        <v>0</v>
      </c>
    </row>
    <row r="12" spans="1:23">
      <c r="B12" s="23">
        <v>8</v>
      </c>
      <c r="C12" s="68" t="s">
        <v>59</v>
      </c>
      <c r="D12" s="183">
        <v>0.52134373333418704</v>
      </c>
      <c r="E12" s="114">
        <v>0.41675225311987801</v>
      </c>
      <c r="F12" s="114">
        <v>0.32256186876534998</v>
      </c>
      <c r="G12" s="114">
        <f>市区町村別_普及率!F13</f>
        <v>0.4774757274093373</v>
      </c>
      <c r="H12" s="183">
        <v>0.54676760716876704</v>
      </c>
      <c r="I12" s="114">
        <v>0.44230264883294002</v>
      </c>
      <c r="J12" s="184">
        <v>0.84529129078492504</v>
      </c>
      <c r="K12" s="118">
        <f>市区町村別_普及率!G13</f>
        <v>0.55648614229118387</v>
      </c>
      <c r="L12" s="70"/>
      <c r="M12" s="67" t="s">
        <v>59</v>
      </c>
      <c r="N12" s="107">
        <f t="shared" si="0"/>
        <v>0.52134373333418704</v>
      </c>
      <c r="O12" s="108">
        <f t="shared" si="1"/>
        <v>0.41675225311987801</v>
      </c>
      <c r="P12" s="160">
        <f t="shared" si="2"/>
        <v>0.54676760716876704</v>
      </c>
      <c r="Q12" s="150">
        <f t="shared" si="3"/>
        <v>0.44230264883294002</v>
      </c>
      <c r="R12" s="204"/>
      <c r="S12" s="201">
        <f t="shared" si="4"/>
        <v>0.46810902399267601</v>
      </c>
      <c r="T12" s="108">
        <f t="shared" si="5"/>
        <v>0.46032326832925302</v>
      </c>
      <c r="U12" s="201">
        <f t="shared" si="6"/>
        <v>0.51253764130625901</v>
      </c>
      <c r="V12" s="108">
        <f t="shared" si="7"/>
        <v>0.49222443627023599</v>
      </c>
      <c r="W12" s="96">
        <v>0</v>
      </c>
    </row>
    <row r="13" spans="1:23">
      <c r="B13" s="23">
        <v>9</v>
      </c>
      <c r="C13" s="68" t="s">
        <v>96</v>
      </c>
      <c r="D13" s="183">
        <v>0.47376230127230801</v>
      </c>
      <c r="E13" s="114">
        <v>0.40662030220990503</v>
      </c>
      <c r="F13" s="114">
        <v>0.74252924075451299</v>
      </c>
      <c r="G13" s="114">
        <f>市区町村別_普及率!F14</f>
        <v>0.4701894172102738</v>
      </c>
      <c r="H13" s="183">
        <v>0.48721014781124999</v>
      </c>
      <c r="I13" s="114">
        <v>0.46450809464508103</v>
      </c>
      <c r="J13" s="184">
        <v>0.65014577259475204</v>
      </c>
      <c r="K13" s="118">
        <f>市区町村別_普及率!G14</f>
        <v>0.48727782924131524</v>
      </c>
      <c r="L13" s="70"/>
      <c r="M13" s="67" t="s">
        <v>96</v>
      </c>
      <c r="N13" s="107">
        <f t="shared" si="0"/>
        <v>0.47376230127230801</v>
      </c>
      <c r="O13" s="108">
        <f t="shared" si="1"/>
        <v>0.40662030220990503</v>
      </c>
      <c r="P13" s="160">
        <f t="shared" si="2"/>
        <v>0.48721014781124999</v>
      </c>
      <c r="Q13" s="150">
        <f t="shared" si="3"/>
        <v>0.46450809464508103</v>
      </c>
      <c r="R13" s="204"/>
      <c r="S13" s="201">
        <f t="shared" si="4"/>
        <v>0.46810902399267601</v>
      </c>
      <c r="T13" s="108">
        <f t="shared" si="5"/>
        <v>0.46032326832925302</v>
      </c>
      <c r="U13" s="201">
        <f t="shared" si="6"/>
        <v>0.51253764130625901</v>
      </c>
      <c r="V13" s="108">
        <f t="shared" si="7"/>
        <v>0.49222443627023599</v>
      </c>
      <c r="W13" s="96">
        <v>0</v>
      </c>
    </row>
    <row r="14" spans="1:23">
      <c r="B14" s="23">
        <v>10</v>
      </c>
      <c r="C14" s="68" t="s">
        <v>60</v>
      </c>
      <c r="D14" s="183">
        <v>0.59189407261878901</v>
      </c>
      <c r="E14" s="114">
        <v>0.57002714595569304</v>
      </c>
      <c r="F14" s="114">
        <v>0.88484549693333503</v>
      </c>
      <c r="G14" s="114">
        <f>市区町村別_普及率!F15</f>
        <v>0.60515075474094882</v>
      </c>
      <c r="H14" s="183">
        <v>0.51216128721906196</v>
      </c>
      <c r="I14" s="114">
        <v>0.611838658983761</v>
      </c>
      <c r="J14" s="184">
        <v>0.79251444360713397</v>
      </c>
      <c r="K14" s="118">
        <f>市区町村別_普及率!G15</f>
        <v>0.53436634844277231</v>
      </c>
      <c r="L14" s="70"/>
      <c r="M14" s="67" t="s">
        <v>60</v>
      </c>
      <c r="N14" s="107">
        <f t="shared" si="0"/>
        <v>0.59189407261878901</v>
      </c>
      <c r="O14" s="108">
        <f t="shared" si="1"/>
        <v>0.57002714595569304</v>
      </c>
      <c r="P14" s="160">
        <f t="shared" si="2"/>
        <v>0.51216128721906196</v>
      </c>
      <c r="Q14" s="150">
        <f t="shared" si="3"/>
        <v>0.611838658983761</v>
      </c>
      <c r="R14" s="204"/>
      <c r="S14" s="201">
        <f t="shared" si="4"/>
        <v>0.46810902399267601</v>
      </c>
      <c r="T14" s="108">
        <f t="shared" si="5"/>
        <v>0.46032326832925302</v>
      </c>
      <c r="U14" s="201">
        <f t="shared" si="6"/>
        <v>0.51253764130625901</v>
      </c>
      <c r="V14" s="108">
        <f t="shared" si="7"/>
        <v>0.49222443627023599</v>
      </c>
      <c r="W14" s="96">
        <v>0</v>
      </c>
    </row>
    <row r="15" spans="1:23">
      <c r="B15" s="23">
        <v>11</v>
      </c>
      <c r="C15" s="68" t="s">
        <v>61</v>
      </c>
      <c r="D15" s="183">
        <v>0.50801255659148004</v>
      </c>
      <c r="E15" s="114">
        <v>0.40984967427608898</v>
      </c>
      <c r="F15" s="114">
        <v>0.72051442309913305</v>
      </c>
      <c r="G15" s="114">
        <f>市区町村別_普及率!F16</f>
        <v>0.50664258151264097</v>
      </c>
      <c r="H15" s="183">
        <v>0.48071457368322501</v>
      </c>
      <c r="I15" s="114">
        <v>0.48103229445776302</v>
      </c>
      <c r="J15" s="184">
        <v>0.53331831944548702</v>
      </c>
      <c r="K15" s="118">
        <f>市区町村別_普及率!G16</f>
        <v>0.48135731876513627</v>
      </c>
      <c r="L15" s="70"/>
      <c r="M15" s="67" t="s">
        <v>61</v>
      </c>
      <c r="N15" s="107">
        <f t="shared" si="0"/>
        <v>0.50801255659148004</v>
      </c>
      <c r="O15" s="108">
        <f t="shared" si="1"/>
        <v>0.40984967427608898</v>
      </c>
      <c r="P15" s="160">
        <f t="shared" si="2"/>
        <v>0.48071457368322501</v>
      </c>
      <c r="Q15" s="150">
        <f t="shared" si="3"/>
        <v>0.48103229445776302</v>
      </c>
      <c r="R15" s="204"/>
      <c r="S15" s="201">
        <f t="shared" si="4"/>
        <v>0.46810902399267601</v>
      </c>
      <c r="T15" s="108">
        <f t="shared" si="5"/>
        <v>0.46032326832925302</v>
      </c>
      <c r="U15" s="201">
        <f t="shared" si="6"/>
        <v>0.51253764130625901</v>
      </c>
      <c r="V15" s="108">
        <f t="shared" si="7"/>
        <v>0.49222443627023599</v>
      </c>
      <c r="W15" s="96">
        <v>0</v>
      </c>
    </row>
    <row r="16" spans="1:23">
      <c r="B16" s="23">
        <v>12</v>
      </c>
      <c r="C16" s="68" t="s">
        <v>97</v>
      </c>
      <c r="D16" s="183">
        <v>0.53917525957390799</v>
      </c>
      <c r="E16" s="114">
        <v>0.42130836533047999</v>
      </c>
      <c r="F16" s="114">
        <v>0.31426847769454902</v>
      </c>
      <c r="G16" s="114">
        <f>市区町村別_普及率!F17</f>
        <v>0.52058790329942461</v>
      </c>
      <c r="H16" s="183">
        <v>0.49385216194452303</v>
      </c>
      <c r="I16" s="114">
        <v>0.31735722284434498</v>
      </c>
      <c r="J16" s="184">
        <v>0.74244415243101203</v>
      </c>
      <c r="K16" s="118">
        <f>市区町村別_普及率!G17</f>
        <v>0.48261856972441552</v>
      </c>
      <c r="L16" s="70"/>
      <c r="M16" s="67" t="s">
        <v>97</v>
      </c>
      <c r="N16" s="107">
        <f t="shared" si="0"/>
        <v>0.53917525957390799</v>
      </c>
      <c r="O16" s="108">
        <f t="shared" si="1"/>
        <v>0.42130836533047999</v>
      </c>
      <c r="P16" s="160">
        <f t="shared" si="2"/>
        <v>0.49385216194452303</v>
      </c>
      <c r="Q16" s="150">
        <f t="shared" si="3"/>
        <v>0.31735722284434498</v>
      </c>
      <c r="R16" s="204"/>
      <c r="S16" s="201">
        <f t="shared" si="4"/>
        <v>0.46810902399267601</v>
      </c>
      <c r="T16" s="108">
        <f t="shared" si="5"/>
        <v>0.46032326832925302</v>
      </c>
      <c r="U16" s="201">
        <f t="shared" si="6"/>
        <v>0.51253764130625901</v>
      </c>
      <c r="V16" s="108">
        <f t="shared" si="7"/>
        <v>0.49222443627023599</v>
      </c>
      <c r="W16" s="96">
        <v>0</v>
      </c>
    </row>
    <row r="17" spans="2:23">
      <c r="B17" s="23">
        <v>13</v>
      </c>
      <c r="C17" s="68" t="s">
        <v>98</v>
      </c>
      <c r="D17" s="185">
        <v>0.56963471360210605</v>
      </c>
      <c r="E17" s="115">
        <v>0.52101794226519405</v>
      </c>
      <c r="F17" s="115">
        <v>0.47675731336028399</v>
      </c>
      <c r="G17" s="115">
        <f>市区町村別_普及率!F18</f>
        <v>0.56474643820143344</v>
      </c>
      <c r="H17" s="185">
        <v>0.60659054755324504</v>
      </c>
      <c r="I17" s="115">
        <v>0.58550276602668405</v>
      </c>
      <c r="J17" s="186">
        <v>0.51087595532039998</v>
      </c>
      <c r="K17" s="119">
        <f>市区町村別_普及率!G18</f>
        <v>0.60376219163613376</v>
      </c>
      <c r="L17" s="70"/>
      <c r="M17" s="67" t="s">
        <v>98</v>
      </c>
      <c r="N17" s="107">
        <f t="shared" si="0"/>
        <v>0.56963471360210605</v>
      </c>
      <c r="O17" s="108">
        <f t="shared" si="1"/>
        <v>0.52101794226519405</v>
      </c>
      <c r="P17" s="160">
        <f t="shared" si="2"/>
        <v>0.60659054755324504</v>
      </c>
      <c r="Q17" s="150">
        <f t="shared" si="3"/>
        <v>0.58550276602668405</v>
      </c>
      <c r="R17" s="204"/>
      <c r="S17" s="201">
        <f t="shared" si="4"/>
        <v>0.46810902399267601</v>
      </c>
      <c r="T17" s="108">
        <f t="shared" si="5"/>
        <v>0.46032326832925302</v>
      </c>
      <c r="U17" s="201">
        <f t="shared" si="6"/>
        <v>0.51253764130625901</v>
      </c>
      <c r="V17" s="108">
        <f t="shared" si="7"/>
        <v>0.49222443627023599</v>
      </c>
      <c r="W17" s="96">
        <v>0</v>
      </c>
    </row>
    <row r="18" spans="2:23">
      <c r="B18" s="23">
        <v>14</v>
      </c>
      <c r="C18" s="68" t="s">
        <v>99</v>
      </c>
      <c r="D18" s="183">
        <v>0.36115890199782102</v>
      </c>
      <c r="E18" s="114">
        <v>0.38632089061423203</v>
      </c>
      <c r="F18" s="114">
        <v>0.563666847084351</v>
      </c>
      <c r="G18" s="114">
        <f>市区町村別_普及率!F19</f>
        <v>0.36682492907239844</v>
      </c>
      <c r="H18" s="183">
        <v>0.42159415235888997</v>
      </c>
      <c r="I18" s="114">
        <v>0.47873020346517597</v>
      </c>
      <c r="J18" s="184">
        <v>0.37075377426012401</v>
      </c>
      <c r="K18" s="118">
        <f>市区町村別_普及率!G19</f>
        <v>0.42527442517601294</v>
      </c>
      <c r="L18" s="70"/>
      <c r="M18" s="67" t="s">
        <v>99</v>
      </c>
      <c r="N18" s="107">
        <f t="shared" si="0"/>
        <v>0.36115890199782102</v>
      </c>
      <c r="O18" s="108">
        <f t="shared" si="1"/>
        <v>0.38632089061423203</v>
      </c>
      <c r="P18" s="160">
        <f t="shared" si="2"/>
        <v>0.42159415235888997</v>
      </c>
      <c r="Q18" s="150">
        <f t="shared" si="3"/>
        <v>0.47873020346517597</v>
      </c>
      <c r="R18" s="204"/>
      <c r="S18" s="201">
        <f t="shared" si="4"/>
        <v>0.46810902399267601</v>
      </c>
      <c r="T18" s="108">
        <f t="shared" si="5"/>
        <v>0.46032326832925302</v>
      </c>
      <c r="U18" s="201">
        <f t="shared" si="6"/>
        <v>0.51253764130625901</v>
      </c>
      <c r="V18" s="108">
        <f t="shared" si="7"/>
        <v>0.49222443627023599</v>
      </c>
      <c r="W18" s="96">
        <v>0</v>
      </c>
    </row>
    <row r="19" spans="2:23">
      <c r="B19" s="23">
        <v>15</v>
      </c>
      <c r="C19" s="68" t="s">
        <v>100</v>
      </c>
      <c r="D19" s="183">
        <v>0.40817792989232199</v>
      </c>
      <c r="E19" s="114">
        <v>0.49850859612477599</v>
      </c>
      <c r="F19" s="114">
        <v>0.494458576631786</v>
      </c>
      <c r="G19" s="114">
        <f>市区町村別_普及率!F20</f>
        <v>0.41874940383816839</v>
      </c>
      <c r="H19" s="183">
        <v>0.51800543938466403</v>
      </c>
      <c r="I19" s="114">
        <v>0.47307550039525298</v>
      </c>
      <c r="J19" s="184">
        <v>0.48807631160572301</v>
      </c>
      <c r="K19" s="118">
        <f>市区町村別_普及率!G20</f>
        <v>0.51492454150037792</v>
      </c>
      <c r="L19" s="70"/>
      <c r="M19" s="67" t="s">
        <v>100</v>
      </c>
      <c r="N19" s="107">
        <f t="shared" si="0"/>
        <v>0.40817792989232199</v>
      </c>
      <c r="O19" s="108">
        <f t="shared" si="1"/>
        <v>0.49850859612477599</v>
      </c>
      <c r="P19" s="160">
        <f t="shared" si="2"/>
        <v>0.51800543938466403</v>
      </c>
      <c r="Q19" s="150">
        <f t="shared" si="3"/>
        <v>0.47307550039525298</v>
      </c>
      <c r="R19" s="204"/>
      <c r="S19" s="201">
        <f t="shared" si="4"/>
        <v>0.46810902399267601</v>
      </c>
      <c r="T19" s="108">
        <f t="shared" si="5"/>
        <v>0.46032326832925302</v>
      </c>
      <c r="U19" s="201">
        <f t="shared" si="6"/>
        <v>0.51253764130625901</v>
      </c>
      <c r="V19" s="108">
        <f t="shared" si="7"/>
        <v>0.49222443627023599</v>
      </c>
      <c r="W19" s="96">
        <v>0</v>
      </c>
    </row>
    <row r="20" spans="2:23">
      <c r="B20" s="23">
        <v>16</v>
      </c>
      <c r="C20" s="68" t="s">
        <v>62</v>
      </c>
      <c r="D20" s="183">
        <v>0.52778438468293098</v>
      </c>
      <c r="E20" s="114">
        <v>0.56972054886927104</v>
      </c>
      <c r="F20" s="114">
        <v>0.62897502490442503</v>
      </c>
      <c r="G20" s="114">
        <f>市区町村別_普及率!F21</f>
        <v>0.534133685610516</v>
      </c>
      <c r="H20" s="183">
        <v>0.48464451844545797</v>
      </c>
      <c r="I20" s="114">
        <v>0.464769786132679</v>
      </c>
      <c r="J20" s="184">
        <v>0.50035945363048195</v>
      </c>
      <c r="K20" s="118">
        <f>市区町村別_普及率!G21</f>
        <v>0.48274593428160917</v>
      </c>
      <c r="L20" s="70"/>
      <c r="M20" s="67" t="s">
        <v>62</v>
      </c>
      <c r="N20" s="107">
        <f t="shared" si="0"/>
        <v>0.52778438468293098</v>
      </c>
      <c r="O20" s="108">
        <f t="shared" si="1"/>
        <v>0.56972054886927104</v>
      </c>
      <c r="P20" s="160">
        <f t="shared" si="2"/>
        <v>0.48464451844545797</v>
      </c>
      <c r="Q20" s="150">
        <f t="shared" si="3"/>
        <v>0.464769786132679</v>
      </c>
      <c r="R20" s="204"/>
      <c r="S20" s="201">
        <f t="shared" si="4"/>
        <v>0.46810902399267601</v>
      </c>
      <c r="T20" s="108">
        <f t="shared" si="5"/>
        <v>0.46032326832925302</v>
      </c>
      <c r="U20" s="201">
        <f t="shared" si="6"/>
        <v>0.51253764130625901</v>
      </c>
      <c r="V20" s="108">
        <f t="shared" si="7"/>
        <v>0.49222443627023599</v>
      </c>
      <c r="W20" s="96">
        <v>0</v>
      </c>
    </row>
    <row r="21" spans="2:23">
      <c r="B21" s="23">
        <v>17</v>
      </c>
      <c r="C21" s="68" t="s">
        <v>101</v>
      </c>
      <c r="D21" s="183">
        <v>0.450022428332709</v>
      </c>
      <c r="E21" s="114">
        <v>0.45298819466592199</v>
      </c>
      <c r="F21" s="114">
        <v>0.50143476018894595</v>
      </c>
      <c r="G21" s="114">
        <f>市区町村別_普及率!F22</f>
        <v>0.45127857177263864</v>
      </c>
      <c r="H21" s="183">
        <v>0.48196185407682601</v>
      </c>
      <c r="I21" s="114">
        <v>0.48816454656616698</v>
      </c>
      <c r="J21" s="184">
        <v>0.42513996486966399</v>
      </c>
      <c r="K21" s="118">
        <f>市区町村別_普及率!G22</f>
        <v>0.48091559600006911</v>
      </c>
      <c r="L21" s="70"/>
      <c r="M21" s="67" t="s">
        <v>101</v>
      </c>
      <c r="N21" s="107">
        <f t="shared" si="0"/>
        <v>0.450022428332709</v>
      </c>
      <c r="O21" s="108">
        <f t="shared" si="1"/>
        <v>0.45298819466592199</v>
      </c>
      <c r="P21" s="160">
        <f t="shared" si="2"/>
        <v>0.48196185407682601</v>
      </c>
      <c r="Q21" s="150">
        <f t="shared" si="3"/>
        <v>0.48816454656616698</v>
      </c>
      <c r="R21" s="204"/>
      <c r="S21" s="201">
        <f t="shared" si="4"/>
        <v>0.46810902399267601</v>
      </c>
      <c r="T21" s="108">
        <f t="shared" si="5"/>
        <v>0.46032326832925302</v>
      </c>
      <c r="U21" s="201">
        <f t="shared" si="6"/>
        <v>0.51253764130625901</v>
      </c>
      <c r="V21" s="108">
        <f t="shared" si="7"/>
        <v>0.49222443627023599</v>
      </c>
      <c r="W21" s="96">
        <v>0</v>
      </c>
    </row>
    <row r="22" spans="2:23">
      <c r="B22" s="23">
        <v>18</v>
      </c>
      <c r="C22" s="68" t="s">
        <v>63</v>
      </c>
      <c r="D22" s="183">
        <v>0.438897776062522</v>
      </c>
      <c r="E22" s="114">
        <v>0.46596348038691499</v>
      </c>
      <c r="F22" s="114">
        <v>0.291653832637017</v>
      </c>
      <c r="G22" s="114">
        <f>市区町村別_普及率!F23</f>
        <v>0.43717295979616427</v>
      </c>
      <c r="H22" s="183">
        <v>0.52226008230881205</v>
      </c>
      <c r="I22" s="114">
        <v>0.49781271512002301</v>
      </c>
      <c r="J22" s="184">
        <v>0.65370370370370401</v>
      </c>
      <c r="K22" s="118">
        <f>市区町村別_普及率!G23</f>
        <v>0.52276421799541983</v>
      </c>
      <c r="L22" s="70"/>
      <c r="M22" s="67" t="s">
        <v>63</v>
      </c>
      <c r="N22" s="107">
        <f t="shared" si="0"/>
        <v>0.438897776062522</v>
      </c>
      <c r="O22" s="108">
        <f t="shared" si="1"/>
        <v>0.46596348038691499</v>
      </c>
      <c r="P22" s="160">
        <f t="shared" si="2"/>
        <v>0.52226008230881205</v>
      </c>
      <c r="Q22" s="150">
        <f t="shared" si="3"/>
        <v>0.49781271512002301</v>
      </c>
      <c r="R22" s="204"/>
      <c r="S22" s="201">
        <f t="shared" si="4"/>
        <v>0.46810902399267601</v>
      </c>
      <c r="T22" s="108">
        <f t="shared" si="5"/>
        <v>0.46032326832925302</v>
      </c>
      <c r="U22" s="201">
        <f t="shared" si="6"/>
        <v>0.51253764130625901</v>
      </c>
      <c r="V22" s="108">
        <f t="shared" si="7"/>
        <v>0.49222443627023599</v>
      </c>
      <c r="W22" s="96">
        <v>0</v>
      </c>
    </row>
    <row r="23" spans="2:23">
      <c r="B23" s="23">
        <v>19</v>
      </c>
      <c r="C23" s="68" t="s">
        <v>102</v>
      </c>
      <c r="D23" s="183">
        <v>0.51197496135978604</v>
      </c>
      <c r="E23" s="114">
        <v>0.33421324656541901</v>
      </c>
      <c r="F23" s="114">
        <v>0.65550211138942305</v>
      </c>
      <c r="G23" s="114">
        <f>市区町村別_普及率!F24</f>
        <v>0.50840937089262095</v>
      </c>
      <c r="H23" s="183">
        <v>0.63812291221152295</v>
      </c>
      <c r="I23" s="114">
        <v>0.56499189627228497</v>
      </c>
      <c r="J23" s="184">
        <v>0.7236328125</v>
      </c>
      <c r="K23" s="118">
        <f>市区町村別_普及率!G24</f>
        <v>0.63737702777827154</v>
      </c>
      <c r="L23" s="70"/>
      <c r="M23" s="67" t="s">
        <v>102</v>
      </c>
      <c r="N23" s="107">
        <f t="shared" si="0"/>
        <v>0.51197496135978604</v>
      </c>
      <c r="O23" s="108">
        <f t="shared" si="1"/>
        <v>0.33421324656541901</v>
      </c>
      <c r="P23" s="160">
        <f t="shared" si="2"/>
        <v>0.63812291221152295</v>
      </c>
      <c r="Q23" s="150">
        <f t="shared" si="3"/>
        <v>0.56499189627228497</v>
      </c>
      <c r="R23" s="204"/>
      <c r="S23" s="201">
        <f t="shared" si="4"/>
        <v>0.46810902399267601</v>
      </c>
      <c r="T23" s="108">
        <f t="shared" si="5"/>
        <v>0.46032326832925302</v>
      </c>
      <c r="U23" s="201">
        <f t="shared" si="6"/>
        <v>0.51253764130625901</v>
      </c>
      <c r="V23" s="108">
        <f t="shared" si="7"/>
        <v>0.49222443627023599</v>
      </c>
      <c r="W23" s="96">
        <v>0</v>
      </c>
    </row>
    <row r="24" spans="2:23">
      <c r="B24" s="23">
        <v>20</v>
      </c>
      <c r="C24" s="68" t="s">
        <v>103</v>
      </c>
      <c r="D24" s="183">
        <v>0.50891992474510594</v>
      </c>
      <c r="E24" s="114">
        <v>0.43927424562769202</v>
      </c>
      <c r="F24" s="114">
        <v>0.83494146415624204</v>
      </c>
      <c r="G24" s="114">
        <f>市区町村別_普及率!F25</f>
        <v>0.509659536962907</v>
      </c>
      <c r="H24" s="183">
        <v>0.63137309886013904</v>
      </c>
      <c r="I24" s="114">
        <v>0.550598186390307</v>
      </c>
      <c r="J24" s="184">
        <v>0.76188011181281701</v>
      </c>
      <c r="K24" s="118">
        <f>市区町村別_普及率!G25</f>
        <v>0.62692498815401265</v>
      </c>
      <c r="L24" s="70"/>
      <c r="M24" s="67" t="s">
        <v>103</v>
      </c>
      <c r="N24" s="107">
        <f t="shared" si="0"/>
        <v>0.50891992474510594</v>
      </c>
      <c r="O24" s="108">
        <f t="shared" si="1"/>
        <v>0.43927424562769202</v>
      </c>
      <c r="P24" s="160">
        <f t="shared" si="2"/>
        <v>0.63137309886013904</v>
      </c>
      <c r="Q24" s="150">
        <f t="shared" si="3"/>
        <v>0.550598186390307</v>
      </c>
      <c r="R24" s="204"/>
      <c r="S24" s="201">
        <f t="shared" si="4"/>
        <v>0.46810902399267601</v>
      </c>
      <c r="T24" s="108">
        <f t="shared" si="5"/>
        <v>0.46032326832925302</v>
      </c>
      <c r="U24" s="201">
        <f t="shared" si="6"/>
        <v>0.51253764130625901</v>
      </c>
      <c r="V24" s="108">
        <f t="shared" si="7"/>
        <v>0.49222443627023599</v>
      </c>
      <c r="W24" s="96">
        <v>0</v>
      </c>
    </row>
    <row r="25" spans="2:23">
      <c r="B25" s="23">
        <v>21</v>
      </c>
      <c r="C25" s="68" t="s">
        <v>104</v>
      </c>
      <c r="D25" s="183">
        <v>0.41118696481126699</v>
      </c>
      <c r="E25" s="114">
        <v>0.39844082144452397</v>
      </c>
      <c r="F25" s="114">
        <v>0.48755983275942999</v>
      </c>
      <c r="G25" s="114">
        <f>市区町村別_普及率!F26</f>
        <v>0.4112183580249778</v>
      </c>
      <c r="H25" s="183">
        <v>0.42489957495886499</v>
      </c>
      <c r="I25" s="114">
        <v>0.39311957247828999</v>
      </c>
      <c r="J25" s="184">
        <v>0.241852487135506</v>
      </c>
      <c r="K25" s="118">
        <f>市区町村別_普及率!G26</f>
        <v>0.42116333029533848</v>
      </c>
      <c r="L25" s="70"/>
      <c r="M25" s="67" t="s">
        <v>104</v>
      </c>
      <c r="N25" s="107">
        <f t="shared" si="0"/>
        <v>0.41118696481126699</v>
      </c>
      <c r="O25" s="108">
        <f t="shared" si="1"/>
        <v>0.39844082144452397</v>
      </c>
      <c r="P25" s="160">
        <f t="shared" si="2"/>
        <v>0.42489957495886499</v>
      </c>
      <c r="Q25" s="150">
        <f t="shared" si="3"/>
        <v>0.39311957247828999</v>
      </c>
      <c r="R25" s="204"/>
      <c r="S25" s="201">
        <f t="shared" si="4"/>
        <v>0.46810902399267601</v>
      </c>
      <c r="T25" s="108">
        <f t="shared" si="5"/>
        <v>0.46032326832925302</v>
      </c>
      <c r="U25" s="201">
        <f t="shared" si="6"/>
        <v>0.51253764130625901</v>
      </c>
      <c r="V25" s="108">
        <f t="shared" si="7"/>
        <v>0.49222443627023599</v>
      </c>
      <c r="W25" s="96">
        <v>0</v>
      </c>
    </row>
    <row r="26" spans="2:23">
      <c r="B26" s="23">
        <v>22</v>
      </c>
      <c r="C26" s="68" t="s">
        <v>64</v>
      </c>
      <c r="D26" s="185">
        <v>0.356026430600834</v>
      </c>
      <c r="E26" s="115">
        <v>0.26452313039449299</v>
      </c>
      <c r="F26" s="115">
        <v>0.82125110628973197</v>
      </c>
      <c r="G26" s="115">
        <f>市区町村別_普及率!F27</f>
        <v>0.37746039963090711</v>
      </c>
      <c r="H26" s="185">
        <v>0.54764363960213502</v>
      </c>
      <c r="I26" s="115">
        <v>0.32153921408772201</v>
      </c>
      <c r="J26" s="186">
        <v>0.89167242570836203</v>
      </c>
      <c r="K26" s="119">
        <f>市区町村別_普及率!G27</f>
        <v>0.55266807376159799</v>
      </c>
      <c r="L26" s="70"/>
      <c r="M26" s="67" t="s">
        <v>64</v>
      </c>
      <c r="N26" s="107">
        <f t="shared" si="0"/>
        <v>0.356026430600834</v>
      </c>
      <c r="O26" s="108">
        <f t="shared" si="1"/>
        <v>0.26452313039449299</v>
      </c>
      <c r="P26" s="160">
        <f t="shared" si="2"/>
        <v>0.54764363960213502</v>
      </c>
      <c r="Q26" s="150">
        <f t="shared" si="3"/>
        <v>0.32153921408772201</v>
      </c>
      <c r="R26" s="204"/>
      <c r="S26" s="201">
        <f t="shared" si="4"/>
        <v>0.46810902399267601</v>
      </c>
      <c r="T26" s="108">
        <f t="shared" si="5"/>
        <v>0.46032326832925302</v>
      </c>
      <c r="U26" s="201">
        <f t="shared" si="6"/>
        <v>0.51253764130625901</v>
      </c>
      <c r="V26" s="108">
        <f t="shared" si="7"/>
        <v>0.49222443627023599</v>
      </c>
      <c r="W26" s="96">
        <v>0</v>
      </c>
    </row>
    <row r="27" spans="2:23">
      <c r="B27" s="23">
        <v>23</v>
      </c>
      <c r="C27" s="68" t="s">
        <v>105</v>
      </c>
      <c r="D27" s="183">
        <v>0.44679702706426699</v>
      </c>
      <c r="E27" s="114">
        <v>0.57019602452686202</v>
      </c>
      <c r="F27" s="114">
        <v>0.64851042726501695</v>
      </c>
      <c r="G27" s="114">
        <f>市区町村別_普及率!F28</f>
        <v>0.45689563778283732</v>
      </c>
      <c r="H27" s="183">
        <v>0.49898314915373199</v>
      </c>
      <c r="I27" s="114">
        <v>0.47505880725058802</v>
      </c>
      <c r="J27" s="184">
        <v>0.67597597597597603</v>
      </c>
      <c r="K27" s="118">
        <f>市区町村別_普及率!G28</f>
        <v>0.50023630155087373</v>
      </c>
      <c r="L27" s="70"/>
      <c r="M27" s="67" t="s">
        <v>105</v>
      </c>
      <c r="N27" s="107">
        <f t="shared" si="0"/>
        <v>0.44679702706426699</v>
      </c>
      <c r="O27" s="108">
        <f t="shared" si="1"/>
        <v>0.57019602452686202</v>
      </c>
      <c r="P27" s="160">
        <f t="shared" si="2"/>
        <v>0.49898314915373199</v>
      </c>
      <c r="Q27" s="150">
        <f t="shared" si="3"/>
        <v>0.47505880725058802</v>
      </c>
      <c r="R27" s="204"/>
      <c r="S27" s="201">
        <f t="shared" si="4"/>
        <v>0.46810902399267601</v>
      </c>
      <c r="T27" s="108">
        <f t="shared" si="5"/>
        <v>0.46032326832925302</v>
      </c>
      <c r="U27" s="201">
        <f t="shared" si="6"/>
        <v>0.51253764130625901</v>
      </c>
      <c r="V27" s="108">
        <f t="shared" si="7"/>
        <v>0.49222443627023599</v>
      </c>
      <c r="W27" s="96">
        <v>0</v>
      </c>
    </row>
    <row r="28" spans="2:23">
      <c r="B28" s="23">
        <v>24</v>
      </c>
      <c r="C28" s="68" t="s">
        <v>106</v>
      </c>
      <c r="D28" s="183">
        <v>0.48606828746250602</v>
      </c>
      <c r="E28" s="114">
        <v>0.37427762675454801</v>
      </c>
      <c r="F28" s="114">
        <v>0.70524553663332901</v>
      </c>
      <c r="G28" s="114">
        <f>市区町村別_普及率!F29</f>
        <v>0.48166158460046837</v>
      </c>
      <c r="H28" s="183">
        <v>0.42553454046192901</v>
      </c>
      <c r="I28" s="114">
        <v>0.38257575757575801</v>
      </c>
      <c r="J28" s="184">
        <v>0.59262630860263998</v>
      </c>
      <c r="K28" s="118">
        <f>市区町村別_普及率!G29</f>
        <v>0.42395262380406834</v>
      </c>
      <c r="L28" s="70"/>
      <c r="M28" s="67" t="s">
        <v>106</v>
      </c>
      <c r="N28" s="107">
        <f t="shared" si="0"/>
        <v>0.48606828746250602</v>
      </c>
      <c r="O28" s="108">
        <f t="shared" si="1"/>
        <v>0.37427762675454801</v>
      </c>
      <c r="P28" s="160">
        <f t="shared" si="2"/>
        <v>0.42553454046192901</v>
      </c>
      <c r="Q28" s="150">
        <f t="shared" si="3"/>
        <v>0.38257575757575801</v>
      </c>
      <c r="R28" s="204"/>
      <c r="S28" s="201">
        <f t="shared" si="4"/>
        <v>0.46810902399267601</v>
      </c>
      <c r="T28" s="108">
        <f t="shared" si="5"/>
        <v>0.46032326832925302</v>
      </c>
      <c r="U28" s="201">
        <f t="shared" si="6"/>
        <v>0.51253764130625901</v>
      </c>
      <c r="V28" s="108">
        <f t="shared" si="7"/>
        <v>0.49222443627023599</v>
      </c>
      <c r="W28" s="96">
        <v>0</v>
      </c>
    </row>
    <row r="29" spans="2:23">
      <c r="B29" s="23">
        <v>25</v>
      </c>
      <c r="C29" s="68" t="s">
        <v>107</v>
      </c>
      <c r="D29" s="183">
        <v>0.437522849013878</v>
      </c>
      <c r="E29" s="114">
        <v>0.38987759872394201</v>
      </c>
      <c r="F29" s="114">
        <v>0.72161897120442198</v>
      </c>
      <c r="G29" s="114">
        <f>市区町村別_普及率!F30</f>
        <v>0.43091514266731534</v>
      </c>
      <c r="H29" s="183">
        <v>0.51440884417937105</v>
      </c>
      <c r="I29" s="114">
        <v>0.44974214264863299</v>
      </c>
      <c r="J29" s="184">
        <v>0.44672131147541</v>
      </c>
      <c r="K29" s="118">
        <f>市区町村別_普及率!G30</f>
        <v>0.50211558634254039</v>
      </c>
      <c r="L29" s="70"/>
      <c r="M29" s="67" t="s">
        <v>107</v>
      </c>
      <c r="N29" s="107">
        <f t="shared" si="0"/>
        <v>0.437522849013878</v>
      </c>
      <c r="O29" s="108">
        <f t="shared" si="1"/>
        <v>0.38987759872394201</v>
      </c>
      <c r="P29" s="160">
        <f t="shared" si="2"/>
        <v>0.51440884417937105</v>
      </c>
      <c r="Q29" s="150">
        <f t="shared" si="3"/>
        <v>0.44974214264863299</v>
      </c>
      <c r="R29" s="204"/>
      <c r="S29" s="201">
        <f t="shared" si="4"/>
        <v>0.46810902399267601</v>
      </c>
      <c r="T29" s="108">
        <f t="shared" si="5"/>
        <v>0.46032326832925302</v>
      </c>
      <c r="U29" s="201">
        <f t="shared" si="6"/>
        <v>0.51253764130625901</v>
      </c>
      <c r="V29" s="108">
        <f t="shared" si="7"/>
        <v>0.49222443627023599</v>
      </c>
      <c r="W29" s="96">
        <v>0</v>
      </c>
    </row>
    <row r="30" spans="2:23">
      <c r="B30" s="23">
        <v>26</v>
      </c>
      <c r="C30" s="68" t="s">
        <v>36</v>
      </c>
      <c r="D30" s="183">
        <v>0.48379821885660801</v>
      </c>
      <c r="E30" s="114">
        <v>0.51313443079546595</v>
      </c>
      <c r="F30" s="114">
        <v>0.494497297844677</v>
      </c>
      <c r="G30" s="114">
        <f>市区町村別_普及率!F31</f>
        <v>0.48643689223400127</v>
      </c>
      <c r="H30" s="183">
        <v>0.47529089053883899</v>
      </c>
      <c r="I30" s="114">
        <v>0.492009292014706</v>
      </c>
      <c r="J30" s="184">
        <v>0.58495366221723599</v>
      </c>
      <c r="K30" s="118">
        <f>市区町村別_普及率!G31</f>
        <v>0.47835754661114871</v>
      </c>
      <c r="L30" s="70"/>
      <c r="M30" s="67" t="s">
        <v>36</v>
      </c>
      <c r="N30" s="107">
        <f t="shared" si="0"/>
        <v>0.48379821885660801</v>
      </c>
      <c r="O30" s="108">
        <f t="shared" si="1"/>
        <v>0.51313443079546595</v>
      </c>
      <c r="P30" s="160">
        <f t="shared" si="2"/>
        <v>0.47529089053883899</v>
      </c>
      <c r="Q30" s="150">
        <f t="shared" si="3"/>
        <v>0.492009292014706</v>
      </c>
      <c r="R30" s="204"/>
      <c r="S30" s="201">
        <f t="shared" si="4"/>
        <v>0.46810902399267601</v>
      </c>
      <c r="T30" s="108">
        <f t="shared" si="5"/>
        <v>0.46032326832925302</v>
      </c>
      <c r="U30" s="201">
        <f t="shared" si="6"/>
        <v>0.51253764130625901</v>
      </c>
      <c r="V30" s="108">
        <f t="shared" si="7"/>
        <v>0.49222443627023599</v>
      </c>
      <c r="W30" s="96">
        <v>0</v>
      </c>
    </row>
    <row r="31" spans="2:23">
      <c r="B31" s="23">
        <v>27</v>
      </c>
      <c r="C31" s="68" t="s">
        <v>37</v>
      </c>
      <c r="D31" s="183">
        <v>0.37269457021072</v>
      </c>
      <c r="E31" s="114">
        <v>0.66209710330883897</v>
      </c>
      <c r="F31" s="114">
        <v>0.71028895259358404</v>
      </c>
      <c r="G31" s="114">
        <f>市区町村別_普及率!F32</f>
        <v>0.41686986332324255</v>
      </c>
      <c r="H31" s="183">
        <v>0.48975721686137902</v>
      </c>
      <c r="I31" s="114">
        <v>0.55365311891723601</v>
      </c>
      <c r="J31" s="184">
        <v>0.603227711080496</v>
      </c>
      <c r="K31" s="118">
        <f>市区町村別_普及率!G32</f>
        <v>0.4974389153654461</v>
      </c>
      <c r="L31" s="70"/>
      <c r="M31" s="67" t="s">
        <v>37</v>
      </c>
      <c r="N31" s="107">
        <f t="shared" si="0"/>
        <v>0.37269457021072</v>
      </c>
      <c r="O31" s="108">
        <f t="shared" si="1"/>
        <v>0.66209710330883897</v>
      </c>
      <c r="P31" s="160">
        <f t="shared" si="2"/>
        <v>0.48975721686137902</v>
      </c>
      <c r="Q31" s="150">
        <f t="shared" si="3"/>
        <v>0.55365311891723601</v>
      </c>
      <c r="R31" s="204"/>
      <c r="S31" s="201">
        <f t="shared" si="4"/>
        <v>0.46810902399267601</v>
      </c>
      <c r="T31" s="108">
        <f t="shared" si="5"/>
        <v>0.46032326832925302</v>
      </c>
      <c r="U31" s="201">
        <f t="shared" si="6"/>
        <v>0.51253764130625901</v>
      </c>
      <c r="V31" s="108">
        <f t="shared" si="7"/>
        <v>0.49222443627023599</v>
      </c>
      <c r="W31" s="96">
        <v>0</v>
      </c>
    </row>
    <row r="32" spans="2:23">
      <c r="B32" s="23">
        <v>28</v>
      </c>
      <c r="C32" s="68" t="s">
        <v>38</v>
      </c>
      <c r="D32" s="185">
        <v>0.49995421319687799</v>
      </c>
      <c r="E32" s="115">
        <v>0.50698004945638098</v>
      </c>
      <c r="F32" s="115">
        <v>0.75314376278057904</v>
      </c>
      <c r="G32" s="115">
        <f>市区町村別_普及率!F33</f>
        <v>0.50373615846925746</v>
      </c>
      <c r="H32" s="185">
        <v>0.44520828221686298</v>
      </c>
      <c r="I32" s="115">
        <v>0.53248976835240402</v>
      </c>
      <c r="J32" s="186">
        <v>0.53516572352465597</v>
      </c>
      <c r="K32" s="119">
        <f>市区町村別_普及率!G33</f>
        <v>0.45235474369644729</v>
      </c>
      <c r="L32" s="70"/>
      <c r="M32" s="67" t="s">
        <v>38</v>
      </c>
      <c r="N32" s="107">
        <f t="shared" si="0"/>
        <v>0.49995421319687799</v>
      </c>
      <c r="O32" s="108">
        <f t="shared" si="1"/>
        <v>0.50698004945638098</v>
      </c>
      <c r="P32" s="160">
        <f t="shared" si="2"/>
        <v>0.44520828221686298</v>
      </c>
      <c r="Q32" s="150">
        <f t="shared" si="3"/>
        <v>0.53248976835240402</v>
      </c>
      <c r="R32" s="204"/>
      <c r="S32" s="201">
        <f t="shared" si="4"/>
        <v>0.46810902399267601</v>
      </c>
      <c r="T32" s="108">
        <f t="shared" si="5"/>
        <v>0.46032326832925302</v>
      </c>
      <c r="U32" s="201">
        <f t="shared" si="6"/>
        <v>0.51253764130625901</v>
      </c>
      <c r="V32" s="108">
        <f t="shared" si="7"/>
        <v>0.49222443627023599</v>
      </c>
      <c r="W32" s="96">
        <v>0</v>
      </c>
    </row>
    <row r="33" spans="2:23">
      <c r="B33" s="23">
        <v>29</v>
      </c>
      <c r="C33" s="68" t="s">
        <v>39</v>
      </c>
      <c r="D33" s="183">
        <v>0.56487259620038399</v>
      </c>
      <c r="E33" s="114">
        <v>0.59110424191942301</v>
      </c>
      <c r="F33" s="114">
        <v>0.883725393048296</v>
      </c>
      <c r="G33" s="114">
        <f>市区町村別_普及率!F34</f>
        <v>0.57262442407459069</v>
      </c>
      <c r="H33" s="183">
        <v>0.46265594133682902</v>
      </c>
      <c r="I33" s="114">
        <v>0.43881342440787602</v>
      </c>
      <c r="J33" s="184">
        <v>0.66562986003110403</v>
      </c>
      <c r="K33" s="118">
        <f>市区町村別_普及率!G34</f>
        <v>0.46325356144489754</v>
      </c>
      <c r="L33" s="70"/>
      <c r="M33" s="67" t="s">
        <v>39</v>
      </c>
      <c r="N33" s="107">
        <f t="shared" si="0"/>
        <v>0.56487259620038399</v>
      </c>
      <c r="O33" s="108">
        <f t="shared" si="1"/>
        <v>0.59110424191942301</v>
      </c>
      <c r="P33" s="160">
        <f t="shared" si="2"/>
        <v>0.46265594133682902</v>
      </c>
      <c r="Q33" s="150">
        <f t="shared" si="3"/>
        <v>0.43881342440787602</v>
      </c>
      <c r="R33" s="204"/>
      <c r="S33" s="201">
        <f t="shared" si="4"/>
        <v>0.46810902399267601</v>
      </c>
      <c r="T33" s="108">
        <f t="shared" si="5"/>
        <v>0.46032326832925302</v>
      </c>
      <c r="U33" s="201">
        <f t="shared" si="6"/>
        <v>0.51253764130625901</v>
      </c>
      <c r="V33" s="108">
        <f t="shared" si="7"/>
        <v>0.49222443627023599</v>
      </c>
      <c r="W33" s="96">
        <v>0</v>
      </c>
    </row>
    <row r="34" spans="2:23">
      <c r="B34" s="23">
        <v>30</v>
      </c>
      <c r="C34" s="68" t="s">
        <v>40</v>
      </c>
      <c r="D34" s="183">
        <v>0.54717289598576102</v>
      </c>
      <c r="E34" s="114">
        <v>0.46795870170259701</v>
      </c>
      <c r="F34" s="114">
        <v>0.747258973028194</v>
      </c>
      <c r="G34" s="114">
        <f>市区町村別_普及率!F35</f>
        <v>0.55332830637373309</v>
      </c>
      <c r="H34" s="183">
        <v>0.50268511215466605</v>
      </c>
      <c r="I34" s="114">
        <v>0.49948063510906698</v>
      </c>
      <c r="J34" s="184">
        <v>0.60465553059313903</v>
      </c>
      <c r="K34" s="118">
        <f>市区町村別_普及率!G35</f>
        <v>0.50503910650755179</v>
      </c>
      <c r="L34" s="70"/>
      <c r="M34" s="67" t="s">
        <v>40</v>
      </c>
      <c r="N34" s="107">
        <f t="shared" si="0"/>
        <v>0.54717289598576102</v>
      </c>
      <c r="O34" s="108">
        <f t="shared" si="1"/>
        <v>0.46795870170259701</v>
      </c>
      <c r="P34" s="160">
        <f t="shared" si="2"/>
        <v>0.50268511215466605</v>
      </c>
      <c r="Q34" s="150">
        <f t="shared" si="3"/>
        <v>0.49948063510906698</v>
      </c>
      <c r="R34" s="204"/>
      <c r="S34" s="201">
        <f t="shared" si="4"/>
        <v>0.46810902399267601</v>
      </c>
      <c r="T34" s="108">
        <f t="shared" si="5"/>
        <v>0.46032326832925302</v>
      </c>
      <c r="U34" s="201">
        <f t="shared" si="6"/>
        <v>0.51253764130625901</v>
      </c>
      <c r="V34" s="108">
        <f t="shared" si="7"/>
        <v>0.49222443627023599</v>
      </c>
      <c r="W34" s="96">
        <v>0</v>
      </c>
    </row>
    <row r="35" spans="2:23">
      <c r="B35" s="23">
        <v>31</v>
      </c>
      <c r="C35" s="68" t="s">
        <v>41</v>
      </c>
      <c r="D35" s="183">
        <v>0.47398749579161897</v>
      </c>
      <c r="E35" s="114">
        <v>0.42459393622582298</v>
      </c>
      <c r="F35" s="114">
        <v>0.38707561325627698</v>
      </c>
      <c r="G35" s="114">
        <f>市区町村別_普及率!F36</f>
        <v>0.46757540105143475</v>
      </c>
      <c r="H35" s="183">
        <v>0.514899396884967</v>
      </c>
      <c r="I35" s="114">
        <v>0.52690759883216298</v>
      </c>
      <c r="J35" s="184">
        <v>0.48014981273408203</v>
      </c>
      <c r="K35" s="118">
        <f>市区町村別_普及率!G36</f>
        <v>0.51576746183877376</v>
      </c>
      <c r="L35" s="70"/>
      <c r="M35" s="67" t="s">
        <v>41</v>
      </c>
      <c r="N35" s="107">
        <f t="shared" si="0"/>
        <v>0.47398749579161897</v>
      </c>
      <c r="O35" s="108">
        <f t="shared" si="1"/>
        <v>0.42459393622582298</v>
      </c>
      <c r="P35" s="160">
        <f t="shared" si="2"/>
        <v>0.514899396884967</v>
      </c>
      <c r="Q35" s="150">
        <f t="shared" si="3"/>
        <v>0.52690759883216298</v>
      </c>
      <c r="R35" s="204"/>
      <c r="S35" s="201">
        <f t="shared" si="4"/>
        <v>0.46810902399267601</v>
      </c>
      <c r="T35" s="108">
        <f t="shared" si="5"/>
        <v>0.46032326832925302</v>
      </c>
      <c r="U35" s="201">
        <f t="shared" si="6"/>
        <v>0.51253764130625901</v>
      </c>
      <c r="V35" s="108">
        <f t="shared" si="7"/>
        <v>0.49222443627023599</v>
      </c>
      <c r="W35" s="96">
        <v>0</v>
      </c>
    </row>
    <row r="36" spans="2:23">
      <c r="B36" s="23">
        <v>32</v>
      </c>
      <c r="C36" s="68" t="s">
        <v>42</v>
      </c>
      <c r="D36" s="183">
        <v>0.51179527513284595</v>
      </c>
      <c r="E36" s="114">
        <v>0.37281640528858701</v>
      </c>
      <c r="F36" s="114">
        <v>0.60476995643130105</v>
      </c>
      <c r="G36" s="114">
        <f>市区町村別_普及率!F37</f>
        <v>0.50555753490764832</v>
      </c>
      <c r="H36" s="183">
        <v>0.44720788955188501</v>
      </c>
      <c r="I36" s="114">
        <v>0.34743386565890499</v>
      </c>
      <c r="J36" s="184">
        <v>0.55904658721560097</v>
      </c>
      <c r="K36" s="118">
        <f>市区町村別_普及率!G37</f>
        <v>0.44271871281222769</v>
      </c>
      <c r="L36" s="70"/>
      <c r="M36" s="67" t="s">
        <v>42</v>
      </c>
      <c r="N36" s="107">
        <f t="shared" si="0"/>
        <v>0.51179527513284595</v>
      </c>
      <c r="O36" s="108">
        <f t="shared" si="1"/>
        <v>0.37281640528858701</v>
      </c>
      <c r="P36" s="160">
        <f t="shared" si="2"/>
        <v>0.44720788955188501</v>
      </c>
      <c r="Q36" s="150">
        <f t="shared" si="3"/>
        <v>0.34743386565890499</v>
      </c>
      <c r="R36" s="204"/>
      <c r="S36" s="201">
        <f t="shared" si="4"/>
        <v>0.46810902399267601</v>
      </c>
      <c r="T36" s="108">
        <f t="shared" si="5"/>
        <v>0.46032326832925302</v>
      </c>
      <c r="U36" s="201">
        <f t="shared" si="6"/>
        <v>0.51253764130625901</v>
      </c>
      <c r="V36" s="108">
        <f t="shared" si="7"/>
        <v>0.49222443627023599</v>
      </c>
      <c r="W36" s="96">
        <v>0</v>
      </c>
    </row>
    <row r="37" spans="2:23">
      <c r="B37" s="23">
        <v>33</v>
      </c>
      <c r="C37" s="68" t="s">
        <v>43</v>
      </c>
      <c r="D37" s="183">
        <v>0.40797353951400001</v>
      </c>
      <c r="E37" s="114">
        <v>0.30879245221627499</v>
      </c>
      <c r="F37" s="114">
        <v>0.159653940802891</v>
      </c>
      <c r="G37" s="114">
        <f>市区町村別_普及率!F38</f>
        <v>0.36129708470395333</v>
      </c>
      <c r="H37" s="183">
        <v>0.374399398082362</v>
      </c>
      <c r="I37" s="114">
        <v>0.31715024418270599</v>
      </c>
      <c r="J37" s="184">
        <v>0.65268579838116303</v>
      </c>
      <c r="K37" s="118">
        <f>市区町村別_普及率!G38</f>
        <v>0.38408777479622347</v>
      </c>
      <c r="L37" s="70"/>
      <c r="M37" s="67" t="s">
        <v>43</v>
      </c>
      <c r="N37" s="107">
        <f t="shared" si="0"/>
        <v>0.40797353951400001</v>
      </c>
      <c r="O37" s="108">
        <f t="shared" si="1"/>
        <v>0.30879245221627499</v>
      </c>
      <c r="P37" s="160">
        <f t="shared" si="2"/>
        <v>0.374399398082362</v>
      </c>
      <c r="Q37" s="150">
        <f t="shared" si="3"/>
        <v>0.31715024418270599</v>
      </c>
      <c r="R37" s="204"/>
      <c r="S37" s="201">
        <f t="shared" si="4"/>
        <v>0.46810902399267601</v>
      </c>
      <c r="T37" s="108">
        <f t="shared" si="5"/>
        <v>0.46032326832925302</v>
      </c>
      <c r="U37" s="201">
        <f t="shared" si="6"/>
        <v>0.51253764130625901</v>
      </c>
      <c r="V37" s="108">
        <f t="shared" si="7"/>
        <v>0.49222443627023599</v>
      </c>
      <c r="W37" s="96">
        <v>0</v>
      </c>
    </row>
    <row r="38" spans="2:23">
      <c r="B38" s="23">
        <v>34</v>
      </c>
      <c r="C38" s="68" t="s">
        <v>45</v>
      </c>
      <c r="D38" s="185">
        <v>0.52690080736118505</v>
      </c>
      <c r="E38" s="115">
        <v>0.43708963802978501</v>
      </c>
      <c r="F38" s="115">
        <v>0.77991043205768296</v>
      </c>
      <c r="G38" s="115">
        <f>市区町村別_普及率!F39</f>
        <v>0.53052600450203025</v>
      </c>
      <c r="H38" s="185">
        <v>0.45967937645291701</v>
      </c>
      <c r="I38" s="115">
        <v>0.46691485529002003</v>
      </c>
      <c r="J38" s="186">
        <v>0.74037403740373997</v>
      </c>
      <c r="K38" s="119">
        <f>市区町村別_普及率!G39</f>
        <v>0.46657652998415139</v>
      </c>
      <c r="L38" s="70"/>
      <c r="M38" s="67" t="s">
        <v>45</v>
      </c>
      <c r="N38" s="107">
        <f t="shared" si="0"/>
        <v>0.52690080736118505</v>
      </c>
      <c r="O38" s="108">
        <f t="shared" si="1"/>
        <v>0.43708963802978501</v>
      </c>
      <c r="P38" s="160">
        <f t="shared" si="2"/>
        <v>0.45967937645291701</v>
      </c>
      <c r="Q38" s="150">
        <f t="shared" si="3"/>
        <v>0.46691485529002003</v>
      </c>
      <c r="R38" s="204"/>
      <c r="S38" s="201">
        <f t="shared" si="4"/>
        <v>0.46810902399267601</v>
      </c>
      <c r="T38" s="108">
        <f t="shared" si="5"/>
        <v>0.46032326832925302</v>
      </c>
      <c r="U38" s="201">
        <f t="shared" si="6"/>
        <v>0.51253764130625901</v>
      </c>
      <c r="V38" s="108">
        <f t="shared" si="7"/>
        <v>0.49222443627023599</v>
      </c>
      <c r="W38" s="96">
        <v>0</v>
      </c>
    </row>
    <row r="39" spans="2:23">
      <c r="B39" s="23">
        <v>35</v>
      </c>
      <c r="C39" s="68" t="s">
        <v>2</v>
      </c>
      <c r="D39" s="183">
        <v>0.47283977173885899</v>
      </c>
      <c r="E39" s="114">
        <v>0.50463846271637502</v>
      </c>
      <c r="F39" s="114">
        <v>0.54119257862263603</v>
      </c>
      <c r="G39" s="114">
        <f>市区町村別_普及率!F40</f>
        <v>0.47808995197534704</v>
      </c>
      <c r="H39" s="183">
        <v>0.57096108552162095</v>
      </c>
      <c r="I39" s="114">
        <v>0.65170065572690306</v>
      </c>
      <c r="J39" s="184">
        <v>0.66342361293715502</v>
      </c>
      <c r="K39" s="118">
        <f>市区町村別_普及率!G40</f>
        <v>0.58245760902671251</v>
      </c>
      <c r="L39" s="70"/>
      <c r="M39" s="67" t="s">
        <v>2</v>
      </c>
      <c r="N39" s="107">
        <f t="shared" si="0"/>
        <v>0.47283977173885899</v>
      </c>
      <c r="O39" s="108">
        <f t="shared" si="1"/>
        <v>0.50463846271637502</v>
      </c>
      <c r="P39" s="160">
        <f t="shared" si="2"/>
        <v>0.57096108552162095</v>
      </c>
      <c r="Q39" s="150">
        <f t="shared" si="3"/>
        <v>0.65170065572690306</v>
      </c>
      <c r="R39" s="204"/>
      <c r="S39" s="201">
        <f t="shared" si="4"/>
        <v>0.46810902399267601</v>
      </c>
      <c r="T39" s="108">
        <f t="shared" si="5"/>
        <v>0.46032326832925302</v>
      </c>
      <c r="U39" s="201">
        <f t="shared" si="6"/>
        <v>0.51253764130625901</v>
      </c>
      <c r="V39" s="108">
        <f t="shared" si="7"/>
        <v>0.49222443627023599</v>
      </c>
      <c r="W39" s="96">
        <v>0</v>
      </c>
    </row>
    <row r="40" spans="2:23">
      <c r="B40" s="23">
        <v>36</v>
      </c>
      <c r="C40" s="68" t="s">
        <v>3</v>
      </c>
      <c r="D40" s="183">
        <v>0.37116860320505002</v>
      </c>
      <c r="E40" s="114">
        <v>0.38111450975821098</v>
      </c>
      <c r="F40" s="114">
        <v>0.218013135478136</v>
      </c>
      <c r="G40" s="114">
        <f>市区町村別_普及率!F41</f>
        <v>0.37002990798385921</v>
      </c>
      <c r="H40" s="183">
        <v>0.56658728433161598</v>
      </c>
      <c r="I40" s="114">
        <v>0.47801173159732802</v>
      </c>
      <c r="J40" s="184">
        <v>0.52631578947368396</v>
      </c>
      <c r="K40" s="118">
        <f>市区町村別_普及率!G41</f>
        <v>0.55618859826620026</v>
      </c>
      <c r="L40" s="70"/>
      <c r="M40" s="67" t="s">
        <v>3</v>
      </c>
      <c r="N40" s="107">
        <f t="shared" si="0"/>
        <v>0.37116860320505002</v>
      </c>
      <c r="O40" s="108">
        <f t="shared" si="1"/>
        <v>0.38111450975821098</v>
      </c>
      <c r="P40" s="160">
        <f t="shared" si="2"/>
        <v>0.56658728433161598</v>
      </c>
      <c r="Q40" s="150">
        <f t="shared" si="3"/>
        <v>0.47801173159732802</v>
      </c>
      <c r="R40" s="204"/>
      <c r="S40" s="201">
        <f t="shared" si="4"/>
        <v>0.46810902399267601</v>
      </c>
      <c r="T40" s="108">
        <f t="shared" si="5"/>
        <v>0.46032326832925302</v>
      </c>
      <c r="U40" s="201">
        <f t="shared" si="6"/>
        <v>0.51253764130625901</v>
      </c>
      <c r="V40" s="108">
        <f t="shared" si="7"/>
        <v>0.49222443627023599</v>
      </c>
      <c r="W40" s="96">
        <v>0</v>
      </c>
    </row>
    <row r="41" spans="2:23">
      <c r="B41" s="23">
        <v>37</v>
      </c>
      <c r="C41" s="68" t="s">
        <v>4</v>
      </c>
      <c r="D41" s="183">
        <v>0.51716766091409205</v>
      </c>
      <c r="E41" s="114">
        <v>0.52031939118469495</v>
      </c>
      <c r="F41" s="114">
        <v>0.56460391446040903</v>
      </c>
      <c r="G41" s="114">
        <f>市区町村別_普及率!F42</f>
        <v>0.51858083785163789</v>
      </c>
      <c r="H41" s="183">
        <v>0.58699311680783195</v>
      </c>
      <c r="I41" s="114">
        <v>0.55183795618209797</v>
      </c>
      <c r="J41" s="184">
        <v>0.73533857315598505</v>
      </c>
      <c r="K41" s="118">
        <f>市区町村別_普及率!G42</f>
        <v>0.58619541937320385</v>
      </c>
      <c r="L41" s="70"/>
      <c r="M41" s="67" t="s">
        <v>4</v>
      </c>
      <c r="N41" s="107">
        <f t="shared" si="0"/>
        <v>0.51716766091409205</v>
      </c>
      <c r="O41" s="108">
        <f t="shared" si="1"/>
        <v>0.52031939118469495</v>
      </c>
      <c r="P41" s="160">
        <f t="shared" si="2"/>
        <v>0.58699311680783195</v>
      </c>
      <c r="Q41" s="150">
        <f t="shared" si="3"/>
        <v>0.55183795618209797</v>
      </c>
      <c r="R41" s="204"/>
      <c r="S41" s="201">
        <f t="shared" si="4"/>
        <v>0.46810902399267601</v>
      </c>
      <c r="T41" s="108">
        <f t="shared" si="5"/>
        <v>0.46032326832925302</v>
      </c>
      <c r="U41" s="201">
        <f t="shared" si="6"/>
        <v>0.51253764130625901</v>
      </c>
      <c r="V41" s="108">
        <f t="shared" si="7"/>
        <v>0.49222443627023599</v>
      </c>
      <c r="W41" s="96">
        <v>0</v>
      </c>
    </row>
    <row r="42" spans="2:23">
      <c r="B42" s="23">
        <v>38</v>
      </c>
      <c r="C42" s="95" t="s">
        <v>46</v>
      </c>
      <c r="D42" s="183">
        <v>0.42958583302411602</v>
      </c>
      <c r="E42" s="114">
        <v>0.36722776636902899</v>
      </c>
      <c r="F42" s="114">
        <v>0.43415804753620602</v>
      </c>
      <c r="G42" s="114">
        <f>市区町村別_普及率!F43</f>
        <v>0.42613533421793631</v>
      </c>
      <c r="H42" s="183">
        <v>0.54694256897900995</v>
      </c>
      <c r="I42" s="114">
        <v>0.503464136497907</v>
      </c>
      <c r="J42" s="184">
        <v>0.47088607594936699</v>
      </c>
      <c r="K42" s="118">
        <f>市区町村別_普及率!G43</f>
        <v>0.54435948343013385</v>
      </c>
      <c r="L42" s="70"/>
      <c r="M42" s="67" t="s">
        <v>46</v>
      </c>
      <c r="N42" s="107">
        <f t="shared" si="0"/>
        <v>0.42958583302411602</v>
      </c>
      <c r="O42" s="108">
        <f t="shared" si="1"/>
        <v>0.36722776636902899</v>
      </c>
      <c r="P42" s="160">
        <f t="shared" si="2"/>
        <v>0.54694256897900995</v>
      </c>
      <c r="Q42" s="150">
        <f t="shared" si="3"/>
        <v>0.503464136497907</v>
      </c>
      <c r="R42" s="204"/>
      <c r="S42" s="201">
        <f t="shared" si="4"/>
        <v>0.46810902399267601</v>
      </c>
      <c r="T42" s="108">
        <f t="shared" si="5"/>
        <v>0.46032326832925302</v>
      </c>
      <c r="U42" s="201">
        <f t="shared" si="6"/>
        <v>0.51253764130625901</v>
      </c>
      <c r="V42" s="108">
        <f t="shared" si="7"/>
        <v>0.49222443627023599</v>
      </c>
      <c r="W42" s="96">
        <v>0</v>
      </c>
    </row>
    <row r="43" spans="2:23">
      <c r="B43" s="23">
        <v>39</v>
      </c>
      <c r="C43" s="95" t="s">
        <v>9</v>
      </c>
      <c r="D43" s="183">
        <v>0.47195398320923299</v>
      </c>
      <c r="E43" s="114">
        <v>0.52521242267909996</v>
      </c>
      <c r="F43" s="114">
        <v>0.55434790868264605</v>
      </c>
      <c r="G43" s="114">
        <f>市区町村別_普及率!F44</f>
        <v>0.4769939223773772</v>
      </c>
      <c r="H43" s="183">
        <v>0.47001195126337703</v>
      </c>
      <c r="I43" s="114">
        <v>0.51547834397078396</v>
      </c>
      <c r="J43" s="184">
        <v>0.534345625451916</v>
      </c>
      <c r="K43" s="118">
        <f>市区町村別_普及率!G44</f>
        <v>0.47447495285712327</v>
      </c>
      <c r="L43" s="70"/>
      <c r="M43" s="67" t="s">
        <v>9</v>
      </c>
      <c r="N43" s="107">
        <f t="shared" si="0"/>
        <v>0.47195398320923299</v>
      </c>
      <c r="O43" s="108">
        <f t="shared" si="1"/>
        <v>0.52521242267909996</v>
      </c>
      <c r="P43" s="160">
        <f t="shared" si="2"/>
        <v>0.47001195126337703</v>
      </c>
      <c r="Q43" s="150">
        <f t="shared" si="3"/>
        <v>0.51547834397078396</v>
      </c>
      <c r="R43" s="204"/>
      <c r="S43" s="201">
        <f t="shared" si="4"/>
        <v>0.46810902399267601</v>
      </c>
      <c r="T43" s="108">
        <f t="shared" si="5"/>
        <v>0.46032326832925302</v>
      </c>
      <c r="U43" s="201">
        <f t="shared" si="6"/>
        <v>0.51253764130625901</v>
      </c>
      <c r="V43" s="108">
        <f t="shared" si="7"/>
        <v>0.49222443627023599</v>
      </c>
      <c r="W43" s="96">
        <v>0</v>
      </c>
    </row>
    <row r="44" spans="2:23">
      <c r="B44" s="23">
        <v>40</v>
      </c>
      <c r="C44" s="95" t="s">
        <v>47</v>
      </c>
      <c r="D44" s="185">
        <v>0.58870782703445301</v>
      </c>
      <c r="E44" s="115">
        <v>0.35059083859275703</v>
      </c>
      <c r="F44" s="115">
        <v>0.17437128425669199</v>
      </c>
      <c r="G44" s="115">
        <f>市区町村別_普及率!F45</f>
        <v>0.56640076829648334</v>
      </c>
      <c r="H44" s="185">
        <v>0.569210733073238</v>
      </c>
      <c r="I44" s="115">
        <v>0.45381638128718199</v>
      </c>
      <c r="J44" s="186">
        <v>0.56499575191163998</v>
      </c>
      <c r="K44" s="119">
        <f>市区町村別_普及率!G45</f>
        <v>0.56196081168821932</v>
      </c>
      <c r="L44" s="70"/>
      <c r="M44" s="67" t="s">
        <v>47</v>
      </c>
      <c r="N44" s="107">
        <f t="shared" si="0"/>
        <v>0.58870782703445301</v>
      </c>
      <c r="O44" s="108">
        <f t="shared" si="1"/>
        <v>0.35059083859275703</v>
      </c>
      <c r="P44" s="160">
        <f t="shared" si="2"/>
        <v>0.569210733073238</v>
      </c>
      <c r="Q44" s="150">
        <f t="shared" si="3"/>
        <v>0.45381638128718199</v>
      </c>
      <c r="R44" s="204"/>
      <c r="S44" s="201">
        <f t="shared" si="4"/>
        <v>0.46810902399267601</v>
      </c>
      <c r="T44" s="108">
        <f t="shared" si="5"/>
        <v>0.46032326832925302</v>
      </c>
      <c r="U44" s="201">
        <f t="shared" si="6"/>
        <v>0.51253764130625901</v>
      </c>
      <c r="V44" s="108">
        <f t="shared" si="7"/>
        <v>0.49222443627023599</v>
      </c>
      <c r="W44" s="96">
        <v>0</v>
      </c>
    </row>
    <row r="45" spans="2:23">
      <c r="B45" s="23">
        <v>41</v>
      </c>
      <c r="C45" s="95" t="s">
        <v>14</v>
      </c>
      <c r="D45" s="183">
        <v>0.56202884923964203</v>
      </c>
      <c r="E45" s="114">
        <v>0.52942898032822205</v>
      </c>
      <c r="F45" s="114">
        <v>0.70164009547356998</v>
      </c>
      <c r="G45" s="114">
        <f>市区町村別_普及率!F46</f>
        <v>0.56536405909634413</v>
      </c>
      <c r="H45" s="183">
        <v>0.59609624838752695</v>
      </c>
      <c r="I45" s="114">
        <v>0.51638698051582399</v>
      </c>
      <c r="J45" s="184">
        <v>0.63064479892159098</v>
      </c>
      <c r="K45" s="118">
        <f>市区町村別_普及率!G46</f>
        <v>0.59296270384727223</v>
      </c>
      <c r="L45" s="70"/>
      <c r="M45" s="67" t="s">
        <v>14</v>
      </c>
      <c r="N45" s="107">
        <f t="shared" si="0"/>
        <v>0.56202884923964203</v>
      </c>
      <c r="O45" s="108">
        <f t="shared" si="1"/>
        <v>0.52942898032822205</v>
      </c>
      <c r="P45" s="160">
        <f t="shared" si="2"/>
        <v>0.59609624838752695</v>
      </c>
      <c r="Q45" s="150">
        <f t="shared" si="3"/>
        <v>0.51638698051582399</v>
      </c>
      <c r="R45" s="204"/>
      <c r="S45" s="201">
        <f t="shared" si="4"/>
        <v>0.46810902399267601</v>
      </c>
      <c r="T45" s="108">
        <f t="shared" si="5"/>
        <v>0.46032326832925302</v>
      </c>
      <c r="U45" s="201">
        <f t="shared" si="6"/>
        <v>0.51253764130625901</v>
      </c>
      <c r="V45" s="108">
        <f t="shared" si="7"/>
        <v>0.49222443627023599</v>
      </c>
      <c r="W45" s="96">
        <v>0</v>
      </c>
    </row>
    <row r="46" spans="2:23">
      <c r="B46" s="23">
        <v>42</v>
      </c>
      <c r="C46" s="95" t="s">
        <v>15</v>
      </c>
      <c r="D46" s="183">
        <v>0.39558344766825698</v>
      </c>
      <c r="E46" s="114">
        <v>0.393220015012614</v>
      </c>
      <c r="F46" s="114">
        <v>0.44024609133266601</v>
      </c>
      <c r="G46" s="114">
        <f>市区町村別_普及率!F47</f>
        <v>0.39587900258431302</v>
      </c>
      <c r="H46" s="183">
        <v>0.46256514018515299</v>
      </c>
      <c r="I46" s="114">
        <v>0.42729414996594001</v>
      </c>
      <c r="J46" s="184">
        <v>0.561871949468849</v>
      </c>
      <c r="K46" s="118">
        <f>市区町村別_普及率!G47</f>
        <v>0.46010416766244916</v>
      </c>
      <c r="L46" s="70"/>
      <c r="M46" s="67" t="s">
        <v>15</v>
      </c>
      <c r="N46" s="107">
        <f t="shared" si="0"/>
        <v>0.39558344766825698</v>
      </c>
      <c r="O46" s="108">
        <f t="shared" si="1"/>
        <v>0.393220015012614</v>
      </c>
      <c r="P46" s="160">
        <f t="shared" si="2"/>
        <v>0.46256514018515299</v>
      </c>
      <c r="Q46" s="150">
        <f t="shared" si="3"/>
        <v>0.42729414996594001</v>
      </c>
      <c r="R46" s="204"/>
      <c r="S46" s="201">
        <f t="shared" si="4"/>
        <v>0.46810902399267601</v>
      </c>
      <c r="T46" s="108">
        <f t="shared" si="5"/>
        <v>0.46032326832925302</v>
      </c>
      <c r="U46" s="201">
        <f t="shared" si="6"/>
        <v>0.51253764130625901</v>
      </c>
      <c r="V46" s="108">
        <f t="shared" si="7"/>
        <v>0.49222443627023599</v>
      </c>
      <c r="W46" s="96">
        <v>0</v>
      </c>
    </row>
    <row r="47" spans="2:23">
      <c r="B47" s="23">
        <v>43</v>
      </c>
      <c r="C47" s="95" t="s">
        <v>10</v>
      </c>
      <c r="D47" s="183">
        <v>0.56063892329462806</v>
      </c>
      <c r="E47" s="114">
        <v>0.48905708653937602</v>
      </c>
      <c r="F47" s="114">
        <v>0.52268608627570701</v>
      </c>
      <c r="G47" s="114">
        <f>市区町村別_普及率!F48</f>
        <v>0.55237862761395984</v>
      </c>
      <c r="H47" s="183">
        <v>0.62805081684919895</v>
      </c>
      <c r="I47" s="114">
        <v>0.49814695182074697</v>
      </c>
      <c r="J47" s="184">
        <v>0.52949852507374595</v>
      </c>
      <c r="K47" s="118">
        <f>市区町村別_普及率!G48</f>
        <v>0.61342789400943776</v>
      </c>
      <c r="L47" s="70"/>
      <c r="M47" s="67" t="s">
        <v>10</v>
      </c>
      <c r="N47" s="107">
        <f t="shared" si="0"/>
        <v>0.56063892329462806</v>
      </c>
      <c r="O47" s="108">
        <f t="shared" si="1"/>
        <v>0.48905708653937602</v>
      </c>
      <c r="P47" s="160">
        <f t="shared" si="2"/>
        <v>0.62805081684919895</v>
      </c>
      <c r="Q47" s="150">
        <f t="shared" si="3"/>
        <v>0.49814695182074697</v>
      </c>
      <c r="R47" s="204"/>
      <c r="S47" s="201">
        <f t="shared" si="4"/>
        <v>0.46810902399267601</v>
      </c>
      <c r="T47" s="108">
        <f t="shared" si="5"/>
        <v>0.46032326832925302</v>
      </c>
      <c r="U47" s="201">
        <f t="shared" si="6"/>
        <v>0.51253764130625901</v>
      </c>
      <c r="V47" s="108">
        <f t="shared" si="7"/>
        <v>0.49222443627023599</v>
      </c>
      <c r="W47" s="96">
        <v>0</v>
      </c>
    </row>
    <row r="48" spans="2:23">
      <c r="B48" s="23">
        <v>44</v>
      </c>
      <c r="C48" s="95" t="s">
        <v>22</v>
      </c>
      <c r="D48" s="183">
        <v>0.53492642665516899</v>
      </c>
      <c r="E48" s="114">
        <v>0.48950100566073601</v>
      </c>
      <c r="F48" s="114">
        <v>0.25978004796447801</v>
      </c>
      <c r="G48" s="114">
        <f>市区町村別_普及率!F49</f>
        <v>0.52225123655910533</v>
      </c>
      <c r="H48" s="183">
        <v>0.45852493034413999</v>
      </c>
      <c r="I48" s="114">
        <v>0.37043875340566901</v>
      </c>
      <c r="J48" s="184">
        <v>0.65556162388494399</v>
      </c>
      <c r="K48" s="118">
        <f>市区町村別_普及率!G49</f>
        <v>0.45481708525055048</v>
      </c>
      <c r="L48" s="70"/>
      <c r="M48" s="67" t="s">
        <v>22</v>
      </c>
      <c r="N48" s="107">
        <f t="shared" si="0"/>
        <v>0.53492642665516899</v>
      </c>
      <c r="O48" s="108">
        <f t="shared" si="1"/>
        <v>0.48950100566073601</v>
      </c>
      <c r="P48" s="160">
        <f t="shared" si="2"/>
        <v>0.45852493034413999</v>
      </c>
      <c r="Q48" s="150">
        <f t="shared" si="3"/>
        <v>0.37043875340566901</v>
      </c>
      <c r="R48" s="204"/>
      <c r="S48" s="201">
        <f t="shared" si="4"/>
        <v>0.46810902399267601</v>
      </c>
      <c r="T48" s="108">
        <f t="shared" si="5"/>
        <v>0.46032326832925302</v>
      </c>
      <c r="U48" s="201">
        <f t="shared" si="6"/>
        <v>0.51253764130625901</v>
      </c>
      <c r="V48" s="108">
        <f t="shared" si="7"/>
        <v>0.49222443627023599</v>
      </c>
      <c r="W48" s="96">
        <v>0</v>
      </c>
    </row>
    <row r="49" spans="2:23">
      <c r="B49" s="23">
        <v>45</v>
      </c>
      <c r="C49" s="95" t="s">
        <v>48</v>
      </c>
      <c r="D49" s="183">
        <v>0.49776747771124802</v>
      </c>
      <c r="E49" s="114">
        <v>0.35020412325985301</v>
      </c>
      <c r="F49" s="114">
        <v>0.48289068843211802</v>
      </c>
      <c r="G49" s="114">
        <f>市区町村別_普及率!F50</f>
        <v>0.49109027786548931</v>
      </c>
      <c r="H49" s="183">
        <v>0.40726660742710102</v>
      </c>
      <c r="I49" s="114">
        <v>0.218881539386651</v>
      </c>
      <c r="J49" s="184">
        <v>0.81366822429906505</v>
      </c>
      <c r="K49" s="118">
        <f>市区町村別_普及率!G50</f>
        <v>0.41852563263413245</v>
      </c>
      <c r="L49" s="70"/>
      <c r="M49" s="67" t="s">
        <v>48</v>
      </c>
      <c r="N49" s="107">
        <f t="shared" si="0"/>
        <v>0.49776747771124802</v>
      </c>
      <c r="O49" s="108">
        <f t="shared" si="1"/>
        <v>0.35020412325985301</v>
      </c>
      <c r="P49" s="160">
        <f t="shared" si="2"/>
        <v>0.40726660742710102</v>
      </c>
      <c r="Q49" s="150">
        <f t="shared" si="3"/>
        <v>0.218881539386651</v>
      </c>
      <c r="R49" s="204"/>
      <c r="S49" s="201">
        <f t="shared" si="4"/>
        <v>0.46810902399267601</v>
      </c>
      <c r="T49" s="108">
        <f t="shared" si="5"/>
        <v>0.46032326832925302</v>
      </c>
      <c r="U49" s="201">
        <f t="shared" si="6"/>
        <v>0.51253764130625901</v>
      </c>
      <c r="V49" s="108">
        <f t="shared" si="7"/>
        <v>0.49222443627023599</v>
      </c>
      <c r="W49" s="96">
        <v>0</v>
      </c>
    </row>
    <row r="50" spans="2:23">
      <c r="B50" s="23">
        <v>46</v>
      </c>
      <c r="C50" s="95" t="s">
        <v>26</v>
      </c>
      <c r="D50" s="185">
        <v>0.44619826096781501</v>
      </c>
      <c r="E50" s="115">
        <v>0.44902594873841201</v>
      </c>
      <c r="F50" s="115">
        <v>0.46640768533015198</v>
      </c>
      <c r="G50" s="115">
        <f>市区町村別_普及率!F51</f>
        <v>0.44703495504103796</v>
      </c>
      <c r="H50" s="185">
        <v>0.57190205045426501</v>
      </c>
      <c r="I50" s="115">
        <v>0.58100474881279696</v>
      </c>
      <c r="J50" s="186">
        <v>0.70753405313810303</v>
      </c>
      <c r="K50" s="119">
        <f>市区町村別_普及率!G51</f>
        <v>0.57526977932705492</v>
      </c>
      <c r="L50" s="70"/>
      <c r="M50" s="67" t="s">
        <v>26</v>
      </c>
      <c r="N50" s="107">
        <f t="shared" si="0"/>
        <v>0.44619826096781501</v>
      </c>
      <c r="O50" s="108">
        <f t="shared" si="1"/>
        <v>0.44902594873841201</v>
      </c>
      <c r="P50" s="160">
        <f t="shared" si="2"/>
        <v>0.57190205045426501</v>
      </c>
      <c r="Q50" s="150">
        <f t="shared" si="3"/>
        <v>0.58100474881279696</v>
      </c>
      <c r="R50" s="204"/>
      <c r="S50" s="201">
        <f t="shared" si="4"/>
        <v>0.46810902399267601</v>
      </c>
      <c r="T50" s="108">
        <f t="shared" si="5"/>
        <v>0.46032326832925302</v>
      </c>
      <c r="U50" s="201">
        <f t="shared" si="6"/>
        <v>0.51253764130625901</v>
      </c>
      <c r="V50" s="108">
        <f t="shared" si="7"/>
        <v>0.49222443627023599</v>
      </c>
      <c r="W50" s="96">
        <v>0</v>
      </c>
    </row>
    <row r="51" spans="2:23">
      <c r="B51" s="23">
        <v>47</v>
      </c>
      <c r="C51" s="95" t="s">
        <v>16</v>
      </c>
      <c r="D51" s="183">
        <v>0.54426606159738999</v>
      </c>
      <c r="E51" s="114">
        <v>0.54023637018964998</v>
      </c>
      <c r="F51" s="114">
        <v>0.57389831337125696</v>
      </c>
      <c r="G51" s="114">
        <f>市区町村別_普及率!F52</f>
        <v>0.54420600127580121</v>
      </c>
      <c r="H51" s="183">
        <v>0.53164480349546295</v>
      </c>
      <c r="I51" s="114">
        <v>0.53843723887745298</v>
      </c>
      <c r="J51" s="184">
        <v>0.59136442141623502</v>
      </c>
      <c r="K51" s="118">
        <f>市区町村別_普及率!G52</f>
        <v>0.53285869293060373</v>
      </c>
      <c r="L51" s="70"/>
      <c r="M51" s="67" t="s">
        <v>16</v>
      </c>
      <c r="N51" s="107">
        <f t="shared" si="0"/>
        <v>0.54426606159738999</v>
      </c>
      <c r="O51" s="108">
        <f t="shared" si="1"/>
        <v>0.54023637018964998</v>
      </c>
      <c r="P51" s="160">
        <f t="shared" si="2"/>
        <v>0.53164480349546295</v>
      </c>
      <c r="Q51" s="150">
        <f t="shared" si="3"/>
        <v>0.53843723887745298</v>
      </c>
      <c r="R51" s="204"/>
      <c r="S51" s="201">
        <f t="shared" si="4"/>
        <v>0.46810902399267601</v>
      </c>
      <c r="T51" s="108">
        <f t="shared" si="5"/>
        <v>0.46032326832925302</v>
      </c>
      <c r="U51" s="201">
        <f t="shared" si="6"/>
        <v>0.51253764130625901</v>
      </c>
      <c r="V51" s="108">
        <f t="shared" si="7"/>
        <v>0.49222443627023599</v>
      </c>
      <c r="W51" s="96">
        <v>0</v>
      </c>
    </row>
    <row r="52" spans="2:23">
      <c r="B52" s="23">
        <v>48</v>
      </c>
      <c r="C52" s="95" t="s">
        <v>27</v>
      </c>
      <c r="D52" s="183">
        <v>0.46760707390332201</v>
      </c>
      <c r="E52" s="114">
        <v>0.397580767714029</v>
      </c>
      <c r="F52" s="114">
        <v>0.20379073439978099</v>
      </c>
      <c r="G52" s="114">
        <f>市区町村別_普及率!F53</f>
        <v>0.45143263581133503</v>
      </c>
      <c r="H52" s="183">
        <v>0.43639038518458301</v>
      </c>
      <c r="I52" s="114">
        <v>0.44526306665511001</v>
      </c>
      <c r="J52" s="184">
        <v>0.51692658805629499</v>
      </c>
      <c r="K52" s="118">
        <f>市区町村別_普及率!G53</f>
        <v>0.43843123179380761</v>
      </c>
      <c r="L52" s="70"/>
      <c r="M52" s="67" t="s">
        <v>27</v>
      </c>
      <c r="N52" s="107">
        <f t="shared" si="0"/>
        <v>0.46760707390332201</v>
      </c>
      <c r="O52" s="108">
        <f t="shared" si="1"/>
        <v>0.397580767714029</v>
      </c>
      <c r="P52" s="160">
        <f t="shared" si="2"/>
        <v>0.43639038518458301</v>
      </c>
      <c r="Q52" s="150">
        <f t="shared" si="3"/>
        <v>0.44526306665511001</v>
      </c>
      <c r="R52" s="204"/>
      <c r="S52" s="201">
        <f t="shared" si="4"/>
        <v>0.46810902399267601</v>
      </c>
      <c r="T52" s="108">
        <f t="shared" si="5"/>
        <v>0.46032326832925302</v>
      </c>
      <c r="U52" s="201">
        <f t="shared" si="6"/>
        <v>0.51253764130625901</v>
      </c>
      <c r="V52" s="108">
        <f t="shared" si="7"/>
        <v>0.49222443627023599</v>
      </c>
      <c r="W52" s="96">
        <v>0</v>
      </c>
    </row>
    <row r="53" spans="2:23">
      <c r="B53" s="23">
        <v>49</v>
      </c>
      <c r="C53" s="95" t="s">
        <v>28</v>
      </c>
      <c r="D53" s="183">
        <v>0.31788805557717897</v>
      </c>
      <c r="E53" s="114">
        <v>0.30415865350031202</v>
      </c>
      <c r="F53" s="114">
        <v>0.58100768215724197</v>
      </c>
      <c r="G53" s="114">
        <f>市区町村別_普及率!F54</f>
        <v>0.32717178749395115</v>
      </c>
      <c r="H53" s="183">
        <v>0.31001003118022502</v>
      </c>
      <c r="I53" s="114">
        <v>0.31829757499989503</v>
      </c>
      <c r="J53" s="184">
        <v>0.83339116992917694</v>
      </c>
      <c r="K53" s="118">
        <f>市区町村別_普及率!G54</f>
        <v>0.32796848134134621</v>
      </c>
      <c r="L53" s="70"/>
      <c r="M53" s="67" t="s">
        <v>28</v>
      </c>
      <c r="N53" s="107">
        <f t="shared" si="0"/>
        <v>0.31788805557717897</v>
      </c>
      <c r="O53" s="108">
        <f t="shared" si="1"/>
        <v>0.30415865350031202</v>
      </c>
      <c r="P53" s="160">
        <f t="shared" si="2"/>
        <v>0.31001003118022502</v>
      </c>
      <c r="Q53" s="150">
        <f t="shared" si="3"/>
        <v>0.31829757499989503</v>
      </c>
      <c r="R53" s="204"/>
      <c r="S53" s="201">
        <f t="shared" si="4"/>
        <v>0.46810902399267601</v>
      </c>
      <c r="T53" s="108">
        <f t="shared" si="5"/>
        <v>0.46032326832925302</v>
      </c>
      <c r="U53" s="201">
        <f t="shared" si="6"/>
        <v>0.51253764130625901</v>
      </c>
      <c r="V53" s="108">
        <f t="shared" si="7"/>
        <v>0.49222443627023599</v>
      </c>
      <c r="W53" s="96">
        <v>0</v>
      </c>
    </row>
    <row r="54" spans="2:23">
      <c r="B54" s="23">
        <v>50</v>
      </c>
      <c r="C54" s="95" t="s">
        <v>17</v>
      </c>
      <c r="D54" s="183">
        <v>0.41565797514032099</v>
      </c>
      <c r="E54" s="114">
        <v>0.51141555520440996</v>
      </c>
      <c r="F54" s="114">
        <v>0.482436677024844</v>
      </c>
      <c r="G54" s="114">
        <f>市区町村別_普及率!F55</f>
        <v>0.42253618331817477</v>
      </c>
      <c r="H54" s="183">
        <v>0.50078637732162601</v>
      </c>
      <c r="I54" s="114">
        <v>0.57108497319514195</v>
      </c>
      <c r="J54" s="184">
        <v>0.436541157734403</v>
      </c>
      <c r="K54" s="118">
        <f>市区町村別_普及率!G55</f>
        <v>0.50442795373445559</v>
      </c>
      <c r="L54" s="70"/>
      <c r="M54" s="67" t="s">
        <v>17</v>
      </c>
      <c r="N54" s="107">
        <f t="shared" si="0"/>
        <v>0.41565797514032099</v>
      </c>
      <c r="O54" s="108">
        <f t="shared" si="1"/>
        <v>0.51141555520440996</v>
      </c>
      <c r="P54" s="160">
        <f t="shared" si="2"/>
        <v>0.50078637732162601</v>
      </c>
      <c r="Q54" s="150">
        <f t="shared" si="3"/>
        <v>0.57108497319514195</v>
      </c>
      <c r="R54" s="204"/>
      <c r="S54" s="201">
        <f t="shared" si="4"/>
        <v>0.46810902399267601</v>
      </c>
      <c r="T54" s="108">
        <f t="shared" si="5"/>
        <v>0.46032326832925302</v>
      </c>
      <c r="U54" s="201">
        <f t="shared" si="6"/>
        <v>0.51253764130625901</v>
      </c>
      <c r="V54" s="108">
        <f t="shared" si="7"/>
        <v>0.49222443627023599</v>
      </c>
      <c r="W54" s="96">
        <v>0</v>
      </c>
    </row>
    <row r="55" spans="2:23">
      <c r="B55" s="23">
        <v>51</v>
      </c>
      <c r="C55" s="95" t="s">
        <v>49</v>
      </c>
      <c r="D55" s="183">
        <v>0.400929688939833</v>
      </c>
      <c r="E55" s="114">
        <v>0.45523249274454097</v>
      </c>
      <c r="F55" s="114">
        <v>0.37450018027027898</v>
      </c>
      <c r="G55" s="114">
        <f>市区町村別_普及率!F56</f>
        <v>0.40407253685437522</v>
      </c>
      <c r="H55" s="183">
        <v>0.39399192734556698</v>
      </c>
      <c r="I55" s="114">
        <v>0.352079977257652</v>
      </c>
      <c r="J55" s="184">
        <v>0.34010840108401102</v>
      </c>
      <c r="K55" s="118">
        <f>市区町村別_普及率!G56</f>
        <v>0.39055021548729163</v>
      </c>
      <c r="L55" s="70"/>
      <c r="M55" s="67" t="s">
        <v>49</v>
      </c>
      <c r="N55" s="107">
        <f t="shared" si="0"/>
        <v>0.400929688939833</v>
      </c>
      <c r="O55" s="108">
        <f t="shared" si="1"/>
        <v>0.45523249274454097</v>
      </c>
      <c r="P55" s="160">
        <f t="shared" si="2"/>
        <v>0.39399192734556698</v>
      </c>
      <c r="Q55" s="150">
        <f t="shared" si="3"/>
        <v>0.352079977257652</v>
      </c>
      <c r="R55" s="204"/>
      <c r="S55" s="201">
        <f t="shared" si="4"/>
        <v>0.46810902399267601</v>
      </c>
      <c r="T55" s="108">
        <f t="shared" si="5"/>
        <v>0.46032326832925302</v>
      </c>
      <c r="U55" s="201">
        <f t="shared" si="6"/>
        <v>0.51253764130625901</v>
      </c>
      <c r="V55" s="108">
        <f t="shared" si="7"/>
        <v>0.49222443627023599</v>
      </c>
      <c r="W55" s="96">
        <v>0</v>
      </c>
    </row>
    <row r="56" spans="2:23">
      <c r="B56" s="23">
        <v>52</v>
      </c>
      <c r="C56" s="95" t="s">
        <v>5</v>
      </c>
      <c r="D56" s="185">
        <v>0.36629432353664998</v>
      </c>
      <c r="E56" s="115">
        <v>0.44024589915282603</v>
      </c>
      <c r="F56" s="115">
        <v>0.41998756318164499</v>
      </c>
      <c r="G56" s="115">
        <f>市区町村別_普及率!F57</f>
        <v>0.37603448521370869</v>
      </c>
      <c r="H56" s="185">
        <v>0.49918352208595101</v>
      </c>
      <c r="I56" s="115">
        <v>0.59558430669833995</v>
      </c>
      <c r="J56" s="186">
        <v>0.51671868033883195</v>
      </c>
      <c r="K56" s="119">
        <f>市区町村別_普及率!G57</f>
        <v>0.51319689206044183</v>
      </c>
      <c r="L56" s="70"/>
      <c r="M56" s="67" t="s">
        <v>5</v>
      </c>
      <c r="N56" s="107">
        <f t="shared" si="0"/>
        <v>0.36629432353664998</v>
      </c>
      <c r="O56" s="108">
        <f t="shared" si="1"/>
        <v>0.44024589915282603</v>
      </c>
      <c r="P56" s="160">
        <f t="shared" si="2"/>
        <v>0.49918352208595101</v>
      </c>
      <c r="Q56" s="150">
        <f t="shared" si="3"/>
        <v>0.59558430669833995</v>
      </c>
      <c r="R56" s="204"/>
      <c r="S56" s="201">
        <f t="shared" si="4"/>
        <v>0.46810902399267601</v>
      </c>
      <c r="T56" s="108">
        <f t="shared" si="5"/>
        <v>0.46032326832925302</v>
      </c>
      <c r="U56" s="201">
        <f t="shared" si="6"/>
        <v>0.51253764130625901</v>
      </c>
      <c r="V56" s="108">
        <f t="shared" si="7"/>
        <v>0.49222443627023599</v>
      </c>
      <c r="W56" s="96">
        <v>0</v>
      </c>
    </row>
    <row r="57" spans="2:23">
      <c r="B57" s="23">
        <v>53</v>
      </c>
      <c r="C57" s="95" t="s">
        <v>23</v>
      </c>
      <c r="D57" s="183">
        <v>0.28175897816741402</v>
      </c>
      <c r="E57" s="114">
        <v>0.392355459675098</v>
      </c>
      <c r="F57" s="114">
        <v>0.39427990765770199</v>
      </c>
      <c r="G57" s="114">
        <f>市区町村別_普及率!F58</f>
        <v>0.28939238768941455</v>
      </c>
      <c r="H57" s="183">
        <v>0.32994132517153701</v>
      </c>
      <c r="I57" s="114">
        <v>0.31836499712147398</v>
      </c>
      <c r="J57" s="184">
        <v>0.69758812615955501</v>
      </c>
      <c r="K57" s="118">
        <f>市区町村別_普及率!G58</f>
        <v>0.33642851859934791</v>
      </c>
      <c r="L57" s="70"/>
      <c r="M57" s="67" t="s">
        <v>23</v>
      </c>
      <c r="N57" s="107">
        <f t="shared" si="0"/>
        <v>0.28175897816741402</v>
      </c>
      <c r="O57" s="108">
        <f t="shared" si="1"/>
        <v>0.392355459675098</v>
      </c>
      <c r="P57" s="160">
        <f t="shared" si="2"/>
        <v>0.32994132517153701</v>
      </c>
      <c r="Q57" s="150">
        <f t="shared" si="3"/>
        <v>0.31836499712147398</v>
      </c>
      <c r="R57" s="204"/>
      <c r="S57" s="201">
        <f t="shared" si="4"/>
        <v>0.46810902399267601</v>
      </c>
      <c r="T57" s="108">
        <f t="shared" si="5"/>
        <v>0.46032326832925302</v>
      </c>
      <c r="U57" s="201">
        <f t="shared" si="6"/>
        <v>0.51253764130625901</v>
      </c>
      <c r="V57" s="108">
        <f t="shared" si="7"/>
        <v>0.49222443627023599</v>
      </c>
      <c r="W57" s="96">
        <v>0</v>
      </c>
    </row>
    <row r="58" spans="2:23">
      <c r="B58" s="23">
        <v>54</v>
      </c>
      <c r="C58" s="95" t="s">
        <v>29</v>
      </c>
      <c r="D58" s="183">
        <v>0.42155774742090302</v>
      </c>
      <c r="E58" s="114">
        <v>0.30319619998389802</v>
      </c>
      <c r="F58" s="114">
        <v>0.22363748274435499</v>
      </c>
      <c r="G58" s="114">
        <f>市区町村別_普及率!F59</f>
        <v>0.4099552844933459</v>
      </c>
      <c r="H58" s="183">
        <v>0.49469514628533801</v>
      </c>
      <c r="I58" s="114">
        <v>0.40616496221580201</v>
      </c>
      <c r="J58" s="184">
        <v>0.43428820927539502</v>
      </c>
      <c r="K58" s="118">
        <f>市区町村別_普及率!G59</f>
        <v>0.48807659803708775</v>
      </c>
      <c r="L58" s="70"/>
      <c r="M58" s="67" t="s">
        <v>29</v>
      </c>
      <c r="N58" s="107">
        <f t="shared" si="0"/>
        <v>0.42155774742090302</v>
      </c>
      <c r="O58" s="108">
        <f t="shared" si="1"/>
        <v>0.30319619998389802</v>
      </c>
      <c r="P58" s="160">
        <f t="shared" si="2"/>
        <v>0.49469514628533801</v>
      </c>
      <c r="Q58" s="150">
        <f t="shared" si="3"/>
        <v>0.40616496221580201</v>
      </c>
      <c r="R58" s="204"/>
      <c r="S58" s="201">
        <f t="shared" si="4"/>
        <v>0.46810902399267601</v>
      </c>
      <c r="T58" s="108">
        <f t="shared" si="5"/>
        <v>0.46032326832925302</v>
      </c>
      <c r="U58" s="201">
        <f t="shared" si="6"/>
        <v>0.51253764130625901</v>
      </c>
      <c r="V58" s="108">
        <f t="shared" si="7"/>
        <v>0.49222443627023599</v>
      </c>
      <c r="W58" s="96">
        <v>0</v>
      </c>
    </row>
    <row r="59" spans="2:23">
      <c r="B59" s="23">
        <v>55</v>
      </c>
      <c r="C59" s="95" t="s">
        <v>18</v>
      </c>
      <c r="D59" s="183">
        <v>0.47891634411558098</v>
      </c>
      <c r="E59" s="114">
        <v>0.35360981275714398</v>
      </c>
      <c r="F59" s="114">
        <v>0.774688633492712</v>
      </c>
      <c r="G59" s="114">
        <f>市区町村別_普及率!F60</f>
        <v>0.47867497050441332</v>
      </c>
      <c r="H59" s="183">
        <v>0.69449947094086595</v>
      </c>
      <c r="I59" s="114">
        <v>0.671710348554445</v>
      </c>
      <c r="J59" s="184">
        <v>0.80320699708454801</v>
      </c>
      <c r="K59" s="118">
        <f>市区町村別_普及率!G60</f>
        <v>0.69435599781432555</v>
      </c>
      <c r="L59" s="70"/>
      <c r="M59" s="67" t="s">
        <v>18</v>
      </c>
      <c r="N59" s="107">
        <f t="shared" si="0"/>
        <v>0.47891634411558098</v>
      </c>
      <c r="O59" s="108">
        <f t="shared" si="1"/>
        <v>0.35360981275714398</v>
      </c>
      <c r="P59" s="160">
        <f t="shared" si="2"/>
        <v>0.69449947094086595</v>
      </c>
      <c r="Q59" s="150">
        <f t="shared" si="3"/>
        <v>0.671710348554445</v>
      </c>
      <c r="R59" s="204"/>
      <c r="S59" s="201">
        <f t="shared" si="4"/>
        <v>0.46810902399267601</v>
      </c>
      <c r="T59" s="108">
        <f t="shared" si="5"/>
        <v>0.46032326832925302</v>
      </c>
      <c r="U59" s="201">
        <f t="shared" si="6"/>
        <v>0.51253764130625901</v>
      </c>
      <c r="V59" s="108">
        <f t="shared" si="7"/>
        <v>0.49222443627023599</v>
      </c>
      <c r="W59" s="96">
        <v>0</v>
      </c>
    </row>
    <row r="60" spans="2:23">
      <c r="B60" s="23">
        <v>56</v>
      </c>
      <c r="C60" s="95" t="s">
        <v>11</v>
      </c>
      <c r="D60" s="183">
        <v>0.52378405336696299</v>
      </c>
      <c r="E60" s="114">
        <v>0.35222661047237602</v>
      </c>
      <c r="F60" s="114">
        <v>0.70999281824505001</v>
      </c>
      <c r="G60" s="114">
        <f>市区町村別_普及率!F61</f>
        <v>0.51486224440287542</v>
      </c>
      <c r="H60" s="183">
        <v>0.60188105324052499</v>
      </c>
      <c r="I60" s="114">
        <v>0.36840443213384</v>
      </c>
      <c r="J60" s="184">
        <v>0.66153846153846196</v>
      </c>
      <c r="K60" s="118">
        <f>市区町村別_普及率!G61</f>
        <v>0.58948457434724688</v>
      </c>
      <c r="L60" s="70"/>
      <c r="M60" s="67" t="s">
        <v>11</v>
      </c>
      <c r="N60" s="107">
        <f t="shared" si="0"/>
        <v>0.52378405336696299</v>
      </c>
      <c r="O60" s="108">
        <f t="shared" si="1"/>
        <v>0.35222661047237602</v>
      </c>
      <c r="P60" s="160">
        <f t="shared" si="2"/>
        <v>0.60188105324052499</v>
      </c>
      <c r="Q60" s="150">
        <f t="shared" si="3"/>
        <v>0.36840443213384</v>
      </c>
      <c r="R60" s="204"/>
      <c r="S60" s="201">
        <f t="shared" si="4"/>
        <v>0.46810902399267601</v>
      </c>
      <c r="T60" s="108">
        <f t="shared" si="5"/>
        <v>0.46032326832925302</v>
      </c>
      <c r="U60" s="201">
        <f t="shared" si="6"/>
        <v>0.51253764130625901</v>
      </c>
      <c r="V60" s="108">
        <f t="shared" si="7"/>
        <v>0.49222443627023599</v>
      </c>
      <c r="W60" s="96">
        <v>0</v>
      </c>
    </row>
    <row r="61" spans="2:23">
      <c r="B61" s="23">
        <v>57</v>
      </c>
      <c r="C61" s="95" t="s">
        <v>50</v>
      </c>
      <c r="D61" s="183">
        <v>0.46132555607123799</v>
      </c>
      <c r="E61" s="114">
        <v>0.48950265639823098</v>
      </c>
      <c r="F61" s="114">
        <v>0.89943026420807304</v>
      </c>
      <c r="G61" s="114">
        <f>市区町村別_普及率!F62</f>
        <v>0.49815626040751787</v>
      </c>
      <c r="H61" s="183">
        <v>0.49745450316512002</v>
      </c>
      <c r="I61" s="114">
        <v>0.41126576772509799</v>
      </c>
      <c r="J61" s="184">
        <v>0.73571428571428599</v>
      </c>
      <c r="K61" s="118">
        <f>市区町村別_普及率!G62</f>
        <v>0.49857987865824732</v>
      </c>
      <c r="L61" s="70"/>
      <c r="M61" s="67" t="s">
        <v>50</v>
      </c>
      <c r="N61" s="107">
        <f t="shared" si="0"/>
        <v>0.46132555607123799</v>
      </c>
      <c r="O61" s="108">
        <f t="shared" si="1"/>
        <v>0.48950265639823098</v>
      </c>
      <c r="P61" s="160">
        <f t="shared" si="2"/>
        <v>0.49745450316512002</v>
      </c>
      <c r="Q61" s="150">
        <f t="shared" si="3"/>
        <v>0.41126576772509799</v>
      </c>
      <c r="R61" s="204"/>
      <c r="S61" s="201">
        <f t="shared" si="4"/>
        <v>0.46810902399267601</v>
      </c>
      <c r="T61" s="108">
        <f t="shared" si="5"/>
        <v>0.46032326832925302</v>
      </c>
      <c r="U61" s="201">
        <f t="shared" si="6"/>
        <v>0.51253764130625901</v>
      </c>
      <c r="V61" s="108">
        <f t="shared" si="7"/>
        <v>0.49222443627023599</v>
      </c>
      <c r="W61" s="96">
        <v>0</v>
      </c>
    </row>
    <row r="62" spans="2:23">
      <c r="B62" s="23">
        <v>58</v>
      </c>
      <c r="C62" s="95" t="s">
        <v>30</v>
      </c>
      <c r="D62" s="183">
        <v>0.35292500794354698</v>
      </c>
      <c r="E62" s="114">
        <v>0.33223344789957798</v>
      </c>
      <c r="F62" s="114">
        <v>0.44248951328317498</v>
      </c>
      <c r="G62" s="114">
        <f>市区町村別_普及率!F63</f>
        <v>0.35288962158783949</v>
      </c>
      <c r="H62" s="183">
        <v>0.43691743507188802</v>
      </c>
      <c r="I62" s="114">
        <v>0.39721254355400698</v>
      </c>
      <c r="J62" s="184">
        <v>0.37610619469026502</v>
      </c>
      <c r="K62" s="118">
        <f>市区町村別_普及率!G63</f>
        <v>0.43414616808684581</v>
      </c>
      <c r="L62" s="70"/>
      <c r="M62" s="67" t="s">
        <v>30</v>
      </c>
      <c r="N62" s="107">
        <f t="shared" si="0"/>
        <v>0.35292500794354698</v>
      </c>
      <c r="O62" s="108">
        <f t="shared" si="1"/>
        <v>0.33223344789957798</v>
      </c>
      <c r="P62" s="160">
        <f t="shared" si="2"/>
        <v>0.43691743507188802</v>
      </c>
      <c r="Q62" s="150">
        <f t="shared" si="3"/>
        <v>0.39721254355400698</v>
      </c>
      <c r="R62" s="204"/>
      <c r="S62" s="201">
        <f t="shared" si="4"/>
        <v>0.46810902399267601</v>
      </c>
      <c r="T62" s="108">
        <f t="shared" si="5"/>
        <v>0.46032326832925302</v>
      </c>
      <c r="U62" s="201">
        <f t="shared" si="6"/>
        <v>0.51253764130625901</v>
      </c>
      <c r="V62" s="108">
        <f t="shared" si="7"/>
        <v>0.49222443627023599</v>
      </c>
      <c r="W62" s="96">
        <v>0</v>
      </c>
    </row>
    <row r="63" spans="2:23">
      <c r="B63" s="23">
        <v>59</v>
      </c>
      <c r="C63" s="95" t="s">
        <v>24</v>
      </c>
      <c r="D63" s="183">
        <v>0.494030244266631</v>
      </c>
      <c r="E63" s="114">
        <v>0.46930232768272601</v>
      </c>
      <c r="F63" s="114">
        <v>0.59338366877121196</v>
      </c>
      <c r="G63" s="114">
        <f>市区町村別_普及率!F64</f>
        <v>0.49468182584032855</v>
      </c>
      <c r="H63" s="183">
        <v>0.55421564828231995</v>
      </c>
      <c r="I63" s="114">
        <v>0.45687919461677301</v>
      </c>
      <c r="J63" s="184">
        <v>0.84317582866263296</v>
      </c>
      <c r="K63" s="118">
        <f>市区町村別_普及率!G64</f>
        <v>0.55673466636178337</v>
      </c>
      <c r="L63" s="70"/>
      <c r="M63" s="67" t="s">
        <v>24</v>
      </c>
      <c r="N63" s="107">
        <f t="shared" si="0"/>
        <v>0.494030244266631</v>
      </c>
      <c r="O63" s="108">
        <f t="shared" si="1"/>
        <v>0.46930232768272601</v>
      </c>
      <c r="P63" s="160">
        <f t="shared" si="2"/>
        <v>0.55421564828231995</v>
      </c>
      <c r="Q63" s="150">
        <f t="shared" si="3"/>
        <v>0.45687919461677301</v>
      </c>
      <c r="R63" s="204"/>
      <c r="S63" s="201">
        <f t="shared" si="4"/>
        <v>0.46810902399267601</v>
      </c>
      <c r="T63" s="108">
        <f t="shared" si="5"/>
        <v>0.46032326832925302</v>
      </c>
      <c r="U63" s="201">
        <f t="shared" si="6"/>
        <v>0.51253764130625901</v>
      </c>
      <c r="V63" s="108">
        <f t="shared" si="7"/>
        <v>0.49222443627023599</v>
      </c>
      <c r="W63" s="96">
        <v>0</v>
      </c>
    </row>
    <row r="64" spans="2:23">
      <c r="B64" s="23">
        <v>60</v>
      </c>
      <c r="C64" s="95" t="s">
        <v>51</v>
      </c>
      <c r="D64" s="185">
        <v>0.366183088786804</v>
      </c>
      <c r="E64" s="115">
        <v>0.31697767709968799</v>
      </c>
      <c r="F64" s="115">
        <v>0.54773704946332402</v>
      </c>
      <c r="G64" s="115">
        <f>市区町村別_普及率!F65</f>
        <v>0.38280214381253974</v>
      </c>
      <c r="H64" s="185">
        <v>0.454129034821949</v>
      </c>
      <c r="I64" s="115">
        <v>0.37616968184653798</v>
      </c>
      <c r="J64" s="186">
        <v>0.90687499999999999</v>
      </c>
      <c r="K64" s="119">
        <f>市区町村別_普及率!G65</f>
        <v>0.47562278847837414</v>
      </c>
      <c r="L64" s="70"/>
      <c r="M64" s="67" t="s">
        <v>51</v>
      </c>
      <c r="N64" s="107">
        <f t="shared" si="0"/>
        <v>0.366183088786804</v>
      </c>
      <c r="O64" s="108">
        <f t="shared" si="1"/>
        <v>0.31697767709968799</v>
      </c>
      <c r="P64" s="160">
        <f t="shared" si="2"/>
        <v>0.454129034821949</v>
      </c>
      <c r="Q64" s="150">
        <f t="shared" si="3"/>
        <v>0.37616968184653798</v>
      </c>
      <c r="R64" s="204"/>
      <c r="S64" s="201">
        <f t="shared" si="4"/>
        <v>0.46810902399267601</v>
      </c>
      <c r="T64" s="108">
        <f t="shared" si="5"/>
        <v>0.46032326832925302</v>
      </c>
      <c r="U64" s="201">
        <f t="shared" si="6"/>
        <v>0.51253764130625901</v>
      </c>
      <c r="V64" s="108">
        <f t="shared" si="7"/>
        <v>0.49222443627023599</v>
      </c>
      <c r="W64" s="96">
        <v>0</v>
      </c>
    </row>
    <row r="65" spans="2:23">
      <c r="B65" s="23">
        <v>61</v>
      </c>
      <c r="C65" s="95" t="s">
        <v>19</v>
      </c>
      <c r="D65" s="183">
        <v>0.483082522849197</v>
      </c>
      <c r="E65" s="114">
        <v>0.43535148558090297</v>
      </c>
      <c r="F65" s="114">
        <v>0.56460073720412196</v>
      </c>
      <c r="G65" s="114">
        <f>市区町村別_普及率!F66</f>
        <v>0.48162050343317075</v>
      </c>
      <c r="H65" s="183">
        <v>0.52156532193854099</v>
      </c>
      <c r="I65" s="114">
        <v>0.42877372637411199</v>
      </c>
      <c r="J65" s="184">
        <v>0.45779220779220797</v>
      </c>
      <c r="K65" s="118">
        <f>市区町村別_普及率!G66</f>
        <v>0.51402255518516882</v>
      </c>
      <c r="L65" s="70"/>
      <c r="M65" s="67" t="s">
        <v>19</v>
      </c>
      <c r="N65" s="107">
        <f t="shared" si="0"/>
        <v>0.483082522849197</v>
      </c>
      <c r="O65" s="108">
        <f t="shared" si="1"/>
        <v>0.43535148558090297</v>
      </c>
      <c r="P65" s="160">
        <f t="shared" si="2"/>
        <v>0.52156532193854099</v>
      </c>
      <c r="Q65" s="150">
        <f t="shared" si="3"/>
        <v>0.42877372637411199</v>
      </c>
      <c r="R65" s="204"/>
      <c r="S65" s="201">
        <f t="shared" si="4"/>
        <v>0.46810902399267601</v>
      </c>
      <c r="T65" s="108">
        <f t="shared" si="5"/>
        <v>0.46032326832925302</v>
      </c>
      <c r="U65" s="201">
        <f t="shared" si="6"/>
        <v>0.51253764130625901</v>
      </c>
      <c r="V65" s="108">
        <f t="shared" si="7"/>
        <v>0.49222443627023599</v>
      </c>
      <c r="W65" s="96">
        <v>0</v>
      </c>
    </row>
    <row r="66" spans="2:23">
      <c r="B66" s="23">
        <v>62</v>
      </c>
      <c r="C66" s="95" t="s">
        <v>20</v>
      </c>
      <c r="D66" s="183">
        <v>0.29153722030318702</v>
      </c>
      <c r="E66" s="114">
        <v>0.247502676273606</v>
      </c>
      <c r="F66" s="114">
        <v>0.67734870539243097</v>
      </c>
      <c r="G66" s="114">
        <f>市区町村別_普及率!F67</f>
        <v>0.29039654901923601</v>
      </c>
      <c r="H66" s="183">
        <v>0.27720412315276999</v>
      </c>
      <c r="I66" s="114">
        <v>0.32425876010781701</v>
      </c>
      <c r="J66" s="184">
        <v>0.75141242937853103</v>
      </c>
      <c r="K66" s="118">
        <f>市区町村別_普及率!G67</f>
        <v>0.28631622250244604</v>
      </c>
      <c r="L66" s="70"/>
      <c r="M66" s="67" t="s">
        <v>20</v>
      </c>
      <c r="N66" s="107">
        <f t="shared" si="0"/>
        <v>0.29153722030318702</v>
      </c>
      <c r="O66" s="108">
        <f t="shared" si="1"/>
        <v>0.247502676273606</v>
      </c>
      <c r="P66" s="160">
        <f t="shared" si="2"/>
        <v>0.27720412315276999</v>
      </c>
      <c r="Q66" s="150">
        <f t="shared" si="3"/>
        <v>0.32425876010781701</v>
      </c>
      <c r="R66" s="204"/>
      <c r="S66" s="201">
        <f t="shared" si="4"/>
        <v>0.46810902399267601</v>
      </c>
      <c r="T66" s="108">
        <f t="shared" si="5"/>
        <v>0.46032326832925302</v>
      </c>
      <c r="U66" s="201">
        <f t="shared" si="6"/>
        <v>0.51253764130625901</v>
      </c>
      <c r="V66" s="108">
        <f t="shared" si="7"/>
        <v>0.49222443627023599</v>
      </c>
      <c r="W66" s="96">
        <v>0</v>
      </c>
    </row>
    <row r="67" spans="2:23">
      <c r="B67" s="23">
        <v>63</v>
      </c>
      <c r="C67" s="95" t="s">
        <v>31</v>
      </c>
      <c r="D67" s="183">
        <v>0.38494140888359302</v>
      </c>
      <c r="E67" s="114">
        <v>0.507074135883268</v>
      </c>
      <c r="F67" s="114">
        <v>0.40681350495658603</v>
      </c>
      <c r="G67" s="114">
        <f>市区町村別_普及率!F68</f>
        <v>0.39566870639921231</v>
      </c>
      <c r="H67" s="183">
        <v>0.53686807404551495</v>
      </c>
      <c r="I67" s="114">
        <v>0.57453336742521099</v>
      </c>
      <c r="J67" s="184">
        <v>0.55263157894736803</v>
      </c>
      <c r="K67" s="118">
        <f>市区町村別_普及率!G68</f>
        <v>0.54041469085382488</v>
      </c>
      <c r="L67" s="70"/>
      <c r="M67" s="67" t="s">
        <v>31</v>
      </c>
      <c r="N67" s="107">
        <f t="shared" si="0"/>
        <v>0.38494140888359302</v>
      </c>
      <c r="O67" s="108">
        <f t="shared" si="1"/>
        <v>0.507074135883268</v>
      </c>
      <c r="P67" s="160">
        <f t="shared" si="2"/>
        <v>0.53686807404551495</v>
      </c>
      <c r="Q67" s="150">
        <f t="shared" si="3"/>
        <v>0.57453336742521099</v>
      </c>
      <c r="R67" s="204"/>
      <c r="S67" s="201">
        <f t="shared" si="4"/>
        <v>0.46810902399267601</v>
      </c>
      <c r="T67" s="108">
        <f t="shared" si="5"/>
        <v>0.46032326832925302</v>
      </c>
      <c r="U67" s="201">
        <f t="shared" si="6"/>
        <v>0.51253764130625901</v>
      </c>
      <c r="V67" s="108">
        <f t="shared" si="7"/>
        <v>0.49222443627023599</v>
      </c>
      <c r="W67" s="96">
        <v>0</v>
      </c>
    </row>
    <row r="68" spans="2:23">
      <c r="B68" s="23">
        <v>64</v>
      </c>
      <c r="C68" s="95" t="s">
        <v>52</v>
      </c>
      <c r="D68" s="183">
        <v>0.60015558959553705</v>
      </c>
      <c r="E68" s="114">
        <v>0.69232329285577598</v>
      </c>
      <c r="F68" s="114">
        <v>0.51346362425424996</v>
      </c>
      <c r="G68" s="114">
        <f>市区町村別_普及率!F69</f>
        <v>0.6005956208368477</v>
      </c>
      <c r="H68" s="183">
        <v>0.432698026912055</v>
      </c>
      <c r="I68" s="114">
        <v>0.52038779583689798</v>
      </c>
      <c r="J68" s="184">
        <v>0.759651945974264</v>
      </c>
      <c r="K68" s="118">
        <f>市区町村別_普及率!G69</f>
        <v>0.4446417950506022</v>
      </c>
      <c r="L68" s="70"/>
      <c r="M68" s="67" t="s">
        <v>52</v>
      </c>
      <c r="N68" s="107">
        <f t="shared" si="0"/>
        <v>0.60015558959553705</v>
      </c>
      <c r="O68" s="108">
        <f t="shared" si="1"/>
        <v>0.69232329285577598</v>
      </c>
      <c r="P68" s="160">
        <f t="shared" si="2"/>
        <v>0.432698026912055</v>
      </c>
      <c r="Q68" s="150">
        <f t="shared" si="3"/>
        <v>0.52038779583689798</v>
      </c>
      <c r="R68" s="204"/>
      <c r="S68" s="201">
        <f t="shared" si="4"/>
        <v>0.46810902399267601</v>
      </c>
      <c r="T68" s="108">
        <f t="shared" si="5"/>
        <v>0.46032326832925302</v>
      </c>
      <c r="U68" s="201">
        <f t="shared" si="6"/>
        <v>0.51253764130625901</v>
      </c>
      <c r="V68" s="108">
        <f t="shared" si="7"/>
        <v>0.49222443627023599</v>
      </c>
      <c r="W68" s="96">
        <v>0</v>
      </c>
    </row>
    <row r="69" spans="2:23">
      <c r="B69" s="23">
        <v>65</v>
      </c>
      <c r="C69" s="95" t="s">
        <v>12</v>
      </c>
      <c r="D69" s="183">
        <v>0.426462785695291</v>
      </c>
      <c r="E69" s="114">
        <v>0.47326960584987998</v>
      </c>
      <c r="F69" s="114">
        <v>0.86962786934978298</v>
      </c>
      <c r="G69" s="114">
        <f>市区町村別_普及率!F70</f>
        <v>0.43662474174916022</v>
      </c>
      <c r="H69" s="183">
        <v>0.50598331923123396</v>
      </c>
      <c r="I69" s="114">
        <v>0.75296655879180197</v>
      </c>
      <c r="J69" s="184">
        <v>0.90526315789473699</v>
      </c>
      <c r="K69" s="118">
        <f>市区町村別_普及率!G70</f>
        <v>0.53844515441959528</v>
      </c>
      <c r="L69" s="70"/>
      <c r="M69" s="67" t="s">
        <v>12</v>
      </c>
      <c r="N69" s="107">
        <f t="shared" si="0"/>
        <v>0.426462785695291</v>
      </c>
      <c r="O69" s="108">
        <f t="shared" si="1"/>
        <v>0.47326960584987998</v>
      </c>
      <c r="P69" s="160">
        <f t="shared" si="2"/>
        <v>0.50598331923123396</v>
      </c>
      <c r="Q69" s="150">
        <f t="shared" si="3"/>
        <v>0.75296655879180197</v>
      </c>
      <c r="R69" s="204"/>
      <c r="S69" s="201">
        <f t="shared" si="4"/>
        <v>0.46810902399267601</v>
      </c>
      <c r="T69" s="108">
        <f t="shared" si="5"/>
        <v>0.46032326832925302</v>
      </c>
      <c r="U69" s="201">
        <f t="shared" si="6"/>
        <v>0.51253764130625901</v>
      </c>
      <c r="V69" s="108">
        <f t="shared" si="7"/>
        <v>0.49222443627023599</v>
      </c>
      <c r="W69" s="96">
        <v>0</v>
      </c>
    </row>
    <row r="70" spans="2:23">
      <c r="B70" s="23">
        <v>66</v>
      </c>
      <c r="C70" s="95" t="s">
        <v>6</v>
      </c>
      <c r="D70" s="185">
        <v>0.65697809774716398</v>
      </c>
      <c r="E70" s="115">
        <v>0.48830021509647098</v>
      </c>
      <c r="F70" s="115">
        <v>0.42868665780983101</v>
      </c>
      <c r="G70" s="115">
        <f>市区町村別_普及率!F71</f>
        <v>0.635643867828391</v>
      </c>
      <c r="H70" s="185">
        <v>0.63235772984441296</v>
      </c>
      <c r="I70" s="115">
        <v>0.55014430014430005</v>
      </c>
      <c r="J70" s="186">
        <v>0.55434782608695699</v>
      </c>
      <c r="K70" s="119">
        <f>市区町村別_普及率!G71</f>
        <v>0.62224464574005445</v>
      </c>
      <c r="L70" s="70"/>
      <c r="M70" s="67" t="s">
        <v>6</v>
      </c>
      <c r="N70" s="107">
        <f t="shared" ref="N70:N78" si="8">$D70</f>
        <v>0.65697809774716398</v>
      </c>
      <c r="O70" s="108">
        <f t="shared" ref="O70:O78" si="9">$E70</f>
        <v>0.48830021509647098</v>
      </c>
      <c r="P70" s="160">
        <f t="shared" ref="P70:P78" si="10">H70</f>
        <v>0.63235772984441296</v>
      </c>
      <c r="Q70" s="150">
        <f t="shared" ref="Q70:Q78" si="11">$I70</f>
        <v>0.55014430014430005</v>
      </c>
      <c r="R70" s="204"/>
      <c r="S70" s="201">
        <f t="shared" ref="S70:S78" si="12">$D$79</f>
        <v>0.46810902399267601</v>
      </c>
      <c r="T70" s="108">
        <f t="shared" ref="T70:T78" si="13">$E$79</f>
        <v>0.46032326832925302</v>
      </c>
      <c r="U70" s="201">
        <f t="shared" ref="U70:U78" si="14">$H$79</f>
        <v>0.51253764130625901</v>
      </c>
      <c r="V70" s="108">
        <f t="shared" ref="V70:V78" si="15">$I$79</f>
        <v>0.49222443627023599</v>
      </c>
      <c r="W70" s="96">
        <v>0</v>
      </c>
    </row>
    <row r="71" spans="2:23">
      <c r="B71" s="23">
        <v>67</v>
      </c>
      <c r="C71" s="95" t="s">
        <v>7</v>
      </c>
      <c r="D71" s="183">
        <v>0.71755077479558904</v>
      </c>
      <c r="E71" s="114">
        <v>0.62767318283685503</v>
      </c>
      <c r="F71" s="114">
        <v>0.67978309199396303</v>
      </c>
      <c r="G71" s="114">
        <f>市区町村別_普及率!F72</f>
        <v>0.70254743603659386</v>
      </c>
      <c r="H71" s="183">
        <v>0.39948013814039901</v>
      </c>
      <c r="I71" s="114">
        <v>0.32807881773399</v>
      </c>
      <c r="J71" s="184">
        <v>0.83089064261555801</v>
      </c>
      <c r="K71" s="118">
        <f>市区町村別_普及率!G72</f>
        <v>0.44554733042192535</v>
      </c>
      <c r="L71" s="70"/>
      <c r="M71" s="67" t="s">
        <v>7</v>
      </c>
      <c r="N71" s="107">
        <f t="shared" si="8"/>
        <v>0.71755077479558904</v>
      </c>
      <c r="O71" s="108">
        <f t="shared" si="9"/>
        <v>0.62767318283685503</v>
      </c>
      <c r="P71" s="160">
        <f t="shared" si="10"/>
        <v>0.39948013814039901</v>
      </c>
      <c r="Q71" s="150">
        <f t="shared" si="11"/>
        <v>0.32807881773399</v>
      </c>
      <c r="R71" s="204"/>
      <c r="S71" s="201">
        <f t="shared" si="12"/>
        <v>0.46810902399267601</v>
      </c>
      <c r="T71" s="108">
        <f t="shared" si="13"/>
        <v>0.46032326832925302</v>
      </c>
      <c r="U71" s="201">
        <f t="shared" si="14"/>
        <v>0.51253764130625901</v>
      </c>
      <c r="V71" s="108">
        <f t="shared" si="15"/>
        <v>0.49222443627023599</v>
      </c>
      <c r="W71" s="96">
        <v>0</v>
      </c>
    </row>
    <row r="72" spans="2:23">
      <c r="B72" s="23">
        <v>68</v>
      </c>
      <c r="C72" s="95" t="s">
        <v>53</v>
      </c>
      <c r="D72" s="183">
        <v>0.80075049147160104</v>
      </c>
      <c r="E72" s="114">
        <v>0.244654666600368</v>
      </c>
      <c r="F72" s="114">
        <v>0.61971624981717099</v>
      </c>
      <c r="G72" s="114">
        <f>市区町村別_普及率!F73</f>
        <v>0.77827971299976284</v>
      </c>
      <c r="H72" s="183">
        <v>0.701225282138765</v>
      </c>
      <c r="I72" s="114">
        <v>0.25961538461538503</v>
      </c>
      <c r="J72" s="184">
        <v>0.296296296296296</v>
      </c>
      <c r="K72" s="118">
        <f>市区町村別_普及率!G73</f>
        <v>0.68410411822992279</v>
      </c>
      <c r="L72" s="70"/>
      <c r="M72" s="67" t="s">
        <v>53</v>
      </c>
      <c r="N72" s="107">
        <f t="shared" si="8"/>
        <v>0.80075049147160104</v>
      </c>
      <c r="O72" s="108">
        <f t="shared" si="9"/>
        <v>0.244654666600368</v>
      </c>
      <c r="P72" s="160">
        <f t="shared" si="10"/>
        <v>0.701225282138765</v>
      </c>
      <c r="Q72" s="150">
        <f t="shared" si="11"/>
        <v>0.25961538461538503</v>
      </c>
      <c r="R72" s="204"/>
      <c r="S72" s="201">
        <f t="shared" si="12"/>
        <v>0.46810902399267601</v>
      </c>
      <c r="T72" s="108">
        <f t="shared" si="13"/>
        <v>0.46032326832925302</v>
      </c>
      <c r="U72" s="201">
        <f t="shared" si="14"/>
        <v>0.51253764130625901</v>
      </c>
      <c r="V72" s="108">
        <f t="shared" si="15"/>
        <v>0.49222443627023599</v>
      </c>
      <c r="W72" s="96">
        <v>0</v>
      </c>
    </row>
    <row r="73" spans="2:23">
      <c r="B73" s="23">
        <v>69</v>
      </c>
      <c r="C73" s="95" t="s">
        <v>54</v>
      </c>
      <c r="D73" s="183">
        <v>0.4344627183434</v>
      </c>
      <c r="E73" s="114">
        <v>0.16429220245065099</v>
      </c>
      <c r="F73" s="114">
        <v>0.105486889222594</v>
      </c>
      <c r="G73" s="114">
        <f>市区町村別_普及率!F74</f>
        <v>0.40909477894003532</v>
      </c>
      <c r="H73" s="183">
        <v>0.32206057037270203</v>
      </c>
      <c r="I73" s="114">
        <v>0.18965517241379301</v>
      </c>
      <c r="J73" s="184">
        <v>0.34782608695652201</v>
      </c>
      <c r="K73" s="118">
        <f>市区町村別_普及率!G74</f>
        <v>0.30936204863938549</v>
      </c>
      <c r="L73" s="70"/>
      <c r="M73" s="67" t="s">
        <v>54</v>
      </c>
      <c r="N73" s="107">
        <f t="shared" si="8"/>
        <v>0.4344627183434</v>
      </c>
      <c r="O73" s="108">
        <f t="shared" si="9"/>
        <v>0.16429220245065099</v>
      </c>
      <c r="P73" s="160">
        <f t="shared" si="10"/>
        <v>0.32206057037270203</v>
      </c>
      <c r="Q73" s="150">
        <f t="shared" si="11"/>
        <v>0.18965517241379301</v>
      </c>
      <c r="R73" s="204"/>
      <c r="S73" s="201">
        <f t="shared" si="12"/>
        <v>0.46810902399267601</v>
      </c>
      <c r="T73" s="108">
        <f t="shared" si="13"/>
        <v>0.46032326832925302</v>
      </c>
      <c r="U73" s="201">
        <f t="shared" si="14"/>
        <v>0.51253764130625901</v>
      </c>
      <c r="V73" s="108">
        <f t="shared" si="15"/>
        <v>0.49222443627023599</v>
      </c>
      <c r="W73" s="96">
        <v>0</v>
      </c>
    </row>
    <row r="74" spans="2:23">
      <c r="B74" s="23">
        <v>70</v>
      </c>
      <c r="C74" s="95" t="s">
        <v>55</v>
      </c>
      <c r="D74" s="183">
        <v>0.19997237389120201</v>
      </c>
      <c r="E74" s="114">
        <v>0.17006396490543099</v>
      </c>
      <c r="F74" s="114">
        <v>7.8838174273858905E-2</v>
      </c>
      <c r="G74" s="114">
        <f>市区町村別_普及率!F75</f>
        <v>0.19730576075431544</v>
      </c>
      <c r="H74" s="183">
        <v>0.21809744779582399</v>
      </c>
      <c r="I74" s="114">
        <v>0.173913043478261</v>
      </c>
      <c r="J74" s="184">
        <v>0.14285714285714299</v>
      </c>
      <c r="K74" s="118">
        <f>市区町村別_普及率!G75</f>
        <v>0.21376281112737922</v>
      </c>
      <c r="L74" s="70"/>
      <c r="M74" s="67" t="s">
        <v>55</v>
      </c>
      <c r="N74" s="107">
        <f t="shared" si="8"/>
        <v>0.19997237389120201</v>
      </c>
      <c r="O74" s="108">
        <f t="shared" si="9"/>
        <v>0.17006396490543099</v>
      </c>
      <c r="P74" s="160">
        <f t="shared" si="10"/>
        <v>0.21809744779582399</v>
      </c>
      <c r="Q74" s="150">
        <f t="shared" si="11"/>
        <v>0.173913043478261</v>
      </c>
      <c r="R74" s="204"/>
      <c r="S74" s="201">
        <f t="shared" si="12"/>
        <v>0.46810902399267601</v>
      </c>
      <c r="T74" s="108">
        <f t="shared" si="13"/>
        <v>0.46032326832925302</v>
      </c>
      <c r="U74" s="201">
        <f t="shared" si="14"/>
        <v>0.51253764130625901</v>
      </c>
      <c r="V74" s="108">
        <f t="shared" si="15"/>
        <v>0.49222443627023599</v>
      </c>
      <c r="W74" s="96">
        <v>0</v>
      </c>
    </row>
    <row r="75" spans="2:23">
      <c r="B75" s="23">
        <v>71</v>
      </c>
      <c r="C75" s="95" t="s">
        <v>56</v>
      </c>
      <c r="D75" s="183">
        <v>0.53239698261619395</v>
      </c>
      <c r="E75" s="114">
        <v>0.25748226987502498</v>
      </c>
      <c r="F75" s="114">
        <v>0.22579074802393101</v>
      </c>
      <c r="G75" s="114">
        <f>市区町村別_普及率!F76</f>
        <v>0.51349911002742599</v>
      </c>
      <c r="H75" s="183">
        <v>0.39711646136618101</v>
      </c>
      <c r="I75" s="114">
        <v>0.19565217391304299</v>
      </c>
      <c r="J75" s="184">
        <v>0.38738738738738698</v>
      </c>
      <c r="K75" s="118">
        <f>市区町村別_普及率!G76</f>
        <v>0.39078156312625251</v>
      </c>
      <c r="L75" s="70"/>
      <c r="M75" s="67" t="s">
        <v>56</v>
      </c>
      <c r="N75" s="107">
        <f t="shared" si="8"/>
        <v>0.53239698261619395</v>
      </c>
      <c r="O75" s="108">
        <f t="shared" si="9"/>
        <v>0.25748226987502498</v>
      </c>
      <c r="P75" s="160">
        <f t="shared" si="10"/>
        <v>0.39711646136618101</v>
      </c>
      <c r="Q75" s="150">
        <f t="shared" si="11"/>
        <v>0.19565217391304299</v>
      </c>
      <c r="R75" s="204"/>
      <c r="S75" s="201">
        <f t="shared" si="12"/>
        <v>0.46810902399267601</v>
      </c>
      <c r="T75" s="108">
        <f t="shared" si="13"/>
        <v>0.46032326832925302</v>
      </c>
      <c r="U75" s="201">
        <f t="shared" si="14"/>
        <v>0.51253764130625901</v>
      </c>
      <c r="V75" s="108">
        <f t="shared" si="15"/>
        <v>0.49222443627023599</v>
      </c>
      <c r="W75" s="96">
        <v>0</v>
      </c>
    </row>
    <row r="76" spans="2:23">
      <c r="B76" s="23">
        <v>72</v>
      </c>
      <c r="C76" s="95" t="s">
        <v>32</v>
      </c>
      <c r="D76" s="183">
        <v>0.68851358912238603</v>
      </c>
      <c r="E76" s="114">
        <v>0.85328984600720803</v>
      </c>
      <c r="F76" s="114">
        <v>0.78246162592381996</v>
      </c>
      <c r="G76" s="114">
        <f>市区町村別_普及率!F77</f>
        <v>0.70126729096774465</v>
      </c>
      <c r="H76" s="183">
        <v>0.57715626205064496</v>
      </c>
      <c r="I76" s="114">
        <v>0.69099378881987605</v>
      </c>
      <c r="J76" s="184">
        <v>0.8125</v>
      </c>
      <c r="K76" s="118">
        <f>市区町村別_普及率!G77</f>
        <v>0.58759709445666863</v>
      </c>
      <c r="L76" s="70"/>
      <c r="M76" s="67" t="s">
        <v>32</v>
      </c>
      <c r="N76" s="107">
        <f t="shared" si="8"/>
        <v>0.68851358912238603</v>
      </c>
      <c r="O76" s="108">
        <f t="shared" si="9"/>
        <v>0.85328984600720803</v>
      </c>
      <c r="P76" s="160">
        <f t="shared" si="10"/>
        <v>0.57715626205064496</v>
      </c>
      <c r="Q76" s="150">
        <f t="shared" si="11"/>
        <v>0.69099378881987605</v>
      </c>
      <c r="R76" s="204"/>
      <c r="S76" s="201">
        <f t="shared" si="12"/>
        <v>0.46810902399267601</v>
      </c>
      <c r="T76" s="108">
        <f t="shared" si="13"/>
        <v>0.46032326832925302</v>
      </c>
      <c r="U76" s="201">
        <f t="shared" si="14"/>
        <v>0.51253764130625901</v>
      </c>
      <c r="V76" s="108">
        <f t="shared" si="15"/>
        <v>0.49222443627023599</v>
      </c>
      <c r="W76" s="96">
        <v>0</v>
      </c>
    </row>
    <row r="77" spans="2:23">
      <c r="B77" s="23">
        <v>73</v>
      </c>
      <c r="C77" s="95" t="s">
        <v>33</v>
      </c>
      <c r="D77" s="185">
        <v>0.47378793429897098</v>
      </c>
      <c r="E77" s="115">
        <v>0.393213208583156</v>
      </c>
      <c r="F77" s="115">
        <v>0.272064468338234</v>
      </c>
      <c r="G77" s="115">
        <f>市区町村別_普及率!F78</f>
        <v>0.45648000039463749</v>
      </c>
      <c r="H77" s="185">
        <v>0.55286144578313301</v>
      </c>
      <c r="I77" s="115">
        <v>0.48099891422367003</v>
      </c>
      <c r="J77" s="186">
        <v>0.69272237196765496</v>
      </c>
      <c r="K77" s="119">
        <f>市区町村別_普及率!G78</f>
        <v>0.54922513893281522</v>
      </c>
      <c r="L77" s="70"/>
      <c r="M77" s="67" t="s">
        <v>33</v>
      </c>
      <c r="N77" s="107">
        <f t="shared" si="8"/>
        <v>0.47378793429897098</v>
      </c>
      <c r="O77" s="108">
        <f t="shared" si="9"/>
        <v>0.393213208583156</v>
      </c>
      <c r="P77" s="160">
        <f t="shared" si="10"/>
        <v>0.55286144578313301</v>
      </c>
      <c r="Q77" s="150">
        <f t="shared" si="11"/>
        <v>0.48099891422367003</v>
      </c>
      <c r="R77" s="204"/>
      <c r="S77" s="201">
        <f t="shared" si="12"/>
        <v>0.46810902399267601</v>
      </c>
      <c r="T77" s="108">
        <f t="shared" si="13"/>
        <v>0.46032326832925302</v>
      </c>
      <c r="U77" s="201">
        <f t="shared" si="14"/>
        <v>0.51253764130625901</v>
      </c>
      <c r="V77" s="108">
        <f t="shared" si="15"/>
        <v>0.49222443627023599</v>
      </c>
      <c r="W77" s="96">
        <v>0</v>
      </c>
    </row>
    <row r="78" spans="2:23" ht="14.25" thickBot="1">
      <c r="B78" s="23">
        <v>74</v>
      </c>
      <c r="C78" s="95" t="s">
        <v>34</v>
      </c>
      <c r="D78" s="187">
        <v>0.42171112931614801</v>
      </c>
      <c r="E78" s="116">
        <v>4.2870733967800799E-2</v>
      </c>
      <c r="F78" s="116">
        <v>5.86174925311631E-2</v>
      </c>
      <c r="G78" s="116">
        <f>市区町村別_普及率!F79</f>
        <v>0.38102701234244807</v>
      </c>
      <c r="H78" s="187">
        <v>0.51926681941262198</v>
      </c>
      <c r="I78" s="116">
        <v>7.7225916595302299E-2</v>
      </c>
      <c r="J78" s="194">
        <v>0.66666666666666696</v>
      </c>
      <c r="K78" s="120">
        <f>市区町村別_普及率!G79</f>
        <v>0.49232769597123555</v>
      </c>
      <c r="L78" s="70"/>
      <c r="M78" s="67" t="s">
        <v>34</v>
      </c>
      <c r="N78" s="154">
        <f t="shared" si="8"/>
        <v>0.42171112931614801</v>
      </c>
      <c r="O78" s="155">
        <f t="shared" si="9"/>
        <v>4.2870733967800799E-2</v>
      </c>
      <c r="P78" s="161">
        <f t="shared" si="10"/>
        <v>0.51926681941262198</v>
      </c>
      <c r="Q78" s="156">
        <f t="shared" si="11"/>
        <v>7.7225916595302299E-2</v>
      </c>
      <c r="R78" s="204"/>
      <c r="S78" s="201">
        <f t="shared" si="12"/>
        <v>0.46810902399267601</v>
      </c>
      <c r="T78" s="108">
        <f t="shared" si="13"/>
        <v>0.46032326832925302</v>
      </c>
      <c r="U78" s="201">
        <f t="shared" si="14"/>
        <v>0.51253764130625901</v>
      </c>
      <c r="V78" s="108">
        <f t="shared" si="15"/>
        <v>0.49222443627023599</v>
      </c>
      <c r="W78" s="96">
        <v>999</v>
      </c>
    </row>
    <row r="79" spans="2:23" ht="14.25" thickTop="1">
      <c r="B79" s="261" t="s">
        <v>0</v>
      </c>
      <c r="C79" s="262"/>
      <c r="D79" s="126">
        <f>自己負担割合別普及率!C12</f>
        <v>0.46810902399267601</v>
      </c>
      <c r="E79" s="117">
        <f>自己負担割合別普及率!D12</f>
        <v>0.46032326832925302</v>
      </c>
      <c r="F79" s="117">
        <f>自己負担割合別普及率!E12</f>
        <v>0.52889072144705795</v>
      </c>
      <c r="G79" s="127">
        <f>'普及率(金額)'!N14</f>
        <v>0.46905682753039712</v>
      </c>
      <c r="H79" s="126">
        <f>自己負担割合別普及率!G12</f>
        <v>0.51253764130625901</v>
      </c>
      <c r="I79" s="117">
        <f>自己負担割合別普及率!H12</f>
        <v>0.49222443627023599</v>
      </c>
      <c r="J79" s="117">
        <f>自己負担割合別普及率!I12</f>
        <v>0.67501830528569895</v>
      </c>
      <c r="K79" s="121">
        <f>'普及率(数量)'!N13</f>
        <v>0.51387893597960199</v>
      </c>
      <c r="L79" s="128"/>
      <c r="M79" s="182"/>
      <c r="N79" s="158"/>
      <c r="O79" s="158"/>
      <c r="P79" s="158"/>
      <c r="Q79" s="158"/>
      <c r="R79" s="157"/>
      <c r="S79" s="157"/>
      <c r="T79" s="157"/>
      <c r="U79" s="157"/>
      <c r="V79" s="157"/>
      <c r="W79" s="151"/>
    </row>
    <row r="80" spans="2:23">
      <c r="D80" s="70"/>
      <c r="E80" s="70"/>
      <c r="F80" s="70"/>
      <c r="G80" s="70"/>
      <c r="H80" s="70"/>
      <c r="I80" s="70"/>
      <c r="J80" s="70"/>
      <c r="K80" s="70"/>
      <c r="L80" s="70"/>
      <c r="M80" s="70"/>
    </row>
    <row r="81" spans="4:13">
      <c r="D81" s="70"/>
      <c r="E81" s="70"/>
      <c r="F81" s="70"/>
      <c r="G81" s="70"/>
      <c r="H81" s="70"/>
      <c r="I81" s="70"/>
      <c r="J81" s="70"/>
      <c r="K81" s="70"/>
      <c r="L81" s="70"/>
      <c r="M81" s="70"/>
    </row>
    <row r="82" spans="4:13">
      <c r="D82" s="70"/>
      <c r="E82" s="70"/>
      <c r="F82" s="70"/>
      <c r="G82" s="70"/>
      <c r="H82" s="70"/>
      <c r="I82" s="70"/>
      <c r="J82" s="70"/>
      <c r="K82" s="70"/>
      <c r="L82" s="70"/>
      <c r="M82" s="70"/>
    </row>
    <row r="83" spans="4:13">
      <c r="D83" s="70"/>
      <c r="E83" s="70"/>
      <c r="F83" s="70"/>
      <c r="G83" s="70"/>
      <c r="H83" s="70"/>
      <c r="I83" s="70"/>
      <c r="J83" s="70"/>
      <c r="K83" s="70"/>
      <c r="L83" s="70"/>
      <c r="M83" s="70"/>
    </row>
    <row r="84" spans="4:13">
      <c r="D84" s="70"/>
      <c r="E84" s="70"/>
      <c r="F84" s="70"/>
      <c r="G84" s="70"/>
      <c r="H84" s="70"/>
      <c r="I84" s="70"/>
      <c r="J84" s="70"/>
      <c r="K84" s="70"/>
      <c r="L84" s="70"/>
      <c r="M84" s="70"/>
    </row>
  </sheetData>
  <mergeCells count="11">
    <mergeCell ref="W3:W4"/>
    <mergeCell ref="M3:M4"/>
    <mergeCell ref="N3:O3"/>
    <mergeCell ref="P3:Q3"/>
    <mergeCell ref="S3:T3"/>
    <mergeCell ref="U3:V3"/>
    <mergeCell ref="B79:C79"/>
    <mergeCell ref="B3:B4"/>
    <mergeCell ref="C3:C4"/>
    <mergeCell ref="D3:G3"/>
    <mergeCell ref="H3:K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2-14.②ジェネリック医薬品分析(歯科)</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EE7-6641-4D21-9217-5F62B42F2C5E}">
  <dimension ref="A1:K3"/>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20" width="9" style="17" customWidth="1"/>
    <col min="21" max="16384" width="9" style="17"/>
  </cols>
  <sheetData>
    <row r="1" spans="1:11" ht="15.75" customHeight="1">
      <c r="A1" s="17" t="s">
        <v>204</v>
      </c>
    </row>
    <row r="2" spans="1:11" ht="15.75" customHeight="1">
      <c r="A2" s="17" t="s">
        <v>230</v>
      </c>
    </row>
    <row r="3" spans="1:11">
      <c r="A3" s="17" t="s">
        <v>166</v>
      </c>
      <c r="K3" s="17" t="s">
        <v>167</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0AED0-DA92-4AC9-B1DA-56414546EB82}">
  <dimension ref="A1:K3"/>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9" width="9" style="17" customWidth="1"/>
    <col min="20" max="16384" width="9" style="17"/>
  </cols>
  <sheetData>
    <row r="1" spans="1:11" ht="15.75" customHeight="1">
      <c r="A1" s="17" t="s">
        <v>205</v>
      </c>
    </row>
    <row r="2" spans="1:11" ht="15.75" customHeight="1">
      <c r="A2" s="17" t="s">
        <v>180</v>
      </c>
    </row>
    <row r="3" spans="1:11">
      <c r="A3" s="17" t="s">
        <v>166</v>
      </c>
      <c r="K3" s="17" t="s">
        <v>167</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2"/>
  <sheetViews>
    <sheetView showGridLines="0" zoomScaleNormal="100" zoomScaleSheetLayoutView="100" workbookViewId="0"/>
  </sheetViews>
  <sheetFormatPr defaultColWidth="7.625" defaultRowHeight="15.75" customHeight="1"/>
  <cols>
    <col min="1" max="1" width="4.625" style="24" customWidth="1"/>
    <col min="2" max="2" width="5.625" style="27" customWidth="1"/>
    <col min="3" max="6" width="12.625" style="24" customWidth="1"/>
    <col min="7" max="15" width="15.625" style="24" customWidth="1"/>
    <col min="16" max="16384" width="7.625" style="24"/>
  </cols>
  <sheetData>
    <row r="1" spans="1:15" s="4" customFormat="1" ht="15.75" customHeight="1">
      <c r="A1" s="2" t="s">
        <v>145</v>
      </c>
      <c r="C1" s="3"/>
    </row>
    <row r="2" spans="1:15" s="2" customFormat="1" ht="15.75" customHeight="1" thickBot="1">
      <c r="A2" s="2" t="s">
        <v>120</v>
      </c>
    </row>
    <row r="3" spans="1:15" ht="15.75" customHeight="1">
      <c r="B3" s="243"/>
      <c r="C3" s="244"/>
      <c r="D3" s="244"/>
      <c r="E3" s="244"/>
      <c r="F3" s="245"/>
      <c r="G3" s="237" t="s">
        <v>125</v>
      </c>
      <c r="H3" s="238"/>
      <c r="I3" s="238"/>
      <c r="J3" s="238"/>
      <c r="K3" s="238"/>
      <c r="L3" s="238"/>
      <c r="M3" s="239"/>
      <c r="N3" s="223" t="s">
        <v>82</v>
      </c>
      <c r="O3" s="224"/>
    </row>
    <row r="4" spans="1:15" ht="15.75" customHeight="1">
      <c r="B4" s="246"/>
      <c r="C4" s="247"/>
      <c r="D4" s="247"/>
      <c r="E4" s="247"/>
      <c r="F4" s="248"/>
      <c r="G4" s="92" t="s">
        <v>111</v>
      </c>
      <c r="H4" s="92" t="s">
        <v>112</v>
      </c>
      <c r="I4" s="92" t="s">
        <v>113</v>
      </c>
      <c r="J4" s="92" t="s">
        <v>114</v>
      </c>
      <c r="K4" s="92" t="s">
        <v>115</v>
      </c>
      <c r="L4" s="92" t="s">
        <v>116</v>
      </c>
      <c r="M4" s="92" t="s">
        <v>117</v>
      </c>
      <c r="N4" s="44" t="s">
        <v>83</v>
      </c>
      <c r="O4" s="93" t="s">
        <v>133</v>
      </c>
    </row>
    <row r="5" spans="1:15" ht="15.75" customHeight="1">
      <c r="B5" s="55" t="s">
        <v>67</v>
      </c>
      <c r="C5" s="249" t="s">
        <v>126</v>
      </c>
      <c r="D5" s="250"/>
      <c r="E5" s="250"/>
      <c r="F5" s="251"/>
      <c r="G5" s="129">
        <v>26627.6571</v>
      </c>
      <c r="H5" s="129">
        <v>95527.663920000006</v>
      </c>
      <c r="I5" s="129">
        <v>5227780.6224800004</v>
      </c>
      <c r="J5" s="129">
        <v>4530041.4175899997</v>
      </c>
      <c r="K5" s="129">
        <v>2704999.6200199998</v>
      </c>
      <c r="L5" s="129">
        <v>712764.32744000002</v>
      </c>
      <c r="M5" s="129">
        <v>200885.66985000001</v>
      </c>
      <c r="N5" s="130">
        <v>13498626.978399999</v>
      </c>
      <c r="O5" s="46"/>
    </row>
    <row r="6" spans="1:15" ht="15.75" customHeight="1">
      <c r="B6" s="56" t="s">
        <v>68</v>
      </c>
      <c r="C6" s="252" t="s">
        <v>127</v>
      </c>
      <c r="D6" s="253"/>
      <c r="E6" s="253"/>
      <c r="F6" s="254"/>
      <c r="G6" s="131">
        <v>10028.3071</v>
      </c>
      <c r="H6" s="131">
        <v>29942.906920000001</v>
      </c>
      <c r="I6" s="131">
        <v>2341686.2233799999</v>
      </c>
      <c r="J6" s="131">
        <v>2124915.2727299999</v>
      </c>
      <c r="K6" s="131">
        <v>1324987.0576200001</v>
      </c>
      <c r="L6" s="131">
        <v>319200.20481999998</v>
      </c>
      <c r="M6" s="131">
        <v>95110.619850000003</v>
      </c>
      <c r="N6" s="132">
        <v>6245870.5924199997</v>
      </c>
      <c r="O6" s="133">
        <v>1</v>
      </c>
    </row>
    <row r="7" spans="1:15" ht="15.75" customHeight="1">
      <c r="B7" s="57" t="s">
        <v>69</v>
      </c>
      <c r="C7" s="240" t="s">
        <v>84</v>
      </c>
      <c r="D7" s="241"/>
      <c r="E7" s="241"/>
      <c r="F7" s="242"/>
      <c r="G7" s="131">
        <v>4555.8071</v>
      </c>
      <c r="H7" s="131">
        <v>12847.706920000001</v>
      </c>
      <c r="I7" s="131">
        <v>906701.32345999999</v>
      </c>
      <c r="J7" s="131">
        <v>785702.46672999999</v>
      </c>
      <c r="K7" s="131">
        <v>428782.14762</v>
      </c>
      <c r="L7" s="131">
        <v>120493.10782</v>
      </c>
      <c r="M7" s="131">
        <v>25004.90985</v>
      </c>
      <c r="N7" s="132">
        <v>2284087.4695000001</v>
      </c>
      <c r="O7" s="133">
        <v>0.36569561211722396</v>
      </c>
    </row>
    <row r="8" spans="1:15" ht="15.75" customHeight="1">
      <c r="B8" s="58" t="s">
        <v>71</v>
      </c>
      <c r="C8" s="240" t="s">
        <v>85</v>
      </c>
      <c r="D8" s="241"/>
      <c r="E8" s="241"/>
      <c r="F8" s="242"/>
      <c r="G8" s="134">
        <v>5472.5</v>
      </c>
      <c r="H8" s="134">
        <v>17095.2</v>
      </c>
      <c r="I8" s="134">
        <v>1434984.89992</v>
      </c>
      <c r="J8" s="134">
        <v>1339212.8060000001</v>
      </c>
      <c r="K8" s="134">
        <v>896204.91</v>
      </c>
      <c r="L8" s="134">
        <v>198707.09700000001</v>
      </c>
      <c r="M8" s="134">
        <v>70105.710000000006</v>
      </c>
      <c r="N8" s="132">
        <v>3961783.12292</v>
      </c>
      <c r="O8" s="133">
        <v>0.6343043878827761</v>
      </c>
    </row>
    <row r="9" spans="1:15" ht="15.75" customHeight="1">
      <c r="B9" s="59" t="s">
        <v>73</v>
      </c>
      <c r="C9" s="240" t="s">
        <v>86</v>
      </c>
      <c r="D9" s="241"/>
      <c r="E9" s="241"/>
      <c r="F9" s="242"/>
      <c r="G9" s="134">
        <v>4719</v>
      </c>
      <c r="H9" s="134">
        <v>12595.2</v>
      </c>
      <c r="I9" s="134">
        <v>937665.11600000004</v>
      </c>
      <c r="J9" s="134">
        <v>734189.39199999999</v>
      </c>
      <c r="K9" s="134">
        <v>359782.96</v>
      </c>
      <c r="L9" s="134">
        <v>93492</v>
      </c>
      <c r="M9" s="134">
        <v>18265.7</v>
      </c>
      <c r="N9" s="135">
        <v>2160709.3680000002</v>
      </c>
      <c r="O9" s="136">
        <v>0.34594206460541166</v>
      </c>
    </row>
    <row r="10" spans="1:15" ht="15.75" customHeight="1">
      <c r="B10" s="60" t="s">
        <v>75</v>
      </c>
      <c r="C10" s="255" t="s">
        <v>207</v>
      </c>
      <c r="D10" s="256"/>
      <c r="E10" s="256"/>
      <c r="F10" s="257"/>
      <c r="G10" s="137" t="s">
        <v>217</v>
      </c>
      <c r="H10" s="137" t="s">
        <v>217</v>
      </c>
      <c r="I10" s="137" t="s">
        <v>217</v>
      </c>
      <c r="J10" s="137" t="s">
        <v>217</v>
      </c>
      <c r="K10" s="137" t="s">
        <v>217</v>
      </c>
      <c r="L10" s="137" t="s">
        <v>217</v>
      </c>
      <c r="M10" s="137" t="s">
        <v>217</v>
      </c>
      <c r="N10" s="138" t="s">
        <v>217</v>
      </c>
      <c r="O10" s="139" t="s">
        <v>217</v>
      </c>
    </row>
    <row r="11" spans="1:15" ht="15.75" customHeight="1">
      <c r="B11" s="61" t="s">
        <v>76</v>
      </c>
      <c r="C11" s="258" t="s">
        <v>218</v>
      </c>
      <c r="D11" s="259"/>
      <c r="E11" s="259"/>
      <c r="F11" s="260"/>
      <c r="G11" s="140" t="s">
        <v>217</v>
      </c>
      <c r="H11" s="140" t="s">
        <v>217</v>
      </c>
      <c r="I11" s="140" t="s">
        <v>217</v>
      </c>
      <c r="J11" s="140" t="s">
        <v>217</v>
      </c>
      <c r="K11" s="140" t="s">
        <v>217</v>
      </c>
      <c r="L11" s="140" t="s">
        <v>217</v>
      </c>
      <c r="M11" s="140" t="s">
        <v>217</v>
      </c>
      <c r="N11" s="141" t="s">
        <v>217</v>
      </c>
      <c r="O11" s="142" t="s">
        <v>217</v>
      </c>
    </row>
    <row r="12" spans="1:15" ht="15.75" customHeight="1">
      <c r="B12" s="56" t="s">
        <v>77</v>
      </c>
      <c r="C12" s="240" t="s">
        <v>87</v>
      </c>
      <c r="D12" s="241"/>
      <c r="E12" s="241"/>
      <c r="F12" s="242"/>
      <c r="G12" s="143">
        <v>753.5</v>
      </c>
      <c r="H12" s="143">
        <v>4500</v>
      </c>
      <c r="I12" s="143">
        <v>497319.78392000002</v>
      </c>
      <c r="J12" s="143">
        <v>605023.41399999999</v>
      </c>
      <c r="K12" s="143">
        <v>536421.94999999995</v>
      </c>
      <c r="L12" s="143">
        <v>105215.09699999999</v>
      </c>
      <c r="M12" s="143">
        <v>51840.01</v>
      </c>
      <c r="N12" s="146">
        <v>1801073.75492</v>
      </c>
      <c r="O12" s="144">
        <v>0.2883623232773645</v>
      </c>
    </row>
    <row r="13" spans="1:15" ht="15.75" customHeight="1" thickBot="1">
      <c r="B13" s="59" t="s">
        <v>81</v>
      </c>
      <c r="C13" s="240" t="s">
        <v>128</v>
      </c>
      <c r="D13" s="241"/>
      <c r="E13" s="241"/>
      <c r="F13" s="242"/>
      <c r="G13" s="145">
        <v>0.49120235611153573</v>
      </c>
      <c r="H13" s="145">
        <v>0.5049622262266249</v>
      </c>
      <c r="I13" s="145">
        <v>0.49160584581308425</v>
      </c>
      <c r="J13" s="145">
        <v>0.51694629602564079</v>
      </c>
      <c r="K13" s="145">
        <v>0.54374983558951095</v>
      </c>
      <c r="L13" s="145">
        <v>0.56309109099945587</v>
      </c>
      <c r="M13" s="145">
        <v>0.57787283185240335</v>
      </c>
      <c r="N13" s="53">
        <v>0.51387893597960199</v>
      </c>
      <c r="O13" s="62"/>
    </row>
    <row r="14" spans="1:15" s="2" customFormat="1" ht="15.75" customHeight="1">
      <c r="B14" s="35" t="s">
        <v>148</v>
      </c>
      <c r="C14" s="6"/>
      <c r="D14" s="6"/>
      <c r="E14" s="6"/>
      <c r="F14" s="6"/>
      <c r="G14" s="6"/>
      <c r="H14" s="6"/>
      <c r="I14" s="6"/>
      <c r="J14" s="6"/>
      <c r="K14" s="6"/>
      <c r="L14" s="6"/>
      <c r="M14" s="6"/>
      <c r="N14" s="6"/>
      <c r="O14" s="6"/>
    </row>
    <row r="15" spans="1:15" s="2" customFormat="1" ht="15.75" customHeight="1">
      <c r="B15" s="39" t="s">
        <v>109</v>
      </c>
      <c r="C15" s="6"/>
      <c r="D15" s="6"/>
      <c r="E15" s="6"/>
      <c r="F15" s="6"/>
      <c r="G15" s="6"/>
      <c r="H15" s="6"/>
      <c r="I15" s="6"/>
      <c r="J15" s="6"/>
      <c r="K15" s="6"/>
      <c r="L15" s="6"/>
      <c r="M15" s="6"/>
      <c r="N15" s="6"/>
      <c r="O15" s="6"/>
    </row>
    <row r="16" spans="1:15" s="30" customFormat="1" ht="15.75" customHeight="1">
      <c r="B16" s="39" t="s">
        <v>149</v>
      </c>
    </row>
    <row r="17" spans="1:15" s="25" customFormat="1" ht="15.75" customHeight="1">
      <c r="B17" s="43" t="s">
        <v>124</v>
      </c>
    </row>
    <row r="18" spans="1:15" s="25" customFormat="1" ht="15.75" customHeight="1">
      <c r="B18" s="199" t="s">
        <v>219</v>
      </c>
    </row>
    <row r="19" spans="1:15" s="25" customFormat="1" ht="15.75" customHeight="1">
      <c r="B19" s="199" t="s">
        <v>220</v>
      </c>
    </row>
    <row r="20" spans="1:15" s="25" customFormat="1" ht="15.75" customHeight="1">
      <c r="B20" s="34"/>
      <c r="C20" s="31"/>
      <c r="D20" s="31"/>
      <c r="E20" s="31"/>
      <c r="F20" s="31"/>
      <c r="G20" s="31"/>
      <c r="H20" s="31"/>
      <c r="I20" s="31"/>
      <c r="J20" s="31"/>
      <c r="K20" s="31"/>
      <c r="L20" s="31"/>
      <c r="M20" s="31"/>
      <c r="N20" s="31"/>
      <c r="O20" s="32"/>
    </row>
    <row r="21" spans="1:15" s="4" customFormat="1" ht="15.75" customHeight="1">
      <c r="A21" s="2" t="s">
        <v>145</v>
      </c>
      <c r="C21" s="3"/>
    </row>
    <row r="22" spans="1:15" s="2" customFormat="1" ht="15.75" customHeight="1">
      <c r="A22" s="2" t="s">
        <v>120</v>
      </c>
    </row>
    <row r="23" spans="1:15" s="25" customFormat="1" ht="15.75" customHeight="1">
      <c r="B23" s="27"/>
      <c r="C23" s="24"/>
      <c r="D23" s="24"/>
      <c r="E23" s="24"/>
      <c r="F23" s="24"/>
      <c r="G23" s="24"/>
      <c r="H23" s="24"/>
      <c r="I23" s="24"/>
      <c r="J23" s="24"/>
      <c r="K23" s="24"/>
      <c r="L23" s="24"/>
      <c r="M23" s="24"/>
      <c r="N23" s="24"/>
      <c r="O23" s="24"/>
    </row>
    <row r="24" spans="1:15" s="25" customFormat="1" ht="15.75" customHeight="1">
      <c r="B24" s="27"/>
      <c r="C24" s="24"/>
      <c r="D24" s="24"/>
      <c r="E24" s="24"/>
      <c r="F24" s="24"/>
      <c r="G24" s="24"/>
      <c r="H24" s="24"/>
      <c r="I24" s="24"/>
      <c r="J24" s="24"/>
      <c r="K24" s="24"/>
      <c r="L24" s="24"/>
      <c r="M24" s="24"/>
      <c r="N24" s="24"/>
      <c r="O24" s="24"/>
    </row>
    <row r="25" spans="1:15" s="25" customFormat="1" ht="15.75" customHeight="1">
      <c r="B25" s="27"/>
      <c r="C25" s="24"/>
      <c r="D25" s="24"/>
      <c r="E25" s="24"/>
      <c r="F25" s="24"/>
      <c r="G25" s="24"/>
      <c r="H25" s="24"/>
      <c r="I25" s="24"/>
      <c r="J25" s="24"/>
      <c r="K25" s="24"/>
      <c r="L25" s="24"/>
      <c r="M25" s="24"/>
      <c r="N25" s="24"/>
      <c r="O25" s="24"/>
    </row>
    <row r="26" spans="1:15" s="25" customFormat="1" ht="15.75" customHeight="1">
      <c r="B26" s="27"/>
      <c r="C26" s="24"/>
      <c r="D26" s="24"/>
      <c r="E26" s="24"/>
      <c r="F26" s="24"/>
      <c r="G26" s="24"/>
      <c r="H26" s="24"/>
      <c r="I26" s="24"/>
      <c r="J26" s="24"/>
      <c r="K26" s="24"/>
      <c r="L26" s="24"/>
      <c r="M26" s="24"/>
      <c r="N26" s="24"/>
      <c r="O26" s="24"/>
    </row>
    <row r="27" spans="1:15" s="25" customFormat="1" ht="15.75" customHeight="1">
      <c r="B27" s="27"/>
      <c r="C27" s="24"/>
      <c r="D27" s="24"/>
      <c r="E27" s="24"/>
      <c r="F27" s="24"/>
      <c r="G27" s="24"/>
      <c r="H27" s="24"/>
      <c r="I27" s="24"/>
      <c r="J27" s="24"/>
      <c r="K27" s="24"/>
      <c r="L27" s="24"/>
      <c r="M27" s="24"/>
      <c r="N27" s="24"/>
      <c r="O27" s="24"/>
    </row>
    <row r="28" spans="1:15" s="25" customFormat="1" ht="15.75" customHeight="1">
      <c r="B28" s="27"/>
      <c r="C28" s="24"/>
      <c r="D28" s="24"/>
      <c r="E28" s="24"/>
      <c r="F28" s="24"/>
      <c r="G28" s="24"/>
      <c r="H28" s="24"/>
      <c r="I28" s="24"/>
      <c r="J28" s="24"/>
      <c r="K28" s="24"/>
      <c r="L28" s="24"/>
      <c r="M28" s="24"/>
      <c r="N28" s="24"/>
      <c r="O28" s="24"/>
    </row>
    <row r="29" spans="1:15" s="25" customFormat="1" ht="15.75" customHeight="1">
      <c r="B29" s="27"/>
      <c r="C29" s="24"/>
      <c r="D29" s="24"/>
      <c r="E29" s="24"/>
      <c r="F29" s="24"/>
      <c r="G29" s="24"/>
      <c r="H29" s="24"/>
      <c r="I29" s="24"/>
      <c r="J29" s="24"/>
      <c r="K29" s="24"/>
      <c r="L29" s="24"/>
      <c r="M29" s="24"/>
      <c r="N29" s="24"/>
      <c r="O29" s="24"/>
    </row>
    <row r="30" spans="1:15" s="25" customFormat="1" ht="15.75" customHeight="1">
      <c r="B30" s="27"/>
      <c r="C30" s="24"/>
      <c r="D30" s="24"/>
      <c r="E30" s="24"/>
      <c r="F30" s="24"/>
      <c r="G30" s="24"/>
      <c r="H30" s="24"/>
      <c r="I30" s="24"/>
      <c r="J30" s="24"/>
      <c r="K30" s="24"/>
      <c r="L30" s="24"/>
      <c r="M30" s="24"/>
      <c r="N30" s="24"/>
      <c r="O30" s="24"/>
    </row>
    <row r="32" spans="1:15" s="26" customFormat="1" ht="15.75" customHeight="1">
      <c r="B32" s="27"/>
      <c r="C32" s="24"/>
      <c r="D32" s="24"/>
      <c r="E32" s="24"/>
      <c r="F32" s="24"/>
      <c r="G32" s="24"/>
      <c r="H32" s="24"/>
      <c r="I32" s="24"/>
      <c r="J32" s="24"/>
      <c r="K32" s="24"/>
      <c r="L32" s="24"/>
      <c r="M32" s="24"/>
      <c r="N32" s="24"/>
      <c r="O32" s="24"/>
    </row>
    <row r="33" spans="2:15" s="25" customFormat="1" ht="15.75" customHeight="1">
      <c r="B33" s="27"/>
      <c r="C33" s="24"/>
      <c r="D33" s="24"/>
      <c r="E33" s="24"/>
      <c r="F33" s="24"/>
      <c r="G33" s="24"/>
      <c r="H33" s="24"/>
      <c r="I33" s="24"/>
      <c r="J33" s="24"/>
      <c r="K33" s="24"/>
      <c r="L33" s="24"/>
      <c r="M33" s="24"/>
      <c r="N33" s="24"/>
      <c r="O33" s="24"/>
    </row>
    <row r="34" spans="2:15" s="33" customFormat="1" ht="15.75" customHeight="1">
      <c r="B34" s="27"/>
      <c r="C34" s="24"/>
      <c r="D34" s="24"/>
      <c r="E34" s="24"/>
      <c r="F34" s="24"/>
      <c r="G34" s="24"/>
      <c r="H34" s="24"/>
      <c r="I34" s="24"/>
      <c r="J34" s="24"/>
      <c r="K34" s="24"/>
      <c r="L34" s="24"/>
      <c r="M34" s="24"/>
      <c r="N34" s="24"/>
      <c r="O34" s="24"/>
    </row>
    <row r="35" spans="2:15" s="33" customFormat="1" ht="15.75" customHeight="1">
      <c r="B35" s="27"/>
      <c r="C35" s="24"/>
      <c r="D35" s="24"/>
      <c r="E35" s="24"/>
      <c r="F35" s="24"/>
      <c r="G35" s="24"/>
      <c r="H35" s="24"/>
      <c r="I35" s="24"/>
      <c r="J35" s="24"/>
      <c r="K35" s="24"/>
      <c r="L35" s="24"/>
      <c r="M35" s="24"/>
      <c r="N35" s="24"/>
      <c r="O35" s="24"/>
    </row>
    <row r="36" spans="2:15" s="33" customFormat="1" ht="15.75" customHeight="1">
      <c r="B36" s="27"/>
      <c r="C36" s="24"/>
      <c r="D36" s="24"/>
      <c r="E36" s="24"/>
      <c r="F36" s="24"/>
      <c r="G36" s="24"/>
      <c r="H36" s="24"/>
      <c r="I36" s="24"/>
      <c r="J36" s="24"/>
      <c r="K36" s="24"/>
      <c r="L36" s="24"/>
      <c r="M36" s="24"/>
      <c r="N36" s="24"/>
      <c r="O36" s="24"/>
    </row>
    <row r="37" spans="2:15" s="33" customFormat="1" ht="15.75" customHeight="1">
      <c r="B37" s="27"/>
      <c r="C37" s="24"/>
      <c r="D37" s="24"/>
      <c r="E37" s="24"/>
      <c r="F37" s="24"/>
      <c r="G37" s="24"/>
      <c r="H37" s="24"/>
      <c r="I37" s="24"/>
      <c r="J37" s="24"/>
      <c r="K37" s="24"/>
      <c r="L37" s="24"/>
      <c r="M37" s="24"/>
      <c r="N37" s="24"/>
      <c r="O37" s="24"/>
    </row>
    <row r="45" spans="2:15" ht="15.75" customHeight="1">
      <c r="B45" s="5"/>
      <c r="C45" s="28"/>
      <c r="D45" s="28"/>
      <c r="E45" s="28"/>
      <c r="F45" s="28"/>
      <c r="G45" s="28"/>
      <c r="H45" s="28"/>
      <c r="I45" s="28"/>
      <c r="J45" s="28"/>
      <c r="K45" s="28"/>
      <c r="L45" s="28"/>
      <c r="M45" s="28"/>
      <c r="N45" s="28"/>
      <c r="O45" s="28"/>
    </row>
    <row r="46" spans="2:15" s="2" customFormat="1" ht="15.75" customHeight="1">
      <c r="B46" s="5"/>
      <c r="C46" s="6"/>
      <c r="D46" s="6"/>
      <c r="E46" s="6"/>
      <c r="F46" s="6"/>
      <c r="G46" s="6"/>
      <c r="H46" s="6"/>
      <c r="I46" s="6"/>
      <c r="J46" s="6"/>
      <c r="K46" s="6"/>
      <c r="L46" s="6"/>
      <c r="M46" s="6"/>
      <c r="N46" s="6"/>
      <c r="O46" s="6"/>
    </row>
    <row r="47" spans="2:15" s="2" customFormat="1" ht="15.75" customHeight="1">
      <c r="B47" s="5"/>
      <c r="C47" s="6"/>
      <c r="D47" s="6"/>
      <c r="E47" s="6"/>
      <c r="F47" s="6"/>
      <c r="G47" s="6"/>
      <c r="H47" s="6"/>
      <c r="I47" s="6"/>
      <c r="J47" s="6"/>
      <c r="K47" s="6"/>
      <c r="L47" s="6"/>
      <c r="M47" s="6"/>
      <c r="N47" s="6"/>
      <c r="O47" s="6"/>
    </row>
    <row r="48" spans="2:15" s="2" customFormat="1"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9" spans="2:15" s="2" customFormat="1" ht="15.75" customHeight="1">
      <c r="B59" s="35" t="s">
        <v>148</v>
      </c>
      <c r="C59" s="6"/>
      <c r="D59" s="6"/>
      <c r="E59" s="6"/>
      <c r="F59" s="6"/>
      <c r="G59" s="6"/>
      <c r="H59" s="6"/>
      <c r="I59" s="6"/>
      <c r="J59" s="6"/>
      <c r="K59" s="6"/>
      <c r="L59" s="6"/>
      <c r="M59" s="6"/>
      <c r="N59" s="6"/>
      <c r="O59" s="6"/>
    </row>
    <row r="60" spans="2:15" s="30" customFormat="1" ht="15.75" customHeight="1">
      <c r="B60" s="39" t="s">
        <v>109</v>
      </c>
    </row>
    <row r="61" spans="2:15" s="7" customFormat="1" ht="15.75" customHeight="1">
      <c r="B61" s="39" t="s">
        <v>149</v>
      </c>
      <c r="C61" s="6"/>
      <c r="D61" s="6"/>
      <c r="E61" s="6"/>
      <c r="F61" s="6"/>
      <c r="G61" s="6"/>
      <c r="H61" s="6"/>
      <c r="I61" s="6"/>
      <c r="J61" s="6"/>
      <c r="K61" s="6"/>
      <c r="L61" s="6"/>
      <c r="M61" s="6"/>
      <c r="N61" s="6"/>
      <c r="O61" s="6"/>
    </row>
    <row r="62" spans="2:15" ht="15.75" customHeight="1">
      <c r="B62" s="42" t="s">
        <v>88</v>
      </c>
      <c r="C62" s="29"/>
      <c r="D62" s="29"/>
      <c r="E62" s="29"/>
      <c r="F62" s="29"/>
      <c r="G62" s="29"/>
      <c r="H62" s="29"/>
      <c r="I62" s="29"/>
      <c r="J62" s="29"/>
      <c r="K62" s="29"/>
      <c r="L62" s="29"/>
      <c r="M62" s="29"/>
      <c r="N62" s="29"/>
      <c r="O62" s="29"/>
    </row>
  </sheetData>
  <mergeCells count="12">
    <mergeCell ref="C9:F9"/>
    <mergeCell ref="C10:F10"/>
    <mergeCell ref="C11:F11"/>
    <mergeCell ref="C12:F12"/>
    <mergeCell ref="C13:F13"/>
    <mergeCell ref="C8:F8"/>
    <mergeCell ref="B3:F4"/>
    <mergeCell ref="N3:O3"/>
    <mergeCell ref="C5:F5"/>
    <mergeCell ref="C6:F6"/>
    <mergeCell ref="C7:F7"/>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4144-E357-47A2-896A-298A2FFF7E54}">
  <dimension ref="A1:R49"/>
  <sheetViews>
    <sheetView showGridLines="0" zoomScaleNormal="100" zoomScaleSheetLayoutView="100" workbookViewId="0"/>
  </sheetViews>
  <sheetFormatPr defaultColWidth="9" defaultRowHeight="13.5"/>
  <cols>
    <col min="1" max="1" width="4.625" style="99" customWidth="1"/>
    <col min="2" max="2" width="11.875" style="99" customWidth="1"/>
    <col min="3" max="14" width="8.875" style="99" customWidth="1"/>
    <col min="15" max="15" width="4.625" style="99" customWidth="1"/>
    <col min="16" max="17" width="9" style="99"/>
    <col min="18" max="18" width="14.75" style="99" customWidth="1"/>
    <col min="19" max="16384" width="9" style="99"/>
  </cols>
  <sheetData>
    <row r="1" spans="1:18" ht="15.75" customHeight="1">
      <c r="A1" s="99" t="s">
        <v>184</v>
      </c>
    </row>
    <row r="2" spans="1:18" ht="15.75" customHeight="1">
      <c r="A2" s="99" t="s">
        <v>120</v>
      </c>
    </row>
    <row r="3" spans="1:18" ht="21.6" customHeight="1">
      <c r="B3" s="275" t="s">
        <v>139</v>
      </c>
      <c r="C3" s="276" t="s">
        <v>173</v>
      </c>
      <c r="D3" s="277"/>
      <c r="E3" s="278"/>
      <c r="F3" s="278"/>
      <c r="G3" s="278"/>
      <c r="H3" s="279"/>
      <c r="I3" s="284" t="s">
        <v>174</v>
      </c>
      <c r="J3" s="284"/>
      <c r="K3" s="284"/>
      <c r="L3" s="284"/>
      <c r="M3" s="284"/>
      <c r="N3" s="285"/>
      <c r="R3" s="163" t="s">
        <v>144</v>
      </c>
    </row>
    <row r="4" spans="1:18" ht="18.95" customHeight="1">
      <c r="B4" s="275"/>
      <c r="C4" s="164" t="s">
        <v>185</v>
      </c>
      <c r="D4" s="165" t="s">
        <v>186</v>
      </c>
      <c r="E4" s="124" t="s">
        <v>187</v>
      </c>
      <c r="F4" s="124" t="s">
        <v>188</v>
      </c>
      <c r="G4" s="124" t="s">
        <v>177</v>
      </c>
      <c r="H4" s="103" t="s">
        <v>143</v>
      </c>
      <c r="I4" s="164" t="s">
        <v>185</v>
      </c>
      <c r="J4" s="165" t="s">
        <v>186</v>
      </c>
      <c r="K4" s="124" t="s">
        <v>187</v>
      </c>
      <c r="L4" s="124" t="s">
        <v>188</v>
      </c>
      <c r="M4" s="124" t="s">
        <v>177</v>
      </c>
      <c r="N4" s="103" t="s">
        <v>143</v>
      </c>
      <c r="R4" s="163" t="s">
        <v>227</v>
      </c>
    </row>
    <row r="5" spans="1:18" ht="30" customHeight="1">
      <c r="B5" s="100" t="s">
        <v>111</v>
      </c>
      <c r="C5" s="183">
        <v>0.427430560299768</v>
      </c>
      <c r="D5" s="189">
        <v>0.409723952284751</v>
      </c>
      <c r="E5" s="189">
        <v>0.60395100683596104</v>
      </c>
      <c r="F5" s="189">
        <v>0.24705440296304201</v>
      </c>
      <c r="G5" s="190">
        <v>0.85351154804390295</v>
      </c>
      <c r="H5" s="191">
        <v>0.47533802098705702</v>
      </c>
      <c r="I5" s="183">
        <v>0.486113968319276</v>
      </c>
      <c r="J5" s="189">
        <v>0.51930355271073803</v>
      </c>
      <c r="K5" s="189">
        <v>0.46168799797152799</v>
      </c>
      <c r="L5" s="189">
        <v>0.28735632183908</v>
      </c>
      <c r="M5" s="190">
        <v>0.73684210526315796</v>
      </c>
      <c r="N5" s="191">
        <v>0.49120235611153601</v>
      </c>
      <c r="R5" s="163" t="s">
        <v>222</v>
      </c>
    </row>
    <row r="6" spans="1:18" ht="30" customHeight="1">
      <c r="B6" s="100" t="s">
        <v>112</v>
      </c>
      <c r="C6" s="183">
        <v>0.53034169647933305</v>
      </c>
      <c r="D6" s="189">
        <v>0.47040259102909399</v>
      </c>
      <c r="E6" s="189">
        <v>0.50662283542594799</v>
      </c>
      <c r="F6" s="189">
        <v>0.34671320248015502</v>
      </c>
      <c r="G6" s="190">
        <v>0.68864078141324103</v>
      </c>
      <c r="H6" s="191">
        <v>0.49825966963927998</v>
      </c>
      <c r="I6" s="183">
        <v>0.48450153535745599</v>
      </c>
      <c r="J6" s="189">
        <v>0.48944469600337898</v>
      </c>
      <c r="K6" s="189">
        <v>0.53451581975071905</v>
      </c>
      <c r="L6" s="189">
        <v>0.3671875</v>
      </c>
      <c r="M6" s="190">
        <v>0.69230769230769196</v>
      </c>
      <c r="N6" s="191">
        <v>0.50496222622662501</v>
      </c>
    </row>
    <row r="7" spans="1:18" ht="30" customHeight="1">
      <c r="B7" s="100" t="s">
        <v>113</v>
      </c>
      <c r="C7" s="183">
        <v>0.46443254705300602</v>
      </c>
      <c r="D7" s="189">
        <v>0.45655673748824699</v>
      </c>
      <c r="E7" s="189">
        <v>0.44291281680019401</v>
      </c>
      <c r="F7" s="189">
        <v>0.45834918000205599</v>
      </c>
      <c r="G7" s="190">
        <v>0.45398218051367101</v>
      </c>
      <c r="H7" s="191">
        <v>0.45083665599990802</v>
      </c>
      <c r="I7" s="183">
        <v>0.52539138409488295</v>
      </c>
      <c r="J7" s="189">
        <v>0.49158030164609301</v>
      </c>
      <c r="K7" s="189">
        <v>0.48405498167969502</v>
      </c>
      <c r="L7" s="189">
        <v>0.472625892477885</v>
      </c>
      <c r="M7" s="190">
        <v>0.63093717937779503</v>
      </c>
      <c r="N7" s="191">
        <v>0.49160584581308497</v>
      </c>
      <c r="R7" s="163"/>
    </row>
    <row r="8" spans="1:18" ht="30" customHeight="1">
      <c r="B8" s="100" t="s">
        <v>114</v>
      </c>
      <c r="C8" s="183">
        <v>0.49031269616810702</v>
      </c>
      <c r="D8" s="189">
        <v>0.47827843622857702</v>
      </c>
      <c r="E8" s="189">
        <v>0.45653119387775398</v>
      </c>
      <c r="F8" s="189">
        <v>0.44332135698306302</v>
      </c>
      <c r="G8" s="190">
        <v>0.49447122715890302</v>
      </c>
      <c r="H8" s="191">
        <v>0.46862582572857198</v>
      </c>
      <c r="I8" s="183">
        <v>0.55759316153187199</v>
      </c>
      <c r="J8" s="189">
        <v>0.51751756683652905</v>
      </c>
      <c r="K8" s="189">
        <v>0.49356962251153003</v>
      </c>
      <c r="L8" s="189">
        <v>0.51006865076947405</v>
      </c>
      <c r="M8" s="190">
        <v>0.70696058177997001</v>
      </c>
      <c r="N8" s="191">
        <v>0.51694629602564102</v>
      </c>
    </row>
    <row r="9" spans="1:18" ht="30" customHeight="1">
      <c r="B9" s="100" t="s">
        <v>115</v>
      </c>
      <c r="C9" s="183">
        <v>0.478897152260429</v>
      </c>
      <c r="D9" s="189">
        <v>0.50135316949007203</v>
      </c>
      <c r="E9" s="189">
        <v>0.477366572458779</v>
      </c>
      <c r="F9" s="189">
        <v>0.49981010646362001</v>
      </c>
      <c r="G9" s="190">
        <v>0.581016795957365</v>
      </c>
      <c r="H9" s="191">
        <v>0.48885165794937802</v>
      </c>
      <c r="I9" s="183">
        <v>0.53753617729696301</v>
      </c>
      <c r="J9" s="189">
        <v>0.56759261685447404</v>
      </c>
      <c r="K9" s="189">
        <v>0.53334971961676403</v>
      </c>
      <c r="L9" s="189">
        <v>0.501494654214658</v>
      </c>
      <c r="M9" s="190">
        <v>0.64188998780413897</v>
      </c>
      <c r="N9" s="191">
        <v>0.54374983558951095</v>
      </c>
    </row>
    <row r="10" spans="1:18" ht="30" customHeight="1">
      <c r="B10" s="100" t="s">
        <v>116</v>
      </c>
      <c r="C10" s="183">
        <v>0.523694424863272</v>
      </c>
      <c r="D10" s="189">
        <v>0.53345831639236396</v>
      </c>
      <c r="E10" s="189">
        <v>0.46893274226591902</v>
      </c>
      <c r="F10" s="189">
        <v>0.48512442731806499</v>
      </c>
      <c r="G10" s="190">
        <v>0.59003876404253996</v>
      </c>
      <c r="H10" s="191">
        <v>0.51065206627763504</v>
      </c>
      <c r="I10" s="183">
        <v>0.583379863332395</v>
      </c>
      <c r="J10" s="189">
        <v>0.54807205842127404</v>
      </c>
      <c r="K10" s="189">
        <v>0.54021378457027103</v>
      </c>
      <c r="L10" s="189">
        <v>0.54711481993170097</v>
      </c>
      <c r="M10" s="190">
        <v>0.68315239518050896</v>
      </c>
      <c r="N10" s="191">
        <v>0.56309109099945598</v>
      </c>
    </row>
    <row r="11" spans="1:18" ht="30" customHeight="1" thickBot="1">
      <c r="B11" s="100" t="s">
        <v>117</v>
      </c>
      <c r="C11" s="185">
        <v>0.51710537720937599</v>
      </c>
      <c r="D11" s="189">
        <v>0.47565988320983998</v>
      </c>
      <c r="E11" s="189">
        <v>0.5627451319922</v>
      </c>
      <c r="F11" s="189">
        <v>0.36239705879710399</v>
      </c>
      <c r="G11" s="190">
        <v>0.58132166952914799</v>
      </c>
      <c r="H11" s="191">
        <v>0.52361191608742796</v>
      </c>
      <c r="I11" s="185">
        <v>0.57187276382075403</v>
      </c>
      <c r="J11" s="189">
        <v>0.49774436090225599</v>
      </c>
      <c r="K11" s="189">
        <v>0.581918800360397</v>
      </c>
      <c r="L11" s="189">
        <v>0.44245676803816297</v>
      </c>
      <c r="M11" s="190">
        <v>0.75977105369755105</v>
      </c>
      <c r="N11" s="191">
        <v>0.57787283185240301</v>
      </c>
    </row>
    <row r="12" spans="1:18" ht="30" customHeight="1" thickTop="1">
      <c r="B12" s="101" t="s">
        <v>140</v>
      </c>
      <c r="C12" s="192">
        <v>0.48530646262988197</v>
      </c>
      <c r="D12" s="167">
        <v>0.47669275266392303</v>
      </c>
      <c r="E12" s="167">
        <v>0.45565031859485999</v>
      </c>
      <c r="F12" s="167">
        <v>0.46032326832925302</v>
      </c>
      <c r="G12" s="167">
        <v>0.52889072144705795</v>
      </c>
      <c r="H12" s="167">
        <f>'普及率(金額)'!N14</f>
        <v>0.46905682753039712</v>
      </c>
      <c r="I12" s="192">
        <v>0.54520070056319203</v>
      </c>
      <c r="J12" s="167">
        <v>0.51644688439933994</v>
      </c>
      <c r="K12" s="167">
        <v>0.49787837561023701</v>
      </c>
      <c r="L12" s="167">
        <v>0.49222443627023599</v>
      </c>
      <c r="M12" s="167">
        <v>0.67501830528569895</v>
      </c>
      <c r="N12" s="104">
        <f>'普及率(数量)'!N13</f>
        <v>0.51387893597960199</v>
      </c>
    </row>
    <row r="13" spans="1:18" s="2" customFormat="1" ht="15.75" customHeight="1">
      <c r="B13" s="35" t="s">
        <v>148</v>
      </c>
      <c r="C13" s="6"/>
      <c r="D13" s="6"/>
      <c r="E13" s="6"/>
      <c r="F13" s="6"/>
      <c r="G13" s="6"/>
      <c r="H13" s="6"/>
      <c r="I13" s="6"/>
      <c r="J13" s="6"/>
      <c r="K13" s="6"/>
      <c r="L13" s="6"/>
      <c r="M13" s="6"/>
      <c r="N13" s="6"/>
      <c r="O13" s="6"/>
      <c r="P13" s="6"/>
      <c r="Q13" s="6"/>
      <c r="R13" s="99"/>
    </row>
    <row r="14" spans="1:18" s="2" customFormat="1" ht="15.75" customHeight="1">
      <c r="B14" s="39" t="s">
        <v>109</v>
      </c>
      <c r="C14" s="6"/>
      <c r="D14" s="6"/>
      <c r="E14" s="6"/>
      <c r="F14" s="6"/>
      <c r="G14" s="6"/>
      <c r="H14" s="6"/>
      <c r="I14" s="6"/>
      <c r="J14" s="6"/>
      <c r="K14" s="6"/>
      <c r="L14" s="6"/>
      <c r="M14" s="6"/>
      <c r="N14" s="6"/>
      <c r="O14" s="6"/>
      <c r="P14" s="6"/>
      <c r="Q14" s="6"/>
      <c r="R14" s="99"/>
    </row>
    <row r="15" spans="1:18" s="2" customFormat="1" ht="15.75" customHeight="1">
      <c r="B15" s="39" t="s">
        <v>149</v>
      </c>
      <c r="C15" s="6"/>
      <c r="D15" s="6"/>
      <c r="E15" s="6"/>
      <c r="F15" s="6"/>
      <c r="G15" s="6"/>
      <c r="H15" s="6"/>
      <c r="I15" s="6"/>
      <c r="J15" s="6"/>
      <c r="K15" s="6"/>
      <c r="L15" s="6"/>
      <c r="M15" s="6"/>
      <c r="N15" s="6"/>
      <c r="O15" s="6"/>
      <c r="P15" s="6"/>
      <c r="Q15" s="6"/>
      <c r="R15" s="99"/>
    </row>
    <row r="16" spans="1:18" s="7" customFormat="1" ht="15.75" customHeight="1">
      <c r="B16" s="42"/>
      <c r="C16" s="8"/>
      <c r="D16" s="8"/>
      <c r="E16" s="8"/>
      <c r="F16" s="8"/>
      <c r="G16" s="8"/>
      <c r="H16" s="8"/>
      <c r="I16" s="8"/>
      <c r="J16" s="8"/>
      <c r="K16" s="8"/>
      <c r="L16" s="8"/>
      <c r="M16" s="8"/>
      <c r="N16" s="8"/>
      <c r="O16" s="8"/>
      <c r="P16" s="8"/>
      <c r="Q16" s="8"/>
      <c r="R16" s="99"/>
    </row>
    <row r="17" spans="1:1" ht="15.75" customHeight="1">
      <c r="A17" s="99" t="s">
        <v>184</v>
      </c>
    </row>
    <row r="18" spans="1:1" ht="15.75" customHeight="1">
      <c r="A18" s="99" t="s">
        <v>120</v>
      </c>
    </row>
    <row r="36" spans="2:18">
      <c r="R36" s="6"/>
    </row>
    <row r="37" spans="2:18">
      <c r="R37" s="6"/>
    </row>
    <row r="38" spans="2:18">
      <c r="R38" s="6"/>
    </row>
    <row r="39" spans="2:18">
      <c r="R39" s="8"/>
    </row>
    <row r="47" spans="2:18" s="2" customFormat="1" ht="15.75" customHeight="1">
      <c r="B47" s="35" t="s">
        <v>148</v>
      </c>
      <c r="C47" s="6"/>
      <c r="D47" s="6"/>
      <c r="E47" s="6"/>
      <c r="F47" s="6"/>
      <c r="G47" s="6"/>
      <c r="H47" s="6"/>
      <c r="I47" s="6"/>
      <c r="J47" s="6"/>
      <c r="K47" s="6"/>
      <c r="L47" s="6"/>
      <c r="M47" s="6"/>
      <c r="N47" s="6"/>
      <c r="O47" s="6"/>
      <c r="P47" s="6"/>
      <c r="Q47" s="6"/>
      <c r="R47" s="99"/>
    </row>
    <row r="48" spans="2:18" s="2" customFormat="1" ht="15.75" customHeight="1">
      <c r="B48" s="39" t="s">
        <v>109</v>
      </c>
      <c r="C48" s="6"/>
      <c r="D48" s="6"/>
      <c r="E48" s="6"/>
      <c r="F48" s="6"/>
      <c r="G48" s="6"/>
      <c r="H48" s="6"/>
      <c r="I48" s="6"/>
      <c r="J48" s="6"/>
      <c r="K48" s="6"/>
      <c r="L48" s="6"/>
      <c r="M48" s="6"/>
      <c r="N48" s="6"/>
      <c r="O48" s="6"/>
      <c r="P48" s="6"/>
      <c r="Q48" s="6"/>
      <c r="R48" s="99"/>
    </row>
    <row r="49" spans="2:18" s="2" customFormat="1" ht="15.75" customHeight="1">
      <c r="B49" s="39"/>
      <c r="C49" s="6"/>
      <c r="D49" s="6"/>
      <c r="E49" s="6"/>
      <c r="F49" s="6"/>
      <c r="G49" s="6"/>
      <c r="H49" s="6"/>
      <c r="I49" s="6"/>
      <c r="J49" s="6"/>
      <c r="K49" s="6"/>
      <c r="L49" s="6"/>
      <c r="M49" s="6"/>
      <c r="N49" s="6"/>
      <c r="O49" s="6"/>
      <c r="P49" s="6"/>
      <c r="Q49" s="6"/>
      <c r="R49" s="99"/>
    </row>
  </sheetData>
  <mergeCells count="3">
    <mergeCell ref="B3:B4"/>
    <mergeCell ref="C3:H3"/>
    <mergeCell ref="I3:N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2-14.②ジェネリック医薬品分析(歯科)</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DB777-47EF-4392-93E1-022A9526CD86}">
  <dimension ref="A1:AZ18"/>
  <sheetViews>
    <sheetView showGridLines="0" zoomScaleNormal="100" zoomScaleSheetLayoutView="100" workbookViewId="0"/>
  </sheetViews>
  <sheetFormatPr defaultColWidth="9" defaultRowHeight="13.5"/>
  <cols>
    <col min="1" max="1" width="4.625" style="18" customWidth="1"/>
    <col min="2" max="2" width="3.625" style="18" customWidth="1"/>
    <col min="3" max="3" width="11.625" style="18" customWidth="1"/>
    <col min="4" max="15" width="8.875" style="18" customWidth="1"/>
    <col min="16" max="16" width="9" style="18"/>
    <col min="17" max="17" width="14.875" style="18" customWidth="1"/>
    <col min="18" max="52" width="12.5" style="18" customWidth="1"/>
    <col min="53" max="16384" width="9" style="18"/>
  </cols>
  <sheetData>
    <row r="1" spans="1:52" ht="15.75" customHeight="1">
      <c r="A1" s="16" t="s">
        <v>189</v>
      </c>
    </row>
    <row r="2" spans="1:52" ht="15.75" customHeight="1">
      <c r="A2" s="16" t="s">
        <v>118</v>
      </c>
      <c r="Q2" s="1" t="s">
        <v>144</v>
      </c>
      <c r="R2" s="1"/>
    </row>
    <row r="3" spans="1:52" ht="16.5" customHeight="1">
      <c r="B3" s="271"/>
      <c r="C3" s="272" t="s">
        <v>89</v>
      </c>
      <c r="D3" s="276" t="s">
        <v>173</v>
      </c>
      <c r="E3" s="277"/>
      <c r="F3" s="278"/>
      <c r="G3" s="278"/>
      <c r="H3" s="278"/>
      <c r="I3" s="279"/>
      <c r="J3" s="283" t="s">
        <v>174</v>
      </c>
      <c r="K3" s="284"/>
      <c r="L3" s="284"/>
      <c r="M3" s="284"/>
      <c r="N3" s="284"/>
      <c r="O3" s="285"/>
      <c r="Q3" s="287"/>
      <c r="R3" s="282" t="s">
        <v>221</v>
      </c>
      <c r="S3" s="293"/>
      <c r="T3" s="293"/>
      <c r="U3" s="286"/>
      <c r="V3" s="282" t="s">
        <v>222</v>
      </c>
      <c r="W3" s="293"/>
      <c r="X3" s="293"/>
      <c r="Y3" s="286"/>
    </row>
    <row r="4" spans="1:52" ht="33" customHeight="1">
      <c r="B4" s="271"/>
      <c r="C4" s="272"/>
      <c r="D4" s="164" t="s">
        <v>185</v>
      </c>
      <c r="E4" s="165" t="s">
        <v>186</v>
      </c>
      <c r="F4" s="124" t="s">
        <v>187</v>
      </c>
      <c r="G4" s="124" t="s">
        <v>188</v>
      </c>
      <c r="H4" s="124" t="s">
        <v>177</v>
      </c>
      <c r="I4" s="103" t="s">
        <v>143</v>
      </c>
      <c r="J4" s="164" t="s">
        <v>185</v>
      </c>
      <c r="K4" s="165" t="s">
        <v>186</v>
      </c>
      <c r="L4" s="124" t="s">
        <v>187</v>
      </c>
      <c r="M4" s="124" t="s">
        <v>188</v>
      </c>
      <c r="N4" s="124" t="s">
        <v>177</v>
      </c>
      <c r="O4" s="103" t="s">
        <v>143</v>
      </c>
      <c r="Q4" s="287"/>
      <c r="R4" s="168" t="s">
        <v>185</v>
      </c>
      <c r="S4" s="169" t="s">
        <v>186</v>
      </c>
      <c r="T4" s="170" t="s">
        <v>187</v>
      </c>
      <c r="U4" s="170" t="s">
        <v>188</v>
      </c>
      <c r="V4" s="168" t="s">
        <v>185</v>
      </c>
      <c r="W4" s="169" t="s">
        <v>186</v>
      </c>
      <c r="X4" s="170" t="s">
        <v>187</v>
      </c>
      <c r="Y4" s="171" t="s">
        <v>188</v>
      </c>
    </row>
    <row r="5" spans="1:52">
      <c r="B5" s="23">
        <v>1</v>
      </c>
      <c r="C5" s="68" t="s">
        <v>1</v>
      </c>
      <c r="D5" s="183">
        <v>0.52047395724283596</v>
      </c>
      <c r="E5" s="114">
        <v>0.47406486930217201</v>
      </c>
      <c r="F5" s="114">
        <v>0.44304185666963702</v>
      </c>
      <c r="G5" s="114">
        <v>0.48716487526647101</v>
      </c>
      <c r="H5" s="114">
        <v>0.54635957102730004</v>
      </c>
      <c r="I5" s="114">
        <v>0.46942361467590399</v>
      </c>
      <c r="J5" s="183">
        <v>0.58733896676170905</v>
      </c>
      <c r="K5" s="114">
        <v>0.57651930209569002</v>
      </c>
      <c r="L5" s="114">
        <v>0.55081336815913795</v>
      </c>
      <c r="M5" s="114">
        <v>0.59554140425882096</v>
      </c>
      <c r="N5" s="184">
        <v>0.68008132200385796</v>
      </c>
      <c r="O5" s="118">
        <v>0.56965496336192101</v>
      </c>
      <c r="P5" s="70"/>
      <c r="Q5" s="67" t="s">
        <v>1</v>
      </c>
      <c r="R5" s="107">
        <f>$D5</f>
        <v>0.52047395724283596</v>
      </c>
      <c r="S5" s="172">
        <f>$E5</f>
        <v>0.47406486930217201</v>
      </c>
      <c r="T5" s="160">
        <f>$F5</f>
        <v>0.44304185666963702</v>
      </c>
      <c r="U5" s="108">
        <f>$G5</f>
        <v>0.48716487526647101</v>
      </c>
      <c r="V5" s="160">
        <f>$J5</f>
        <v>0.58733896676170905</v>
      </c>
      <c r="W5" s="160">
        <f>$K5</f>
        <v>0.57651930209569002</v>
      </c>
      <c r="X5" s="160">
        <f>$L5</f>
        <v>0.55081336815913795</v>
      </c>
      <c r="Y5" s="108">
        <f>$M5</f>
        <v>0.59554140425882096</v>
      </c>
    </row>
    <row r="6" spans="1:52">
      <c r="B6" s="23">
        <v>2</v>
      </c>
      <c r="C6" s="68" t="s">
        <v>8</v>
      </c>
      <c r="D6" s="183">
        <v>0.50827148585366799</v>
      </c>
      <c r="E6" s="114">
        <v>0.50522508290835999</v>
      </c>
      <c r="F6" s="114">
        <v>0.51256513934053405</v>
      </c>
      <c r="G6" s="114">
        <v>0.49516329296385098</v>
      </c>
      <c r="H6" s="114">
        <v>0.55388259078635704</v>
      </c>
      <c r="I6" s="114">
        <v>0.50933006220117205</v>
      </c>
      <c r="J6" s="183">
        <v>0.59527626660182997</v>
      </c>
      <c r="K6" s="114">
        <v>0.53616748790928903</v>
      </c>
      <c r="L6" s="114">
        <v>0.53968966257754103</v>
      </c>
      <c r="M6" s="114">
        <v>0.50360810362047204</v>
      </c>
      <c r="N6" s="184">
        <v>0.56661294654848204</v>
      </c>
      <c r="O6" s="118">
        <v>0.54401880195080199</v>
      </c>
      <c r="P6" s="70"/>
      <c r="Q6" s="67" t="s">
        <v>8</v>
      </c>
      <c r="R6" s="107">
        <f t="shared" ref="R6:R12" si="0">$D6</f>
        <v>0.50827148585366799</v>
      </c>
      <c r="S6" s="172">
        <f t="shared" ref="S6:S12" si="1">$E6</f>
        <v>0.50522508290835999</v>
      </c>
      <c r="T6" s="160">
        <f t="shared" ref="T6:T12" si="2">$F6</f>
        <v>0.51256513934053405</v>
      </c>
      <c r="U6" s="108">
        <f t="shared" ref="U6:U12" si="3">$G6</f>
        <v>0.49516329296385098</v>
      </c>
      <c r="V6" s="160">
        <f t="shared" ref="V6:V12" si="4">$J6</f>
        <v>0.59527626660182997</v>
      </c>
      <c r="W6" s="160">
        <f t="shared" ref="W6:W12" si="5">$K6</f>
        <v>0.53616748790928903</v>
      </c>
      <c r="X6" s="160">
        <f t="shared" ref="X6:X12" si="6">$L6</f>
        <v>0.53968966257754103</v>
      </c>
      <c r="Y6" s="108">
        <f t="shared" ref="Y6:Y12" si="7">$M6</f>
        <v>0.50360810362047204</v>
      </c>
    </row>
    <row r="7" spans="1:52">
      <c r="B7" s="23">
        <v>3</v>
      </c>
      <c r="C7" s="69" t="s">
        <v>13</v>
      </c>
      <c r="D7" s="183">
        <v>0.45623153168010999</v>
      </c>
      <c r="E7" s="114">
        <v>0.46379090925902999</v>
      </c>
      <c r="F7" s="114">
        <v>0.45024004149209601</v>
      </c>
      <c r="G7" s="114">
        <v>0.43189354268684099</v>
      </c>
      <c r="H7" s="114">
        <v>0.61300988261177003</v>
      </c>
      <c r="I7" s="114">
        <v>0.45626365534248198</v>
      </c>
      <c r="J7" s="183">
        <v>0.54593018577882402</v>
      </c>
      <c r="K7" s="114">
        <v>0.51957973853984696</v>
      </c>
      <c r="L7" s="114">
        <v>0.51497394648963701</v>
      </c>
      <c r="M7" s="114">
        <v>0.48696831063137802</v>
      </c>
      <c r="N7" s="184">
        <v>0.585557291568083</v>
      </c>
      <c r="O7" s="118">
        <v>0.52000138386319505</v>
      </c>
      <c r="P7" s="70"/>
      <c r="Q7" s="67" t="s">
        <v>13</v>
      </c>
      <c r="R7" s="107">
        <f t="shared" si="0"/>
        <v>0.45623153168010999</v>
      </c>
      <c r="S7" s="172">
        <f t="shared" si="1"/>
        <v>0.46379090925902999</v>
      </c>
      <c r="T7" s="160">
        <f t="shared" si="2"/>
        <v>0.45024004149209601</v>
      </c>
      <c r="U7" s="108">
        <f t="shared" si="3"/>
        <v>0.43189354268684099</v>
      </c>
      <c r="V7" s="160">
        <f t="shared" si="4"/>
        <v>0.54593018577882402</v>
      </c>
      <c r="W7" s="160">
        <f t="shared" si="5"/>
        <v>0.51957973853984696</v>
      </c>
      <c r="X7" s="160">
        <f t="shared" si="6"/>
        <v>0.51497394648963701</v>
      </c>
      <c r="Y7" s="108">
        <f t="shared" si="7"/>
        <v>0.48696831063137802</v>
      </c>
    </row>
    <row r="8" spans="1:52">
      <c r="B8" s="23">
        <v>4</v>
      </c>
      <c r="C8" s="69" t="s">
        <v>21</v>
      </c>
      <c r="D8" s="183">
        <v>0.49390248616229898</v>
      </c>
      <c r="E8" s="114">
        <v>0.51549832660955197</v>
      </c>
      <c r="F8" s="114">
        <v>0.47530150518376102</v>
      </c>
      <c r="G8" s="114">
        <v>0.47210134940981902</v>
      </c>
      <c r="H8" s="114">
        <v>0.44565572625227501</v>
      </c>
      <c r="I8" s="114">
        <v>0.49050298650894703</v>
      </c>
      <c r="J8" s="183">
        <v>0.567282498119972</v>
      </c>
      <c r="K8" s="114">
        <v>0.53770838362428697</v>
      </c>
      <c r="L8" s="114">
        <v>0.47138377403470699</v>
      </c>
      <c r="M8" s="114">
        <v>0.42154101649938602</v>
      </c>
      <c r="N8" s="184">
        <v>0.80095150726430997</v>
      </c>
      <c r="O8" s="118">
        <v>0.51463763084223701</v>
      </c>
      <c r="P8" s="70"/>
      <c r="Q8" s="67" t="s">
        <v>21</v>
      </c>
      <c r="R8" s="107">
        <f t="shared" si="0"/>
        <v>0.49390248616229898</v>
      </c>
      <c r="S8" s="172">
        <f t="shared" si="1"/>
        <v>0.51549832660955197</v>
      </c>
      <c r="T8" s="160">
        <f t="shared" si="2"/>
        <v>0.47530150518376102</v>
      </c>
      <c r="U8" s="108">
        <f t="shared" si="3"/>
        <v>0.47210134940981902</v>
      </c>
      <c r="V8" s="160">
        <f t="shared" si="4"/>
        <v>0.567282498119972</v>
      </c>
      <c r="W8" s="160">
        <f t="shared" si="5"/>
        <v>0.53770838362428697</v>
      </c>
      <c r="X8" s="160">
        <f t="shared" si="6"/>
        <v>0.47138377403470699</v>
      </c>
      <c r="Y8" s="108">
        <f t="shared" si="7"/>
        <v>0.42154101649938602</v>
      </c>
    </row>
    <row r="9" spans="1:52">
      <c r="B9" s="23">
        <v>5</v>
      </c>
      <c r="C9" s="69" t="s">
        <v>25</v>
      </c>
      <c r="D9" s="183">
        <v>0.455238952267979</v>
      </c>
      <c r="E9" s="114">
        <v>0.42079022926930498</v>
      </c>
      <c r="F9" s="114">
        <v>0.407663286637511</v>
      </c>
      <c r="G9" s="114">
        <v>0.39968826137747199</v>
      </c>
      <c r="H9" s="114">
        <v>0.38721574996887997</v>
      </c>
      <c r="I9" s="114">
        <v>0.41874008386927902</v>
      </c>
      <c r="J9" s="183">
        <v>0.49416912420390002</v>
      </c>
      <c r="K9" s="114">
        <v>0.48918951194531901</v>
      </c>
      <c r="L9" s="114">
        <v>0.455952830090737</v>
      </c>
      <c r="M9" s="114">
        <v>0.46079326826260802</v>
      </c>
      <c r="N9" s="184">
        <v>0.67948412984290896</v>
      </c>
      <c r="O9" s="118">
        <v>0.47422008931063803</v>
      </c>
      <c r="P9" s="70"/>
      <c r="Q9" s="67" t="s">
        <v>25</v>
      </c>
      <c r="R9" s="107">
        <f t="shared" si="0"/>
        <v>0.455238952267979</v>
      </c>
      <c r="S9" s="172">
        <f t="shared" si="1"/>
        <v>0.42079022926930498</v>
      </c>
      <c r="T9" s="160">
        <f t="shared" si="2"/>
        <v>0.407663286637511</v>
      </c>
      <c r="U9" s="108">
        <f t="shared" si="3"/>
        <v>0.39968826137747199</v>
      </c>
      <c r="V9" s="160">
        <f t="shared" si="4"/>
        <v>0.49416912420390002</v>
      </c>
      <c r="W9" s="160">
        <f t="shared" si="5"/>
        <v>0.48918951194531901</v>
      </c>
      <c r="X9" s="160">
        <f t="shared" si="6"/>
        <v>0.455952830090737</v>
      </c>
      <c r="Y9" s="108">
        <f t="shared" si="7"/>
        <v>0.46079326826260802</v>
      </c>
    </row>
    <row r="10" spans="1:52">
      <c r="B10" s="23">
        <v>6</v>
      </c>
      <c r="C10" s="69" t="s">
        <v>35</v>
      </c>
      <c r="D10" s="183">
        <v>0.50569505988163599</v>
      </c>
      <c r="E10" s="114">
        <v>0.48216293803212601</v>
      </c>
      <c r="F10" s="114">
        <v>0.47571197790706399</v>
      </c>
      <c r="G10" s="114">
        <v>0.51313443079546595</v>
      </c>
      <c r="H10" s="114">
        <v>0.494497297844677</v>
      </c>
      <c r="I10" s="114">
        <v>0.48643689222477199</v>
      </c>
      <c r="J10" s="183">
        <v>0.47122446582755301</v>
      </c>
      <c r="K10" s="114">
        <v>0.475504510210075</v>
      </c>
      <c r="L10" s="114">
        <v>0.47657292127650303</v>
      </c>
      <c r="M10" s="114">
        <v>0.492009292014706</v>
      </c>
      <c r="N10" s="184">
        <v>0.58495366221723599</v>
      </c>
      <c r="O10" s="118">
        <v>0.47835754661114899</v>
      </c>
      <c r="P10" s="70"/>
      <c r="Q10" s="67" t="s">
        <v>35</v>
      </c>
      <c r="R10" s="107">
        <f t="shared" si="0"/>
        <v>0.50569505988163599</v>
      </c>
      <c r="S10" s="172">
        <f t="shared" si="1"/>
        <v>0.48216293803212601</v>
      </c>
      <c r="T10" s="160">
        <f t="shared" si="2"/>
        <v>0.47571197790706399</v>
      </c>
      <c r="U10" s="108">
        <f t="shared" si="3"/>
        <v>0.51313443079546595</v>
      </c>
      <c r="V10" s="160">
        <f t="shared" si="4"/>
        <v>0.47122446582755301</v>
      </c>
      <c r="W10" s="160">
        <f t="shared" si="5"/>
        <v>0.475504510210075</v>
      </c>
      <c r="X10" s="160">
        <f t="shared" si="6"/>
        <v>0.47657292127650303</v>
      </c>
      <c r="Y10" s="108">
        <f t="shared" si="7"/>
        <v>0.492009292014706</v>
      </c>
    </row>
    <row r="11" spans="1:52">
      <c r="B11" s="23">
        <v>7</v>
      </c>
      <c r="C11" s="69" t="s">
        <v>44</v>
      </c>
      <c r="D11" s="185">
        <v>0.51680811441501995</v>
      </c>
      <c r="E11" s="115">
        <v>0.518069227276447</v>
      </c>
      <c r="F11" s="115">
        <v>0.475512311777192</v>
      </c>
      <c r="G11" s="115">
        <v>0.41539809957958901</v>
      </c>
      <c r="H11" s="115">
        <v>0.59154205499725898</v>
      </c>
      <c r="I11" s="115">
        <v>0.49417146937832401</v>
      </c>
      <c r="J11" s="185">
        <v>0.490119066860778</v>
      </c>
      <c r="K11" s="115">
        <v>0.47453002334241501</v>
      </c>
      <c r="L11" s="115">
        <v>0.44791672695905699</v>
      </c>
      <c r="M11" s="115">
        <v>0.39762863651417801</v>
      </c>
      <c r="N11" s="186">
        <v>0.72164660205065401</v>
      </c>
      <c r="O11" s="119">
        <v>0.46471976649484098</v>
      </c>
      <c r="P11" s="70"/>
      <c r="Q11" s="67" t="s">
        <v>44</v>
      </c>
      <c r="R11" s="107">
        <f t="shared" si="0"/>
        <v>0.51680811441501995</v>
      </c>
      <c r="S11" s="172">
        <f t="shared" si="1"/>
        <v>0.518069227276447</v>
      </c>
      <c r="T11" s="160">
        <f t="shared" si="2"/>
        <v>0.475512311777192</v>
      </c>
      <c r="U11" s="108">
        <f t="shared" si="3"/>
        <v>0.41539809957958901</v>
      </c>
      <c r="V11" s="160">
        <f t="shared" si="4"/>
        <v>0.490119066860778</v>
      </c>
      <c r="W11" s="160">
        <f t="shared" si="5"/>
        <v>0.47453002334241501</v>
      </c>
      <c r="X11" s="160">
        <f t="shared" si="6"/>
        <v>0.44791672695905699</v>
      </c>
      <c r="Y11" s="108">
        <f t="shared" si="7"/>
        <v>0.39762863651417801</v>
      </c>
    </row>
    <row r="12" spans="1:52" ht="14.25" thickBot="1">
      <c r="B12" s="23">
        <v>8</v>
      </c>
      <c r="C12" s="69" t="s">
        <v>57</v>
      </c>
      <c r="D12" s="187">
        <v>0.46989380813831</v>
      </c>
      <c r="E12" s="116">
        <v>0.45778233606614199</v>
      </c>
      <c r="F12" s="116">
        <v>0.43812562416186801</v>
      </c>
      <c r="G12" s="116">
        <v>0.44565238758511</v>
      </c>
      <c r="H12" s="116">
        <v>0.57266316550959895</v>
      </c>
      <c r="I12" s="116">
        <v>0.45514536661042199</v>
      </c>
      <c r="J12" s="187">
        <v>0.56109706002088999</v>
      </c>
      <c r="K12" s="116">
        <v>0.51352383850562999</v>
      </c>
      <c r="L12" s="116">
        <v>0.50041666898949599</v>
      </c>
      <c r="M12" s="116">
        <v>0.47583324838424801</v>
      </c>
      <c r="N12" s="194">
        <v>0.65654295782475902</v>
      </c>
      <c r="O12" s="120">
        <v>0.518232243732348</v>
      </c>
      <c r="P12" s="70"/>
      <c r="Q12" s="67" t="s">
        <v>57</v>
      </c>
      <c r="R12" s="107">
        <f t="shared" si="0"/>
        <v>0.46989380813831</v>
      </c>
      <c r="S12" s="172">
        <f t="shared" si="1"/>
        <v>0.45778233606614199</v>
      </c>
      <c r="T12" s="160">
        <f t="shared" si="2"/>
        <v>0.43812562416186801</v>
      </c>
      <c r="U12" s="108">
        <f t="shared" si="3"/>
        <v>0.44565238758511</v>
      </c>
      <c r="V12" s="160">
        <f t="shared" si="4"/>
        <v>0.56109706002088999</v>
      </c>
      <c r="W12" s="160">
        <f t="shared" si="5"/>
        <v>0.51352383850562999</v>
      </c>
      <c r="X12" s="160">
        <f t="shared" si="6"/>
        <v>0.50041666898949599</v>
      </c>
      <c r="Y12" s="108">
        <f t="shared" si="7"/>
        <v>0.47583324838424801</v>
      </c>
    </row>
    <row r="13" spans="1:52" ht="14.25" thickTop="1">
      <c r="B13" s="261" t="s">
        <v>0</v>
      </c>
      <c r="C13" s="262"/>
      <c r="D13" s="37">
        <f>所得区分別普及率!C12</f>
        <v>0.48530646262988197</v>
      </c>
      <c r="E13" s="117">
        <f>所得区分別普及率!D12</f>
        <v>0.47669275266392303</v>
      </c>
      <c r="F13" s="117">
        <f>所得区分別普及率!E12</f>
        <v>0.45565031859485999</v>
      </c>
      <c r="G13" s="117">
        <f>所得区分別普及率!F12</f>
        <v>0.46032326832925302</v>
      </c>
      <c r="H13" s="117">
        <f>所得区分別普及率!G12</f>
        <v>0.52889072144705795</v>
      </c>
      <c r="I13" s="117">
        <f>'普及率(金額)'!N14</f>
        <v>0.46905682753039712</v>
      </c>
      <c r="J13" s="37">
        <f>所得区分別普及率!I12</f>
        <v>0.54520070056319203</v>
      </c>
      <c r="K13" s="117">
        <f>所得区分別普及率!J12</f>
        <v>0.51644688439933994</v>
      </c>
      <c r="L13" s="117">
        <f>所得区分別普及率!K12</f>
        <v>0.49787837561023701</v>
      </c>
      <c r="M13" s="117">
        <f>所得区分別普及率!L12</f>
        <v>0.49222443627023599</v>
      </c>
      <c r="N13" s="147">
        <f>所得区分別普及率!M12</f>
        <v>0.67501830528569895</v>
      </c>
      <c r="O13" s="121">
        <f>'普及率(数量)'!N13</f>
        <v>0.51387893597960199</v>
      </c>
      <c r="P13" s="173"/>
      <c r="Q13" s="67" t="s">
        <v>183</v>
      </c>
      <c r="R13" s="107">
        <f>$D13</f>
        <v>0.48530646262988197</v>
      </c>
      <c r="S13" s="172">
        <f>$E13</f>
        <v>0.47669275266392303</v>
      </c>
      <c r="T13" s="172">
        <f>$F13</f>
        <v>0.45565031859485999</v>
      </c>
      <c r="U13" s="108">
        <f>$G13</f>
        <v>0.46032326832925302</v>
      </c>
      <c r="V13" s="160">
        <f>$J13</f>
        <v>0.54520070056319203</v>
      </c>
      <c r="W13" s="160">
        <f>$K13</f>
        <v>0.51644688439933994</v>
      </c>
      <c r="X13" s="160">
        <f>$L13</f>
        <v>0.49787837561023701</v>
      </c>
      <c r="Y13" s="108">
        <f>$M13</f>
        <v>0.49222443627023599</v>
      </c>
      <c r="Z13" s="19"/>
    </row>
    <row r="14" spans="1:52">
      <c r="D14" s="70"/>
      <c r="E14" s="70"/>
      <c r="F14" s="70"/>
      <c r="G14" s="70"/>
      <c r="H14" s="70"/>
      <c r="I14" s="70"/>
      <c r="J14" s="70"/>
      <c r="K14" s="70"/>
      <c r="L14" s="70"/>
      <c r="M14" s="70"/>
      <c r="N14" s="70"/>
      <c r="O14" s="70"/>
      <c r="P14" s="70"/>
      <c r="Q14" s="70"/>
    </row>
    <row r="15" spans="1:52">
      <c r="D15" s="70"/>
      <c r="E15" s="70"/>
      <c r="F15" s="70"/>
      <c r="G15" s="70"/>
      <c r="H15" s="70"/>
      <c r="I15" s="70"/>
      <c r="J15" s="70"/>
      <c r="K15" s="70"/>
      <c r="L15" s="70"/>
      <c r="M15" s="70"/>
      <c r="N15" s="70"/>
      <c r="O15" s="70"/>
      <c r="P15" s="70"/>
      <c r="Q15" s="1" t="s">
        <v>190</v>
      </c>
    </row>
    <row r="16" spans="1:52">
      <c r="D16" s="70"/>
      <c r="E16" s="70"/>
      <c r="F16" s="70"/>
      <c r="G16" s="70"/>
      <c r="H16" s="70"/>
      <c r="I16" s="70"/>
      <c r="J16" s="70"/>
      <c r="K16" s="70"/>
      <c r="L16" s="70"/>
      <c r="M16" s="70"/>
      <c r="N16" s="70"/>
      <c r="O16" s="70"/>
      <c r="P16" s="70"/>
      <c r="Q16" s="282" t="s">
        <v>1</v>
      </c>
      <c r="R16" s="293"/>
      <c r="S16" s="293"/>
      <c r="T16" s="286"/>
      <c r="U16" s="282" t="s">
        <v>8</v>
      </c>
      <c r="V16" s="293"/>
      <c r="W16" s="293"/>
      <c r="X16" s="286"/>
      <c r="Y16" s="282" t="s">
        <v>13</v>
      </c>
      <c r="Z16" s="293"/>
      <c r="AA16" s="293"/>
      <c r="AB16" s="286"/>
      <c r="AC16" s="282" t="s">
        <v>21</v>
      </c>
      <c r="AD16" s="293"/>
      <c r="AE16" s="293"/>
      <c r="AF16" s="286"/>
      <c r="AG16" s="282" t="s">
        <v>25</v>
      </c>
      <c r="AH16" s="293"/>
      <c r="AI16" s="293"/>
      <c r="AJ16" s="286"/>
      <c r="AK16" s="282" t="s">
        <v>35</v>
      </c>
      <c r="AL16" s="293"/>
      <c r="AM16" s="293"/>
      <c r="AN16" s="286"/>
      <c r="AO16" s="282" t="s">
        <v>44</v>
      </c>
      <c r="AP16" s="293"/>
      <c r="AQ16" s="293"/>
      <c r="AR16" s="286"/>
      <c r="AS16" s="282" t="s">
        <v>57</v>
      </c>
      <c r="AT16" s="293"/>
      <c r="AU16" s="293"/>
      <c r="AV16" s="286"/>
      <c r="AW16" s="282" t="s">
        <v>183</v>
      </c>
      <c r="AX16" s="293"/>
      <c r="AY16" s="293"/>
      <c r="AZ16" s="286"/>
    </row>
    <row r="17" spans="4:52">
      <c r="D17" s="70"/>
      <c r="E17" s="70"/>
      <c r="F17" s="70"/>
      <c r="G17" s="70"/>
      <c r="H17" s="70"/>
      <c r="I17" s="70"/>
      <c r="J17" s="70"/>
      <c r="K17" s="70"/>
      <c r="L17" s="70"/>
      <c r="M17" s="70"/>
      <c r="N17" s="70"/>
      <c r="O17" s="70"/>
      <c r="P17" s="70"/>
      <c r="Q17" s="166" t="s">
        <v>185</v>
      </c>
      <c r="R17" s="166" t="s">
        <v>186</v>
      </c>
      <c r="S17" s="166" t="s">
        <v>187</v>
      </c>
      <c r="T17" s="166" t="s">
        <v>188</v>
      </c>
      <c r="U17" s="166" t="s">
        <v>185</v>
      </c>
      <c r="V17" s="166" t="s">
        <v>186</v>
      </c>
      <c r="W17" s="166" t="s">
        <v>187</v>
      </c>
      <c r="X17" s="166" t="s">
        <v>188</v>
      </c>
      <c r="Y17" s="166" t="s">
        <v>185</v>
      </c>
      <c r="Z17" s="166" t="s">
        <v>186</v>
      </c>
      <c r="AA17" s="166" t="s">
        <v>187</v>
      </c>
      <c r="AB17" s="166" t="s">
        <v>188</v>
      </c>
      <c r="AC17" s="166" t="s">
        <v>185</v>
      </c>
      <c r="AD17" s="166" t="s">
        <v>186</v>
      </c>
      <c r="AE17" s="166" t="s">
        <v>187</v>
      </c>
      <c r="AF17" s="166" t="s">
        <v>188</v>
      </c>
      <c r="AG17" s="166" t="s">
        <v>185</v>
      </c>
      <c r="AH17" s="166" t="s">
        <v>186</v>
      </c>
      <c r="AI17" s="166" t="s">
        <v>187</v>
      </c>
      <c r="AJ17" s="166" t="s">
        <v>188</v>
      </c>
      <c r="AK17" s="166" t="s">
        <v>185</v>
      </c>
      <c r="AL17" s="166" t="s">
        <v>186</v>
      </c>
      <c r="AM17" s="166" t="s">
        <v>187</v>
      </c>
      <c r="AN17" s="166" t="s">
        <v>188</v>
      </c>
      <c r="AO17" s="166" t="s">
        <v>185</v>
      </c>
      <c r="AP17" s="166" t="s">
        <v>186</v>
      </c>
      <c r="AQ17" s="166" t="s">
        <v>187</v>
      </c>
      <c r="AR17" s="166" t="s">
        <v>188</v>
      </c>
      <c r="AS17" s="166" t="s">
        <v>185</v>
      </c>
      <c r="AT17" s="166" t="s">
        <v>186</v>
      </c>
      <c r="AU17" s="166" t="s">
        <v>187</v>
      </c>
      <c r="AV17" s="166" t="s">
        <v>188</v>
      </c>
      <c r="AW17" s="166" t="s">
        <v>185</v>
      </c>
      <c r="AX17" s="166" t="s">
        <v>186</v>
      </c>
      <c r="AY17" s="166" t="s">
        <v>187</v>
      </c>
      <c r="AZ17" s="166" t="s">
        <v>188</v>
      </c>
    </row>
    <row r="18" spans="4:52">
      <c r="D18" s="70"/>
      <c r="E18" s="70"/>
      <c r="F18" s="70"/>
      <c r="G18" s="70"/>
      <c r="H18" s="70"/>
      <c r="I18" s="70"/>
      <c r="J18" s="70"/>
      <c r="K18" s="70"/>
      <c r="L18" s="70"/>
      <c r="M18" s="70"/>
      <c r="N18" s="70"/>
      <c r="O18" s="70"/>
      <c r="P18" s="70"/>
      <c r="Q18" s="70"/>
    </row>
  </sheetData>
  <mergeCells count="17">
    <mergeCell ref="AG16:AJ16"/>
    <mergeCell ref="AK16:AN16"/>
    <mergeCell ref="AO16:AR16"/>
    <mergeCell ref="AS16:AV16"/>
    <mergeCell ref="AW16:AZ16"/>
    <mergeCell ref="AC16:AF16"/>
    <mergeCell ref="B3:B4"/>
    <mergeCell ref="C3:C4"/>
    <mergeCell ref="D3:I3"/>
    <mergeCell ref="J3:O3"/>
    <mergeCell ref="Q3:Q4"/>
    <mergeCell ref="R3:U3"/>
    <mergeCell ref="V3:Y3"/>
    <mergeCell ref="B13:C13"/>
    <mergeCell ref="Q16:T16"/>
    <mergeCell ref="U16:X16"/>
    <mergeCell ref="Y16:AB16"/>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2-14.②ジェネリック医薬品分析(歯科)</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69819-16CF-4D30-95BF-3C6117AD747B}">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191</v>
      </c>
    </row>
    <row r="2" spans="1:1" ht="15.75" customHeight="1">
      <c r="A2" s="17" t="s">
        <v>118</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161EB-5E45-45C6-B7CC-77030BEEBAAB}">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192</v>
      </c>
    </row>
    <row r="2" spans="1:1" ht="15.75" customHeight="1">
      <c r="A2" s="17" t="s">
        <v>118</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34EFF-3B13-473E-A624-6AE9CA516968}">
  <dimension ref="A1:AI84"/>
  <sheetViews>
    <sheetView showGridLines="0" zoomScaleNormal="100" zoomScaleSheetLayoutView="100" workbookViewId="0"/>
  </sheetViews>
  <sheetFormatPr defaultColWidth="9" defaultRowHeight="13.5"/>
  <cols>
    <col min="1" max="1" width="4.625" style="18" customWidth="1"/>
    <col min="2" max="2" width="3.625" style="18" customWidth="1"/>
    <col min="3" max="3" width="10.875" style="18" customWidth="1"/>
    <col min="4" max="15" width="8.875" style="18" customWidth="1"/>
    <col min="16" max="35" width="12.5" style="18" customWidth="1"/>
    <col min="36" max="36" width="12" style="18" customWidth="1"/>
    <col min="37" max="16384" width="9" style="18"/>
  </cols>
  <sheetData>
    <row r="1" spans="1:35" ht="15.75" customHeight="1">
      <c r="A1" s="16" t="s">
        <v>193</v>
      </c>
    </row>
    <row r="2" spans="1:35" ht="15.75" customHeight="1">
      <c r="A2" s="16" t="s">
        <v>181</v>
      </c>
      <c r="Q2" s="1" t="s">
        <v>144</v>
      </c>
    </row>
    <row r="3" spans="1:35" ht="16.5" customHeight="1">
      <c r="B3" s="271"/>
      <c r="C3" s="272" t="s">
        <v>182</v>
      </c>
      <c r="D3" s="283" t="s">
        <v>173</v>
      </c>
      <c r="E3" s="284"/>
      <c r="F3" s="284"/>
      <c r="G3" s="284"/>
      <c r="H3" s="284"/>
      <c r="I3" s="285"/>
      <c r="J3" s="283" t="s">
        <v>174</v>
      </c>
      <c r="K3" s="284"/>
      <c r="L3" s="284"/>
      <c r="M3" s="284"/>
      <c r="N3" s="284"/>
      <c r="O3" s="285"/>
      <c r="Q3" s="294"/>
      <c r="R3" s="282" t="s">
        <v>227</v>
      </c>
      <c r="S3" s="293"/>
      <c r="T3" s="293"/>
      <c r="U3" s="286"/>
      <c r="V3" s="282" t="s">
        <v>222</v>
      </c>
      <c r="W3" s="293"/>
      <c r="X3" s="293"/>
      <c r="Y3" s="286"/>
      <c r="Z3" s="162"/>
      <c r="AA3" s="282" t="s">
        <v>194</v>
      </c>
      <c r="AB3" s="293"/>
      <c r="AC3" s="293"/>
      <c r="AD3" s="286"/>
      <c r="AE3" s="282" t="s">
        <v>195</v>
      </c>
      <c r="AF3" s="293"/>
      <c r="AG3" s="293"/>
      <c r="AH3" s="286"/>
      <c r="AI3" s="294"/>
    </row>
    <row r="4" spans="1:35" ht="33" customHeight="1">
      <c r="B4" s="271"/>
      <c r="C4" s="272"/>
      <c r="D4" s="164" t="s">
        <v>185</v>
      </c>
      <c r="E4" s="165" t="s">
        <v>186</v>
      </c>
      <c r="F4" s="124" t="s">
        <v>187</v>
      </c>
      <c r="G4" s="124" t="s">
        <v>188</v>
      </c>
      <c r="H4" s="124" t="s">
        <v>177</v>
      </c>
      <c r="I4" s="103" t="s">
        <v>143</v>
      </c>
      <c r="J4" s="164" t="s">
        <v>185</v>
      </c>
      <c r="K4" s="165" t="s">
        <v>186</v>
      </c>
      <c r="L4" s="124" t="s">
        <v>187</v>
      </c>
      <c r="M4" s="124" t="s">
        <v>188</v>
      </c>
      <c r="N4" s="124" t="s">
        <v>177</v>
      </c>
      <c r="O4" s="103" t="s">
        <v>143</v>
      </c>
      <c r="Q4" s="295"/>
      <c r="R4" s="168" t="s">
        <v>185</v>
      </c>
      <c r="S4" s="169" t="s">
        <v>186</v>
      </c>
      <c r="T4" s="174" t="s">
        <v>187</v>
      </c>
      <c r="U4" s="170" t="s">
        <v>188</v>
      </c>
      <c r="V4" s="168" t="s">
        <v>185</v>
      </c>
      <c r="W4" s="169" t="s">
        <v>186</v>
      </c>
      <c r="X4" s="174" t="s">
        <v>187</v>
      </c>
      <c r="Y4" s="170" t="s">
        <v>188</v>
      </c>
      <c r="Z4" s="175"/>
      <c r="AA4" s="168" t="s">
        <v>185</v>
      </c>
      <c r="AB4" s="169" t="s">
        <v>186</v>
      </c>
      <c r="AC4" s="174" t="s">
        <v>187</v>
      </c>
      <c r="AD4" s="170" t="s">
        <v>188</v>
      </c>
      <c r="AE4" s="168" t="s">
        <v>185</v>
      </c>
      <c r="AF4" s="169" t="s">
        <v>186</v>
      </c>
      <c r="AG4" s="174" t="s">
        <v>187</v>
      </c>
      <c r="AH4" s="170" t="s">
        <v>188</v>
      </c>
      <c r="AI4" s="295"/>
    </row>
    <row r="5" spans="1:35">
      <c r="B5" s="23">
        <v>1</v>
      </c>
      <c r="C5" s="68" t="s">
        <v>58</v>
      </c>
      <c r="D5" s="183">
        <v>0.46989380813831</v>
      </c>
      <c r="E5" s="114">
        <v>0.45778233606614199</v>
      </c>
      <c r="F5" s="114">
        <v>0.43812562416186801</v>
      </c>
      <c r="G5" s="114">
        <v>0.44565238758511</v>
      </c>
      <c r="H5" s="114">
        <v>0.57266316550959895</v>
      </c>
      <c r="I5" s="114">
        <v>0.45514536661042199</v>
      </c>
      <c r="J5" s="183">
        <v>0.56109706002088999</v>
      </c>
      <c r="K5" s="114">
        <v>0.51352383850562999</v>
      </c>
      <c r="L5" s="114">
        <v>0.50041666898949599</v>
      </c>
      <c r="M5" s="114">
        <v>0.47583324838424801</v>
      </c>
      <c r="N5" s="184">
        <v>0.65654295782475902</v>
      </c>
      <c r="O5" s="118">
        <v>0.518232243732348</v>
      </c>
      <c r="P5" s="70"/>
      <c r="Q5" s="67" t="s">
        <v>58</v>
      </c>
      <c r="R5" s="176">
        <f>$D5</f>
        <v>0.46989380813831</v>
      </c>
      <c r="S5" s="177">
        <f>$E5</f>
        <v>0.45778233606614199</v>
      </c>
      <c r="T5" s="178">
        <f>$F5</f>
        <v>0.43812562416186801</v>
      </c>
      <c r="U5" s="87">
        <f>$G5</f>
        <v>0.44565238758511</v>
      </c>
      <c r="V5" s="176">
        <f>$J5</f>
        <v>0.56109706002088999</v>
      </c>
      <c r="W5" s="177">
        <f>$K5</f>
        <v>0.51352383850562999</v>
      </c>
      <c r="X5" s="178">
        <f>$L5</f>
        <v>0.50041666898949599</v>
      </c>
      <c r="Y5" s="179">
        <f>$M5</f>
        <v>0.47583324838424801</v>
      </c>
      <c r="Z5" s="180"/>
      <c r="AA5" s="160">
        <f>$D$79</f>
        <v>0.48530646262988197</v>
      </c>
      <c r="AB5" s="160">
        <f>$E$79</f>
        <v>0.47669275266392303</v>
      </c>
      <c r="AC5" s="160">
        <f>$F$79</f>
        <v>0.45565031859485999</v>
      </c>
      <c r="AD5" s="160">
        <f>$G$79</f>
        <v>0.46032326832925302</v>
      </c>
      <c r="AE5" s="107">
        <f>$J$79</f>
        <v>0.54520070056319203</v>
      </c>
      <c r="AF5" s="172">
        <f>$K$79</f>
        <v>0.51644688439933994</v>
      </c>
      <c r="AG5" s="150">
        <f>$L$79</f>
        <v>0.49787837561023701</v>
      </c>
      <c r="AH5" s="108">
        <f>$M$79</f>
        <v>0.49222443627023599</v>
      </c>
      <c r="AI5" s="89">
        <v>0</v>
      </c>
    </row>
    <row r="6" spans="1:35">
      <c r="B6" s="23">
        <v>2</v>
      </c>
      <c r="C6" s="68" t="s">
        <v>90</v>
      </c>
      <c r="D6" s="183">
        <v>0.23673403411730201</v>
      </c>
      <c r="E6" s="114">
        <v>0.278653148162886</v>
      </c>
      <c r="F6" s="114">
        <v>0.22511958834190099</v>
      </c>
      <c r="G6" s="114">
        <v>0.31576231216904899</v>
      </c>
      <c r="H6" s="114">
        <v>0.52739981893134302</v>
      </c>
      <c r="I6" s="114">
        <v>0.25169919164015597</v>
      </c>
      <c r="J6" s="183">
        <v>0.64027658907375395</v>
      </c>
      <c r="K6" s="114">
        <v>0.46145955755630202</v>
      </c>
      <c r="L6" s="114">
        <v>0.46024371374093098</v>
      </c>
      <c r="M6" s="114">
        <v>0.41228356746161399</v>
      </c>
      <c r="N6" s="184">
        <v>0.420783645655877</v>
      </c>
      <c r="O6" s="118">
        <v>0.52146216666579104</v>
      </c>
      <c r="P6" s="70"/>
      <c r="Q6" s="67" t="s">
        <v>90</v>
      </c>
      <c r="R6" s="176">
        <f t="shared" ref="R6:R69" si="0">$D6</f>
        <v>0.23673403411730201</v>
      </c>
      <c r="S6" s="177">
        <f t="shared" ref="S6:S69" si="1">$E6</f>
        <v>0.278653148162886</v>
      </c>
      <c r="T6" s="178">
        <f t="shared" ref="T6:T69" si="2">$F6</f>
        <v>0.22511958834190099</v>
      </c>
      <c r="U6" s="87">
        <f t="shared" ref="U6:U69" si="3">$G6</f>
        <v>0.31576231216904899</v>
      </c>
      <c r="V6" s="176">
        <f t="shared" ref="V6:V69" si="4">$J6</f>
        <v>0.64027658907375395</v>
      </c>
      <c r="W6" s="177">
        <f t="shared" ref="W6:W69" si="5">$K6</f>
        <v>0.46145955755630202</v>
      </c>
      <c r="X6" s="178">
        <f t="shared" ref="X6:X69" si="6">$L6</f>
        <v>0.46024371374093098</v>
      </c>
      <c r="Y6" s="179">
        <f t="shared" ref="Y6:Y69" si="7">$M6</f>
        <v>0.41228356746161399</v>
      </c>
      <c r="Z6" s="180"/>
      <c r="AA6" s="160">
        <f t="shared" ref="AA6:AA69" si="8">$D$79</f>
        <v>0.48530646262988197</v>
      </c>
      <c r="AB6" s="160">
        <f t="shared" ref="AB6:AB69" si="9">$E$79</f>
        <v>0.47669275266392303</v>
      </c>
      <c r="AC6" s="160">
        <f t="shared" ref="AC6:AC69" si="10">$F$79</f>
        <v>0.45565031859485999</v>
      </c>
      <c r="AD6" s="160">
        <f t="shared" ref="AD6:AD69" si="11">$G$79</f>
        <v>0.46032326832925302</v>
      </c>
      <c r="AE6" s="107">
        <f t="shared" ref="AE6:AE69" si="12">$J$79</f>
        <v>0.54520070056319203</v>
      </c>
      <c r="AF6" s="172">
        <f t="shared" ref="AF6:AF69" si="13">$K$79</f>
        <v>0.51644688439933994</v>
      </c>
      <c r="AG6" s="150">
        <f t="shared" ref="AG6:AG69" si="14">$L$79</f>
        <v>0.49787837561023701</v>
      </c>
      <c r="AH6" s="108">
        <f t="shared" ref="AH6:AH69" si="15">$M$79</f>
        <v>0.49222443627023599</v>
      </c>
      <c r="AI6" s="89">
        <v>0</v>
      </c>
    </row>
    <row r="7" spans="1:35">
      <c r="B7" s="23">
        <v>3</v>
      </c>
      <c r="C7" s="68" t="s">
        <v>91</v>
      </c>
      <c r="D7" s="183">
        <v>0.61040715901289899</v>
      </c>
      <c r="E7" s="114">
        <v>0.66903146026043603</v>
      </c>
      <c r="F7" s="114">
        <v>0.62314506729909303</v>
      </c>
      <c r="G7" s="114">
        <v>0.50425411275217102</v>
      </c>
      <c r="H7" s="114">
        <v>0.23060929719867701</v>
      </c>
      <c r="I7" s="114">
        <v>0.620089474599539</v>
      </c>
      <c r="J7" s="183">
        <v>0.559530109006244</v>
      </c>
      <c r="K7" s="114">
        <v>0.48749285305889101</v>
      </c>
      <c r="L7" s="114">
        <v>0.41660105957974802</v>
      </c>
      <c r="M7" s="114">
        <v>0.54342900302114805</v>
      </c>
      <c r="N7" s="184">
        <v>0.47252747252747301</v>
      </c>
      <c r="O7" s="118">
        <v>0.47951826788176199</v>
      </c>
      <c r="P7" s="70"/>
      <c r="Q7" s="67" t="s">
        <v>91</v>
      </c>
      <c r="R7" s="176">
        <f t="shared" si="0"/>
        <v>0.61040715901289899</v>
      </c>
      <c r="S7" s="177">
        <f t="shared" si="1"/>
        <v>0.66903146026043603</v>
      </c>
      <c r="T7" s="178">
        <f t="shared" si="2"/>
        <v>0.62314506729909303</v>
      </c>
      <c r="U7" s="87">
        <f t="shared" si="3"/>
        <v>0.50425411275217102</v>
      </c>
      <c r="V7" s="176">
        <f t="shared" si="4"/>
        <v>0.559530109006244</v>
      </c>
      <c r="W7" s="177">
        <f t="shared" si="5"/>
        <v>0.48749285305889101</v>
      </c>
      <c r="X7" s="178">
        <f t="shared" si="6"/>
        <v>0.41660105957974802</v>
      </c>
      <c r="Y7" s="179">
        <f t="shared" si="7"/>
        <v>0.54342900302114805</v>
      </c>
      <c r="Z7" s="180"/>
      <c r="AA7" s="160">
        <f t="shared" si="8"/>
        <v>0.48530646262988197</v>
      </c>
      <c r="AB7" s="160">
        <f t="shared" si="9"/>
        <v>0.47669275266392303</v>
      </c>
      <c r="AC7" s="160">
        <f t="shared" si="10"/>
        <v>0.45565031859485999</v>
      </c>
      <c r="AD7" s="160">
        <f t="shared" si="11"/>
        <v>0.46032326832925302</v>
      </c>
      <c r="AE7" s="107">
        <f t="shared" si="12"/>
        <v>0.54520070056319203</v>
      </c>
      <c r="AF7" s="172">
        <f t="shared" si="13"/>
        <v>0.51644688439933994</v>
      </c>
      <c r="AG7" s="150">
        <f t="shared" si="14"/>
        <v>0.49787837561023701</v>
      </c>
      <c r="AH7" s="108">
        <f t="shared" si="15"/>
        <v>0.49222443627023599</v>
      </c>
      <c r="AI7" s="89">
        <v>0</v>
      </c>
    </row>
    <row r="8" spans="1:35">
      <c r="B8" s="23">
        <v>4</v>
      </c>
      <c r="C8" s="68" t="s">
        <v>92</v>
      </c>
      <c r="D8" s="183">
        <v>0.21060113010732601</v>
      </c>
      <c r="E8" s="114">
        <v>0.29638364761920999</v>
      </c>
      <c r="F8" s="114">
        <v>0.35521328919184803</v>
      </c>
      <c r="G8" s="114">
        <v>0.35426612219466802</v>
      </c>
      <c r="H8" s="114">
        <v>0.48508589352720399</v>
      </c>
      <c r="I8" s="114">
        <v>0.30311848607460501</v>
      </c>
      <c r="J8" s="183">
        <v>0.50486267797401396</v>
      </c>
      <c r="K8" s="114">
        <v>0.54765764180843901</v>
      </c>
      <c r="L8" s="114">
        <v>0.59843878725560995</v>
      </c>
      <c r="M8" s="114">
        <v>0.57937956204379604</v>
      </c>
      <c r="N8" s="184">
        <v>0.75342465753424703</v>
      </c>
      <c r="O8" s="118">
        <v>0.566183499059006</v>
      </c>
      <c r="P8" s="70"/>
      <c r="Q8" s="67" t="s">
        <v>92</v>
      </c>
      <c r="R8" s="176">
        <f t="shared" si="0"/>
        <v>0.21060113010732601</v>
      </c>
      <c r="S8" s="177">
        <f t="shared" si="1"/>
        <v>0.29638364761920999</v>
      </c>
      <c r="T8" s="178">
        <f t="shared" si="2"/>
        <v>0.35521328919184803</v>
      </c>
      <c r="U8" s="87">
        <f t="shared" si="3"/>
        <v>0.35426612219466802</v>
      </c>
      <c r="V8" s="176">
        <f t="shared" si="4"/>
        <v>0.50486267797401396</v>
      </c>
      <c r="W8" s="177">
        <f t="shared" si="5"/>
        <v>0.54765764180843901</v>
      </c>
      <c r="X8" s="178">
        <f t="shared" si="6"/>
        <v>0.59843878725560995</v>
      </c>
      <c r="Y8" s="179">
        <f t="shared" si="7"/>
        <v>0.57937956204379604</v>
      </c>
      <c r="Z8" s="180"/>
      <c r="AA8" s="160">
        <f t="shared" si="8"/>
        <v>0.48530646262988197</v>
      </c>
      <c r="AB8" s="160">
        <f t="shared" si="9"/>
        <v>0.47669275266392303</v>
      </c>
      <c r="AC8" s="160">
        <f t="shared" si="10"/>
        <v>0.45565031859485999</v>
      </c>
      <c r="AD8" s="160">
        <f t="shared" si="11"/>
        <v>0.46032326832925302</v>
      </c>
      <c r="AE8" s="107">
        <f t="shared" si="12"/>
        <v>0.54520070056319203</v>
      </c>
      <c r="AF8" s="172">
        <f t="shared" si="13"/>
        <v>0.51644688439933994</v>
      </c>
      <c r="AG8" s="150">
        <f t="shared" si="14"/>
        <v>0.49787837561023701</v>
      </c>
      <c r="AH8" s="108">
        <f t="shared" si="15"/>
        <v>0.49222443627023599</v>
      </c>
      <c r="AI8" s="89">
        <v>0</v>
      </c>
    </row>
    <row r="9" spans="1:35">
      <c r="B9" s="23">
        <v>5</v>
      </c>
      <c r="C9" s="68" t="s">
        <v>93</v>
      </c>
      <c r="D9" s="183">
        <v>0.50016994620956601</v>
      </c>
      <c r="E9" s="114">
        <v>0.45036214161539301</v>
      </c>
      <c r="F9" s="114">
        <v>0.40734958048492897</v>
      </c>
      <c r="G9" s="114">
        <v>0.43718777712831802</v>
      </c>
      <c r="H9" s="114">
        <v>0.418710197965594</v>
      </c>
      <c r="I9" s="114">
        <v>0.44269977336808403</v>
      </c>
      <c r="J9" s="183">
        <v>0.42295579143823597</v>
      </c>
      <c r="K9" s="114">
        <v>0.46025283721092802</v>
      </c>
      <c r="L9" s="114">
        <v>0.50583529689183104</v>
      </c>
      <c r="M9" s="114">
        <v>0.54725187821273202</v>
      </c>
      <c r="N9" s="184">
        <v>0.55970149253731305</v>
      </c>
      <c r="O9" s="118">
        <v>0.487858651136308</v>
      </c>
      <c r="P9" s="70"/>
      <c r="Q9" s="67" t="s">
        <v>93</v>
      </c>
      <c r="R9" s="176">
        <f t="shared" si="0"/>
        <v>0.50016994620956601</v>
      </c>
      <c r="S9" s="177">
        <f t="shared" si="1"/>
        <v>0.45036214161539301</v>
      </c>
      <c r="T9" s="178">
        <f t="shared" si="2"/>
        <v>0.40734958048492897</v>
      </c>
      <c r="U9" s="87">
        <f t="shared" si="3"/>
        <v>0.43718777712831802</v>
      </c>
      <c r="V9" s="176">
        <f t="shared" si="4"/>
        <v>0.42295579143823597</v>
      </c>
      <c r="W9" s="177">
        <f t="shared" si="5"/>
        <v>0.46025283721092802</v>
      </c>
      <c r="X9" s="178">
        <f t="shared" si="6"/>
        <v>0.50583529689183104</v>
      </c>
      <c r="Y9" s="179">
        <f t="shared" si="7"/>
        <v>0.54725187821273202</v>
      </c>
      <c r="Z9" s="180"/>
      <c r="AA9" s="160">
        <f t="shared" si="8"/>
        <v>0.48530646262988197</v>
      </c>
      <c r="AB9" s="160">
        <f t="shared" si="9"/>
        <v>0.47669275266392303</v>
      </c>
      <c r="AC9" s="160">
        <f t="shared" si="10"/>
        <v>0.45565031859485999</v>
      </c>
      <c r="AD9" s="160">
        <f t="shared" si="11"/>
        <v>0.46032326832925302</v>
      </c>
      <c r="AE9" s="107">
        <f t="shared" si="12"/>
        <v>0.54520070056319203</v>
      </c>
      <c r="AF9" s="172">
        <f t="shared" si="13"/>
        <v>0.51644688439933994</v>
      </c>
      <c r="AG9" s="150">
        <f t="shared" si="14"/>
        <v>0.49787837561023701</v>
      </c>
      <c r="AH9" s="108">
        <f t="shared" si="15"/>
        <v>0.49222443627023599</v>
      </c>
      <c r="AI9" s="89">
        <v>0</v>
      </c>
    </row>
    <row r="10" spans="1:35">
      <c r="B10" s="23">
        <v>6</v>
      </c>
      <c r="C10" s="68" t="s">
        <v>94</v>
      </c>
      <c r="D10" s="183">
        <v>0.70366768716698902</v>
      </c>
      <c r="E10" s="114">
        <v>0.56456881861584396</v>
      </c>
      <c r="F10" s="114">
        <v>0.51104435412617</v>
      </c>
      <c r="G10" s="114">
        <v>0.40965978236670397</v>
      </c>
      <c r="H10" s="114">
        <v>0.759686286234172</v>
      </c>
      <c r="I10" s="114">
        <v>0.56799508989022895</v>
      </c>
      <c r="J10" s="183">
        <v>0.69569349056196295</v>
      </c>
      <c r="K10" s="114">
        <v>0.60765410458661995</v>
      </c>
      <c r="L10" s="114">
        <v>0.54291556096924398</v>
      </c>
      <c r="M10" s="114">
        <v>0.51954120645709401</v>
      </c>
      <c r="N10" s="184">
        <v>0.67617689015691895</v>
      </c>
      <c r="O10" s="118">
        <v>0.59701422183914199</v>
      </c>
      <c r="P10" s="70"/>
      <c r="Q10" s="67" t="s">
        <v>94</v>
      </c>
      <c r="R10" s="176">
        <f t="shared" si="0"/>
        <v>0.70366768716698902</v>
      </c>
      <c r="S10" s="177">
        <f t="shared" si="1"/>
        <v>0.56456881861584396</v>
      </c>
      <c r="T10" s="178">
        <f t="shared" si="2"/>
        <v>0.51104435412617</v>
      </c>
      <c r="U10" s="87">
        <f t="shared" si="3"/>
        <v>0.40965978236670397</v>
      </c>
      <c r="V10" s="176">
        <f t="shared" si="4"/>
        <v>0.69569349056196295</v>
      </c>
      <c r="W10" s="177">
        <f t="shared" si="5"/>
        <v>0.60765410458661995</v>
      </c>
      <c r="X10" s="178">
        <f t="shared" si="6"/>
        <v>0.54291556096924398</v>
      </c>
      <c r="Y10" s="179">
        <f t="shared" si="7"/>
        <v>0.51954120645709401</v>
      </c>
      <c r="Z10" s="180"/>
      <c r="AA10" s="160">
        <f t="shared" si="8"/>
        <v>0.48530646262988197</v>
      </c>
      <c r="AB10" s="160">
        <f t="shared" si="9"/>
        <v>0.47669275266392303</v>
      </c>
      <c r="AC10" s="160">
        <f t="shared" si="10"/>
        <v>0.45565031859485999</v>
      </c>
      <c r="AD10" s="160">
        <f t="shared" si="11"/>
        <v>0.46032326832925302</v>
      </c>
      <c r="AE10" s="107">
        <f t="shared" si="12"/>
        <v>0.54520070056319203</v>
      </c>
      <c r="AF10" s="172">
        <f t="shared" si="13"/>
        <v>0.51644688439933994</v>
      </c>
      <c r="AG10" s="150">
        <f t="shared" si="14"/>
        <v>0.49787837561023701</v>
      </c>
      <c r="AH10" s="108">
        <f t="shared" si="15"/>
        <v>0.49222443627023599</v>
      </c>
      <c r="AI10" s="89">
        <v>0</v>
      </c>
    </row>
    <row r="11" spans="1:35">
      <c r="B11" s="23">
        <v>7</v>
      </c>
      <c r="C11" s="68" t="s">
        <v>95</v>
      </c>
      <c r="D11" s="185">
        <v>0.69329056168097003</v>
      </c>
      <c r="E11" s="115">
        <v>0.56986522812373197</v>
      </c>
      <c r="F11" s="115">
        <v>0.48926482730354098</v>
      </c>
      <c r="G11" s="115">
        <v>0.402056574201409</v>
      </c>
      <c r="H11" s="115">
        <v>0.38283205286350602</v>
      </c>
      <c r="I11" s="115">
        <v>0.56061453189599098</v>
      </c>
      <c r="J11" s="185">
        <v>0.63752492858297904</v>
      </c>
      <c r="K11" s="115">
        <v>0.55170119327507405</v>
      </c>
      <c r="L11" s="115">
        <v>0.56957421522880003</v>
      </c>
      <c r="M11" s="115">
        <v>0.435131195335277</v>
      </c>
      <c r="N11" s="186">
        <v>0.425414364640884</v>
      </c>
      <c r="O11" s="119">
        <v>0.56757536038562795</v>
      </c>
      <c r="P11" s="70"/>
      <c r="Q11" s="67" t="s">
        <v>95</v>
      </c>
      <c r="R11" s="176">
        <f t="shared" si="0"/>
        <v>0.69329056168097003</v>
      </c>
      <c r="S11" s="177">
        <f t="shared" si="1"/>
        <v>0.56986522812373197</v>
      </c>
      <c r="T11" s="178">
        <f t="shared" si="2"/>
        <v>0.48926482730354098</v>
      </c>
      <c r="U11" s="87">
        <f t="shared" si="3"/>
        <v>0.402056574201409</v>
      </c>
      <c r="V11" s="176">
        <f t="shared" si="4"/>
        <v>0.63752492858297904</v>
      </c>
      <c r="W11" s="177">
        <f t="shared" si="5"/>
        <v>0.55170119327507405</v>
      </c>
      <c r="X11" s="178">
        <f t="shared" si="6"/>
        <v>0.56957421522880003</v>
      </c>
      <c r="Y11" s="179">
        <f t="shared" si="7"/>
        <v>0.435131195335277</v>
      </c>
      <c r="Z11" s="180"/>
      <c r="AA11" s="160">
        <f t="shared" si="8"/>
        <v>0.48530646262988197</v>
      </c>
      <c r="AB11" s="160">
        <f t="shared" si="9"/>
        <v>0.47669275266392303</v>
      </c>
      <c r="AC11" s="160">
        <f t="shared" si="10"/>
        <v>0.45565031859485999</v>
      </c>
      <c r="AD11" s="160">
        <f t="shared" si="11"/>
        <v>0.46032326832925302</v>
      </c>
      <c r="AE11" s="107">
        <f t="shared" si="12"/>
        <v>0.54520070056319203</v>
      </c>
      <c r="AF11" s="172">
        <f t="shared" si="13"/>
        <v>0.51644688439933994</v>
      </c>
      <c r="AG11" s="150">
        <f t="shared" si="14"/>
        <v>0.49787837561023701</v>
      </c>
      <c r="AH11" s="108">
        <f t="shared" si="15"/>
        <v>0.49222443627023599</v>
      </c>
      <c r="AI11" s="89">
        <v>0</v>
      </c>
    </row>
    <row r="12" spans="1:35">
      <c r="B12" s="23">
        <v>8</v>
      </c>
      <c r="C12" s="68" t="s">
        <v>59</v>
      </c>
      <c r="D12" s="183">
        <v>0.59536098228386303</v>
      </c>
      <c r="E12" s="114">
        <v>0.50129111435844298</v>
      </c>
      <c r="F12" s="114">
        <v>0.50210788076396196</v>
      </c>
      <c r="G12" s="114">
        <v>0.41675225311987801</v>
      </c>
      <c r="H12" s="114">
        <v>0.32256186876534998</v>
      </c>
      <c r="I12" s="114">
        <v>0.47747572740155703</v>
      </c>
      <c r="J12" s="183">
        <v>0.59636820645382405</v>
      </c>
      <c r="K12" s="114">
        <v>0.538727003533089</v>
      </c>
      <c r="L12" s="114">
        <v>0.52925437121674201</v>
      </c>
      <c r="M12" s="114">
        <v>0.44230264883294002</v>
      </c>
      <c r="N12" s="184">
        <v>0.84529129078492504</v>
      </c>
      <c r="O12" s="118">
        <v>0.55648614229118398</v>
      </c>
      <c r="P12" s="70"/>
      <c r="Q12" s="67" t="s">
        <v>59</v>
      </c>
      <c r="R12" s="176">
        <f t="shared" si="0"/>
        <v>0.59536098228386303</v>
      </c>
      <c r="S12" s="177">
        <f t="shared" si="1"/>
        <v>0.50129111435844298</v>
      </c>
      <c r="T12" s="178">
        <f t="shared" si="2"/>
        <v>0.50210788076396196</v>
      </c>
      <c r="U12" s="87">
        <f t="shared" si="3"/>
        <v>0.41675225311987801</v>
      </c>
      <c r="V12" s="176">
        <f t="shared" si="4"/>
        <v>0.59636820645382405</v>
      </c>
      <c r="W12" s="177">
        <f t="shared" si="5"/>
        <v>0.538727003533089</v>
      </c>
      <c r="X12" s="178">
        <f t="shared" si="6"/>
        <v>0.52925437121674201</v>
      </c>
      <c r="Y12" s="179">
        <f t="shared" si="7"/>
        <v>0.44230264883294002</v>
      </c>
      <c r="Z12" s="180"/>
      <c r="AA12" s="160">
        <f t="shared" si="8"/>
        <v>0.48530646262988197</v>
      </c>
      <c r="AB12" s="160">
        <f t="shared" si="9"/>
        <v>0.47669275266392303</v>
      </c>
      <c r="AC12" s="160">
        <f t="shared" si="10"/>
        <v>0.45565031859485999</v>
      </c>
      <c r="AD12" s="160">
        <f t="shared" si="11"/>
        <v>0.46032326832925302</v>
      </c>
      <c r="AE12" s="107">
        <f t="shared" si="12"/>
        <v>0.54520070056319203</v>
      </c>
      <c r="AF12" s="172">
        <f t="shared" si="13"/>
        <v>0.51644688439933994</v>
      </c>
      <c r="AG12" s="150">
        <f t="shared" si="14"/>
        <v>0.49787837561023701</v>
      </c>
      <c r="AH12" s="108">
        <f t="shared" si="15"/>
        <v>0.49222443627023599</v>
      </c>
      <c r="AI12" s="89">
        <v>0</v>
      </c>
    </row>
    <row r="13" spans="1:35">
      <c r="B13" s="23">
        <v>9</v>
      </c>
      <c r="C13" s="68" t="s">
        <v>96</v>
      </c>
      <c r="D13" s="183">
        <v>0.58758007535529699</v>
      </c>
      <c r="E13" s="114">
        <v>0.43861412211073902</v>
      </c>
      <c r="F13" s="114">
        <v>0.40107692687079399</v>
      </c>
      <c r="G13" s="114">
        <v>0.40662030220990503</v>
      </c>
      <c r="H13" s="114">
        <v>0.74252924075451299</v>
      </c>
      <c r="I13" s="114">
        <v>0.47018941720678298</v>
      </c>
      <c r="J13" s="183">
        <v>0.59275910964724199</v>
      </c>
      <c r="K13" s="114">
        <v>0.49758319390221201</v>
      </c>
      <c r="L13" s="114">
        <v>0.422021390893285</v>
      </c>
      <c r="M13" s="114">
        <v>0.46450809464508103</v>
      </c>
      <c r="N13" s="184">
        <v>0.65014577259475204</v>
      </c>
      <c r="O13" s="118">
        <v>0.48727782924131502</v>
      </c>
      <c r="P13" s="70"/>
      <c r="Q13" s="67" t="s">
        <v>96</v>
      </c>
      <c r="R13" s="176">
        <f t="shared" si="0"/>
        <v>0.58758007535529699</v>
      </c>
      <c r="S13" s="177">
        <f t="shared" si="1"/>
        <v>0.43861412211073902</v>
      </c>
      <c r="T13" s="178">
        <f t="shared" si="2"/>
        <v>0.40107692687079399</v>
      </c>
      <c r="U13" s="87">
        <f t="shared" si="3"/>
        <v>0.40662030220990503</v>
      </c>
      <c r="V13" s="176">
        <f t="shared" si="4"/>
        <v>0.59275910964724199</v>
      </c>
      <c r="W13" s="177">
        <f t="shared" si="5"/>
        <v>0.49758319390221201</v>
      </c>
      <c r="X13" s="178">
        <f t="shared" si="6"/>
        <v>0.422021390893285</v>
      </c>
      <c r="Y13" s="179">
        <f t="shared" si="7"/>
        <v>0.46450809464508103</v>
      </c>
      <c r="Z13" s="180"/>
      <c r="AA13" s="160">
        <f t="shared" si="8"/>
        <v>0.48530646262988197</v>
      </c>
      <c r="AB13" s="160">
        <f t="shared" si="9"/>
        <v>0.47669275266392303</v>
      </c>
      <c r="AC13" s="160">
        <f t="shared" si="10"/>
        <v>0.45565031859485999</v>
      </c>
      <c r="AD13" s="160">
        <f t="shared" si="11"/>
        <v>0.46032326832925302</v>
      </c>
      <c r="AE13" s="107">
        <f t="shared" si="12"/>
        <v>0.54520070056319203</v>
      </c>
      <c r="AF13" s="172">
        <f t="shared" si="13"/>
        <v>0.51644688439933994</v>
      </c>
      <c r="AG13" s="150">
        <f t="shared" si="14"/>
        <v>0.49787837561023701</v>
      </c>
      <c r="AH13" s="108">
        <f t="shared" si="15"/>
        <v>0.49222443627023599</v>
      </c>
      <c r="AI13" s="89">
        <v>0</v>
      </c>
    </row>
    <row r="14" spans="1:35">
      <c r="B14" s="23">
        <v>10</v>
      </c>
      <c r="C14" s="68" t="s">
        <v>60</v>
      </c>
      <c r="D14" s="183">
        <v>0.56291103238635898</v>
      </c>
      <c r="E14" s="114">
        <v>0.588986851808321</v>
      </c>
      <c r="F14" s="114">
        <v>0.603048808827362</v>
      </c>
      <c r="G14" s="114">
        <v>0.57002714595569304</v>
      </c>
      <c r="H14" s="114">
        <v>0.88484549693333503</v>
      </c>
      <c r="I14" s="114">
        <v>0.60515075474094904</v>
      </c>
      <c r="J14" s="183">
        <v>0.55805517788068404</v>
      </c>
      <c r="K14" s="114">
        <v>0.51272070745765397</v>
      </c>
      <c r="L14" s="114">
        <v>0.49633228902624699</v>
      </c>
      <c r="M14" s="114">
        <v>0.611838658983761</v>
      </c>
      <c r="N14" s="184">
        <v>0.79251444360713397</v>
      </c>
      <c r="O14" s="118">
        <v>0.53436634844277198</v>
      </c>
      <c r="P14" s="70"/>
      <c r="Q14" s="67" t="s">
        <v>60</v>
      </c>
      <c r="R14" s="176">
        <f t="shared" si="0"/>
        <v>0.56291103238635898</v>
      </c>
      <c r="S14" s="177">
        <f t="shared" si="1"/>
        <v>0.588986851808321</v>
      </c>
      <c r="T14" s="178">
        <f t="shared" si="2"/>
        <v>0.603048808827362</v>
      </c>
      <c r="U14" s="87">
        <f t="shared" si="3"/>
        <v>0.57002714595569304</v>
      </c>
      <c r="V14" s="176">
        <f t="shared" si="4"/>
        <v>0.55805517788068404</v>
      </c>
      <c r="W14" s="177">
        <f t="shared" si="5"/>
        <v>0.51272070745765397</v>
      </c>
      <c r="X14" s="178">
        <f t="shared" si="6"/>
        <v>0.49633228902624699</v>
      </c>
      <c r="Y14" s="179">
        <f t="shared" si="7"/>
        <v>0.611838658983761</v>
      </c>
      <c r="Z14" s="180"/>
      <c r="AA14" s="160">
        <f t="shared" si="8"/>
        <v>0.48530646262988197</v>
      </c>
      <c r="AB14" s="160">
        <f t="shared" si="9"/>
        <v>0.47669275266392303</v>
      </c>
      <c r="AC14" s="160">
        <f t="shared" si="10"/>
        <v>0.45565031859485999</v>
      </c>
      <c r="AD14" s="160">
        <f t="shared" si="11"/>
        <v>0.46032326832925302</v>
      </c>
      <c r="AE14" s="107">
        <f t="shared" si="12"/>
        <v>0.54520070056319203</v>
      </c>
      <c r="AF14" s="172">
        <f t="shared" si="13"/>
        <v>0.51644688439933994</v>
      </c>
      <c r="AG14" s="150">
        <f t="shared" si="14"/>
        <v>0.49787837561023701</v>
      </c>
      <c r="AH14" s="108">
        <f t="shared" si="15"/>
        <v>0.49222443627023599</v>
      </c>
      <c r="AI14" s="89">
        <v>0</v>
      </c>
    </row>
    <row r="15" spans="1:35">
      <c r="B15" s="23">
        <v>11</v>
      </c>
      <c r="C15" s="68" t="s">
        <v>61</v>
      </c>
      <c r="D15" s="183">
        <v>0.52582341952173195</v>
      </c>
      <c r="E15" s="114">
        <v>0.503272519294931</v>
      </c>
      <c r="F15" s="114">
        <v>0.50308457852288002</v>
      </c>
      <c r="G15" s="114">
        <v>0.40984967427608898</v>
      </c>
      <c r="H15" s="114">
        <v>0.72051442309913305</v>
      </c>
      <c r="I15" s="114">
        <v>0.50664258151264097</v>
      </c>
      <c r="J15" s="183">
        <v>0.46811849504291603</v>
      </c>
      <c r="K15" s="114">
        <v>0.47747405300583301</v>
      </c>
      <c r="L15" s="114">
        <v>0.48798615068162599</v>
      </c>
      <c r="M15" s="114">
        <v>0.48103229445776302</v>
      </c>
      <c r="N15" s="184">
        <v>0.53331831944548702</v>
      </c>
      <c r="O15" s="118">
        <v>0.48135731876513599</v>
      </c>
      <c r="P15" s="70"/>
      <c r="Q15" s="67" t="s">
        <v>61</v>
      </c>
      <c r="R15" s="176">
        <f t="shared" si="0"/>
        <v>0.52582341952173195</v>
      </c>
      <c r="S15" s="177">
        <f t="shared" si="1"/>
        <v>0.503272519294931</v>
      </c>
      <c r="T15" s="178">
        <f t="shared" si="2"/>
        <v>0.50308457852288002</v>
      </c>
      <c r="U15" s="87">
        <f t="shared" si="3"/>
        <v>0.40984967427608898</v>
      </c>
      <c r="V15" s="176">
        <f t="shared" si="4"/>
        <v>0.46811849504291603</v>
      </c>
      <c r="W15" s="177">
        <f t="shared" si="5"/>
        <v>0.47747405300583301</v>
      </c>
      <c r="X15" s="178">
        <f t="shared" si="6"/>
        <v>0.48798615068162599</v>
      </c>
      <c r="Y15" s="179">
        <f t="shared" si="7"/>
        <v>0.48103229445776302</v>
      </c>
      <c r="Z15" s="180"/>
      <c r="AA15" s="160">
        <f t="shared" si="8"/>
        <v>0.48530646262988197</v>
      </c>
      <c r="AB15" s="160">
        <f t="shared" si="9"/>
        <v>0.47669275266392303</v>
      </c>
      <c r="AC15" s="160">
        <f t="shared" si="10"/>
        <v>0.45565031859485999</v>
      </c>
      <c r="AD15" s="160">
        <f t="shared" si="11"/>
        <v>0.46032326832925302</v>
      </c>
      <c r="AE15" s="107">
        <f t="shared" si="12"/>
        <v>0.54520070056319203</v>
      </c>
      <c r="AF15" s="172">
        <f t="shared" si="13"/>
        <v>0.51644688439933994</v>
      </c>
      <c r="AG15" s="150">
        <f t="shared" si="14"/>
        <v>0.49787837561023701</v>
      </c>
      <c r="AH15" s="108">
        <f t="shared" si="15"/>
        <v>0.49222443627023599</v>
      </c>
      <c r="AI15" s="89">
        <v>0</v>
      </c>
    </row>
    <row r="16" spans="1:35">
      <c r="B16" s="23">
        <v>12</v>
      </c>
      <c r="C16" s="68" t="s">
        <v>97</v>
      </c>
      <c r="D16" s="183">
        <v>0.53150171245035305</v>
      </c>
      <c r="E16" s="114">
        <v>0.51752103908664204</v>
      </c>
      <c r="F16" s="114">
        <v>0.55849970201656396</v>
      </c>
      <c r="G16" s="114">
        <v>0.42130836533047999</v>
      </c>
      <c r="H16" s="114">
        <v>0.31426847769454902</v>
      </c>
      <c r="I16" s="114">
        <v>0.52058790329942495</v>
      </c>
      <c r="J16" s="183">
        <v>0.44429816466658101</v>
      </c>
      <c r="K16" s="114">
        <v>0.51188681433375904</v>
      </c>
      <c r="L16" s="114">
        <v>0.50425452471190702</v>
      </c>
      <c r="M16" s="114">
        <v>0.31735722284434498</v>
      </c>
      <c r="N16" s="184">
        <v>0.74244415243101203</v>
      </c>
      <c r="O16" s="118">
        <v>0.48261856972441602</v>
      </c>
      <c r="P16" s="70"/>
      <c r="Q16" s="67" t="s">
        <v>97</v>
      </c>
      <c r="R16" s="176">
        <f t="shared" si="0"/>
        <v>0.53150171245035305</v>
      </c>
      <c r="S16" s="177">
        <f t="shared" si="1"/>
        <v>0.51752103908664204</v>
      </c>
      <c r="T16" s="178">
        <f t="shared" si="2"/>
        <v>0.55849970201656396</v>
      </c>
      <c r="U16" s="87">
        <f t="shared" si="3"/>
        <v>0.42130836533047999</v>
      </c>
      <c r="V16" s="176">
        <f t="shared" si="4"/>
        <v>0.44429816466658101</v>
      </c>
      <c r="W16" s="177">
        <f t="shared" si="5"/>
        <v>0.51188681433375904</v>
      </c>
      <c r="X16" s="178">
        <f t="shared" si="6"/>
        <v>0.50425452471190702</v>
      </c>
      <c r="Y16" s="179">
        <f t="shared" si="7"/>
        <v>0.31735722284434498</v>
      </c>
      <c r="Z16" s="180"/>
      <c r="AA16" s="160">
        <f t="shared" si="8"/>
        <v>0.48530646262988197</v>
      </c>
      <c r="AB16" s="160">
        <f t="shared" si="9"/>
        <v>0.47669275266392303</v>
      </c>
      <c r="AC16" s="160">
        <f t="shared" si="10"/>
        <v>0.45565031859485999</v>
      </c>
      <c r="AD16" s="160">
        <f t="shared" si="11"/>
        <v>0.46032326832925302</v>
      </c>
      <c r="AE16" s="107">
        <f t="shared" si="12"/>
        <v>0.54520070056319203</v>
      </c>
      <c r="AF16" s="172">
        <f t="shared" si="13"/>
        <v>0.51644688439933994</v>
      </c>
      <c r="AG16" s="150">
        <f t="shared" si="14"/>
        <v>0.49787837561023701</v>
      </c>
      <c r="AH16" s="108">
        <f t="shared" si="15"/>
        <v>0.49222443627023599</v>
      </c>
      <c r="AI16" s="89">
        <v>0</v>
      </c>
    </row>
    <row r="17" spans="2:35">
      <c r="B17" s="23">
        <v>13</v>
      </c>
      <c r="C17" s="68" t="s">
        <v>98</v>
      </c>
      <c r="D17" s="185">
        <v>0.57797574937121199</v>
      </c>
      <c r="E17" s="115">
        <v>0.58587604783645397</v>
      </c>
      <c r="F17" s="115">
        <v>0.54226121790909498</v>
      </c>
      <c r="G17" s="115">
        <v>0.52101794226519405</v>
      </c>
      <c r="H17" s="115">
        <v>0.47675731336028399</v>
      </c>
      <c r="I17" s="115">
        <v>0.564746438201433</v>
      </c>
      <c r="J17" s="185">
        <v>0.62751000821721503</v>
      </c>
      <c r="K17" s="115">
        <v>0.588210818815607</v>
      </c>
      <c r="L17" s="115">
        <v>0.60943550260725898</v>
      </c>
      <c r="M17" s="115">
        <v>0.58550276602668405</v>
      </c>
      <c r="N17" s="186">
        <v>0.51087595532039998</v>
      </c>
      <c r="O17" s="119">
        <v>0.60376219163613398</v>
      </c>
      <c r="P17" s="70"/>
      <c r="Q17" s="67" t="s">
        <v>98</v>
      </c>
      <c r="R17" s="176">
        <f t="shared" si="0"/>
        <v>0.57797574937121199</v>
      </c>
      <c r="S17" s="177">
        <f t="shared" si="1"/>
        <v>0.58587604783645397</v>
      </c>
      <c r="T17" s="178">
        <f t="shared" si="2"/>
        <v>0.54226121790909498</v>
      </c>
      <c r="U17" s="87">
        <f t="shared" si="3"/>
        <v>0.52101794226519405</v>
      </c>
      <c r="V17" s="176">
        <f t="shared" si="4"/>
        <v>0.62751000821721503</v>
      </c>
      <c r="W17" s="177">
        <f t="shared" si="5"/>
        <v>0.588210818815607</v>
      </c>
      <c r="X17" s="178">
        <f t="shared" si="6"/>
        <v>0.60943550260725898</v>
      </c>
      <c r="Y17" s="179">
        <f t="shared" si="7"/>
        <v>0.58550276602668405</v>
      </c>
      <c r="Z17" s="180"/>
      <c r="AA17" s="160">
        <f t="shared" si="8"/>
        <v>0.48530646262988197</v>
      </c>
      <c r="AB17" s="160">
        <f t="shared" si="9"/>
        <v>0.47669275266392303</v>
      </c>
      <c r="AC17" s="160">
        <f t="shared" si="10"/>
        <v>0.45565031859485999</v>
      </c>
      <c r="AD17" s="160">
        <f t="shared" si="11"/>
        <v>0.46032326832925302</v>
      </c>
      <c r="AE17" s="107">
        <f t="shared" si="12"/>
        <v>0.54520070056319203</v>
      </c>
      <c r="AF17" s="172">
        <f t="shared" si="13"/>
        <v>0.51644688439933994</v>
      </c>
      <c r="AG17" s="150">
        <f t="shared" si="14"/>
        <v>0.49787837561023701</v>
      </c>
      <c r="AH17" s="108">
        <f t="shared" si="15"/>
        <v>0.49222443627023599</v>
      </c>
      <c r="AI17" s="89">
        <v>0</v>
      </c>
    </row>
    <row r="18" spans="2:35">
      <c r="B18" s="23">
        <v>14</v>
      </c>
      <c r="C18" s="68" t="s">
        <v>99</v>
      </c>
      <c r="D18" s="183">
        <v>0.39828667671157902</v>
      </c>
      <c r="E18" s="114">
        <v>0.346709803073041</v>
      </c>
      <c r="F18" s="114">
        <v>0.35297317763781999</v>
      </c>
      <c r="G18" s="114">
        <v>0.38632089061423203</v>
      </c>
      <c r="H18" s="114">
        <v>0.563666847084351</v>
      </c>
      <c r="I18" s="114">
        <v>0.36682492897854801</v>
      </c>
      <c r="J18" s="183">
        <v>0.42046599913870297</v>
      </c>
      <c r="K18" s="114">
        <v>0.38084270738943099</v>
      </c>
      <c r="L18" s="114">
        <v>0.44587251945399298</v>
      </c>
      <c r="M18" s="114">
        <v>0.47873020346517597</v>
      </c>
      <c r="N18" s="184">
        <v>0.37075377426012401</v>
      </c>
      <c r="O18" s="118">
        <v>0.42527442517601299</v>
      </c>
      <c r="P18" s="70"/>
      <c r="Q18" s="67" t="s">
        <v>99</v>
      </c>
      <c r="R18" s="176">
        <f t="shared" si="0"/>
        <v>0.39828667671157902</v>
      </c>
      <c r="S18" s="177">
        <f t="shared" si="1"/>
        <v>0.346709803073041</v>
      </c>
      <c r="T18" s="178">
        <f t="shared" si="2"/>
        <v>0.35297317763781999</v>
      </c>
      <c r="U18" s="87">
        <f t="shared" si="3"/>
        <v>0.38632089061423203</v>
      </c>
      <c r="V18" s="176">
        <f t="shared" si="4"/>
        <v>0.42046599913870297</v>
      </c>
      <c r="W18" s="177">
        <f t="shared" si="5"/>
        <v>0.38084270738943099</v>
      </c>
      <c r="X18" s="178">
        <f t="shared" si="6"/>
        <v>0.44587251945399298</v>
      </c>
      <c r="Y18" s="179">
        <f t="shared" si="7"/>
        <v>0.47873020346517597</v>
      </c>
      <c r="Z18" s="180"/>
      <c r="AA18" s="160">
        <f t="shared" si="8"/>
        <v>0.48530646262988197</v>
      </c>
      <c r="AB18" s="160">
        <f t="shared" si="9"/>
        <v>0.47669275266392303</v>
      </c>
      <c r="AC18" s="160">
        <f t="shared" si="10"/>
        <v>0.45565031859485999</v>
      </c>
      <c r="AD18" s="160">
        <f t="shared" si="11"/>
        <v>0.46032326832925302</v>
      </c>
      <c r="AE18" s="107">
        <f t="shared" si="12"/>
        <v>0.54520070056319203</v>
      </c>
      <c r="AF18" s="172">
        <f t="shared" si="13"/>
        <v>0.51644688439933994</v>
      </c>
      <c r="AG18" s="150">
        <f t="shared" si="14"/>
        <v>0.49787837561023701</v>
      </c>
      <c r="AH18" s="108">
        <f t="shared" si="15"/>
        <v>0.49222443627023599</v>
      </c>
      <c r="AI18" s="89">
        <v>0</v>
      </c>
    </row>
    <row r="19" spans="2:35">
      <c r="B19" s="23">
        <v>15</v>
      </c>
      <c r="C19" s="68" t="s">
        <v>100</v>
      </c>
      <c r="D19" s="183">
        <v>0.444787535255873</v>
      </c>
      <c r="E19" s="114">
        <v>0.37534158373284399</v>
      </c>
      <c r="F19" s="114">
        <v>0.41389046621293601</v>
      </c>
      <c r="G19" s="114">
        <v>0.49850859612477599</v>
      </c>
      <c r="H19" s="114">
        <v>0.494458576631786</v>
      </c>
      <c r="I19" s="114">
        <v>0.41874940383675702</v>
      </c>
      <c r="J19" s="183">
        <v>0.54662012059663601</v>
      </c>
      <c r="K19" s="114">
        <v>0.56069172214518104</v>
      </c>
      <c r="L19" s="114">
        <v>0.47290073743252597</v>
      </c>
      <c r="M19" s="114">
        <v>0.47307550039525298</v>
      </c>
      <c r="N19" s="184">
        <v>0.48807631160572301</v>
      </c>
      <c r="O19" s="118">
        <v>0.51492454150037803</v>
      </c>
      <c r="P19" s="70"/>
      <c r="Q19" s="67" t="s">
        <v>100</v>
      </c>
      <c r="R19" s="176">
        <f t="shared" si="0"/>
        <v>0.444787535255873</v>
      </c>
      <c r="S19" s="177">
        <f t="shared" si="1"/>
        <v>0.37534158373284399</v>
      </c>
      <c r="T19" s="178">
        <f t="shared" si="2"/>
        <v>0.41389046621293601</v>
      </c>
      <c r="U19" s="87">
        <f t="shared" si="3"/>
        <v>0.49850859612477599</v>
      </c>
      <c r="V19" s="176">
        <f t="shared" si="4"/>
        <v>0.54662012059663601</v>
      </c>
      <c r="W19" s="177">
        <f t="shared" si="5"/>
        <v>0.56069172214518104</v>
      </c>
      <c r="X19" s="178">
        <f t="shared" si="6"/>
        <v>0.47290073743252597</v>
      </c>
      <c r="Y19" s="179">
        <f t="shared" si="7"/>
        <v>0.47307550039525298</v>
      </c>
      <c r="Z19" s="180"/>
      <c r="AA19" s="160">
        <f t="shared" si="8"/>
        <v>0.48530646262988197</v>
      </c>
      <c r="AB19" s="160">
        <f t="shared" si="9"/>
        <v>0.47669275266392303</v>
      </c>
      <c r="AC19" s="160">
        <f t="shared" si="10"/>
        <v>0.45565031859485999</v>
      </c>
      <c r="AD19" s="160">
        <f t="shared" si="11"/>
        <v>0.46032326832925302</v>
      </c>
      <c r="AE19" s="107">
        <f t="shared" si="12"/>
        <v>0.54520070056319203</v>
      </c>
      <c r="AF19" s="172">
        <f t="shared" si="13"/>
        <v>0.51644688439933994</v>
      </c>
      <c r="AG19" s="150">
        <f t="shared" si="14"/>
        <v>0.49787837561023701</v>
      </c>
      <c r="AH19" s="108">
        <f t="shared" si="15"/>
        <v>0.49222443627023599</v>
      </c>
      <c r="AI19" s="89">
        <v>0</v>
      </c>
    </row>
    <row r="20" spans="2:35">
      <c r="B20" s="23">
        <v>16</v>
      </c>
      <c r="C20" s="68" t="s">
        <v>62</v>
      </c>
      <c r="D20" s="183">
        <v>0.65484854602249998</v>
      </c>
      <c r="E20" s="114">
        <v>0.44880964145348301</v>
      </c>
      <c r="F20" s="114">
        <v>0.49137896648394203</v>
      </c>
      <c r="G20" s="114">
        <v>0.56972054886927104</v>
      </c>
      <c r="H20" s="114">
        <v>0.62897502490442503</v>
      </c>
      <c r="I20" s="114">
        <v>0.534133685610516</v>
      </c>
      <c r="J20" s="183">
        <v>0.58747592906829904</v>
      </c>
      <c r="K20" s="114">
        <v>0.44686977143115503</v>
      </c>
      <c r="L20" s="114">
        <v>0.44411428073318399</v>
      </c>
      <c r="M20" s="114">
        <v>0.464769786132679</v>
      </c>
      <c r="N20" s="184">
        <v>0.50035945363048195</v>
      </c>
      <c r="O20" s="118">
        <v>0.482745934281609</v>
      </c>
      <c r="P20" s="70"/>
      <c r="Q20" s="67" t="s">
        <v>62</v>
      </c>
      <c r="R20" s="176">
        <f t="shared" si="0"/>
        <v>0.65484854602249998</v>
      </c>
      <c r="S20" s="177">
        <f t="shared" si="1"/>
        <v>0.44880964145348301</v>
      </c>
      <c r="T20" s="178">
        <f t="shared" si="2"/>
        <v>0.49137896648394203</v>
      </c>
      <c r="U20" s="87">
        <f t="shared" si="3"/>
        <v>0.56972054886927104</v>
      </c>
      <c r="V20" s="176">
        <f t="shared" si="4"/>
        <v>0.58747592906829904</v>
      </c>
      <c r="W20" s="177">
        <f t="shared" si="5"/>
        <v>0.44686977143115503</v>
      </c>
      <c r="X20" s="178">
        <f t="shared" si="6"/>
        <v>0.44411428073318399</v>
      </c>
      <c r="Y20" s="179">
        <f t="shared" si="7"/>
        <v>0.464769786132679</v>
      </c>
      <c r="Z20" s="180"/>
      <c r="AA20" s="160">
        <f t="shared" si="8"/>
        <v>0.48530646262988197</v>
      </c>
      <c r="AB20" s="160">
        <f t="shared" si="9"/>
        <v>0.47669275266392303</v>
      </c>
      <c r="AC20" s="160">
        <f t="shared" si="10"/>
        <v>0.45565031859485999</v>
      </c>
      <c r="AD20" s="160">
        <f t="shared" si="11"/>
        <v>0.46032326832925302</v>
      </c>
      <c r="AE20" s="107">
        <f t="shared" si="12"/>
        <v>0.54520070056319203</v>
      </c>
      <c r="AF20" s="172">
        <f t="shared" si="13"/>
        <v>0.51644688439933994</v>
      </c>
      <c r="AG20" s="150">
        <f t="shared" si="14"/>
        <v>0.49787837561023701</v>
      </c>
      <c r="AH20" s="108">
        <f t="shared" si="15"/>
        <v>0.49222443627023599</v>
      </c>
      <c r="AI20" s="89">
        <v>0</v>
      </c>
    </row>
    <row r="21" spans="2:35">
      <c r="B21" s="23">
        <v>17</v>
      </c>
      <c r="C21" s="68" t="s">
        <v>101</v>
      </c>
      <c r="D21" s="183">
        <v>0.43522584255122898</v>
      </c>
      <c r="E21" s="114">
        <v>0.52519623008243799</v>
      </c>
      <c r="F21" s="114">
        <v>0.40250080424409901</v>
      </c>
      <c r="G21" s="114">
        <v>0.45298819466592199</v>
      </c>
      <c r="H21" s="114">
        <v>0.50143476018894595</v>
      </c>
      <c r="I21" s="114">
        <v>0.45127857177263903</v>
      </c>
      <c r="J21" s="183">
        <v>0.44684314530599401</v>
      </c>
      <c r="K21" s="114">
        <v>0.54082718522557105</v>
      </c>
      <c r="L21" s="114">
        <v>0.45120603913160801</v>
      </c>
      <c r="M21" s="114">
        <v>0.48816454656616698</v>
      </c>
      <c r="N21" s="184">
        <v>0.42513996486966399</v>
      </c>
      <c r="O21" s="118">
        <v>0.480915596000069</v>
      </c>
      <c r="P21" s="70"/>
      <c r="Q21" s="67" t="s">
        <v>101</v>
      </c>
      <c r="R21" s="176">
        <f t="shared" si="0"/>
        <v>0.43522584255122898</v>
      </c>
      <c r="S21" s="177">
        <f t="shared" si="1"/>
        <v>0.52519623008243799</v>
      </c>
      <c r="T21" s="178">
        <f t="shared" si="2"/>
        <v>0.40250080424409901</v>
      </c>
      <c r="U21" s="87">
        <f t="shared" si="3"/>
        <v>0.45298819466592199</v>
      </c>
      <c r="V21" s="176">
        <f t="shared" si="4"/>
        <v>0.44684314530599401</v>
      </c>
      <c r="W21" s="177">
        <f t="shared" si="5"/>
        <v>0.54082718522557105</v>
      </c>
      <c r="X21" s="178">
        <f t="shared" si="6"/>
        <v>0.45120603913160801</v>
      </c>
      <c r="Y21" s="179">
        <f t="shared" si="7"/>
        <v>0.48816454656616698</v>
      </c>
      <c r="Z21" s="180"/>
      <c r="AA21" s="160">
        <f t="shared" si="8"/>
        <v>0.48530646262988197</v>
      </c>
      <c r="AB21" s="160">
        <f t="shared" si="9"/>
        <v>0.47669275266392303</v>
      </c>
      <c r="AC21" s="160">
        <f t="shared" si="10"/>
        <v>0.45565031859485999</v>
      </c>
      <c r="AD21" s="160">
        <f t="shared" si="11"/>
        <v>0.46032326832925302</v>
      </c>
      <c r="AE21" s="107">
        <f t="shared" si="12"/>
        <v>0.54520070056319203</v>
      </c>
      <c r="AF21" s="172">
        <f t="shared" si="13"/>
        <v>0.51644688439933994</v>
      </c>
      <c r="AG21" s="150">
        <f t="shared" si="14"/>
        <v>0.49787837561023701</v>
      </c>
      <c r="AH21" s="108">
        <f t="shared" si="15"/>
        <v>0.49222443627023599</v>
      </c>
      <c r="AI21" s="89">
        <v>0</v>
      </c>
    </row>
    <row r="22" spans="2:35">
      <c r="B22" s="23">
        <v>18</v>
      </c>
      <c r="C22" s="68" t="s">
        <v>63</v>
      </c>
      <c r="D22" s="183">
        <v>0.47409363769760998</v>
      </c>
      <c r="E22" s="114">
        <v>0.43896786092093198</v>
      </c>
      <c r="F22" s="114">
        <v>0.42008048858196401</v>
      </c>
      <c r="G22" s="114">
        <v>0.46596348038691499</v>
      </c>
      <c r="H22" s="114">
        <v>0.291653832637017</v>
      </c>
      <c r="I22" s="114">
        <v>0.437172959796164</v>
      </c>
      <c r="J22" s="183">
        <v>0.58964325854389499</v>
      </c>
      <c r="K22" s="114">
        <v>0.47686882289108101</v>
      </c>
      <c r="L22" s="114">
        <v>0.52393107944657902</v>
      </c>
      <c r="M22" s="114">
        <v>0.49781271512002301</v>
      </c>
      <c r="N22" s="184">
        <v>0.65370370370370401</v>
      </c>
      <c r="O22" s="118">
        <v>0.52276421799542006</v>
      </c>
      <c r="P22" s="70"/>
      <c r="Q22" s="67" t="s">
        <v>63</v>
      </c>
      <c r="R22" s="176">
        <f t="shared" si="0"/>
        <v>0.47409363769760998</v>
      </c>
      <c r="S22" s="177">
        <f t="shared" si="1"/>
        <v>0.43896786092093198</v>
      </c>
      <c r="T22" s="178">
        <f t="shared" si="2"/>
        <v>0.42008048858196401</v>
      </c>
      <c r="U22" s="87">
        <f t="shared" si="3"/>
        <v>0.46596348038691499</v>
      </c>
      <c r="V22" s="176">
        <f t="shared" si="4"/>
        <v>0.58964325854389499</v>
      </c>
      <c r="W22" s="177">
        <f t="shared" si="5"/>
        <v>0.47686882289108101</v>
      </c>
      <c r="X22" s="178">
        <f t="shared" si="6"/>
        <v>0.52393107944657902</v>
      </c>
      <c r="Y22" s="179">
        <f t="shared" si="7"/>
        <v>0.49781271512002301</v>
      </c>
      <c r="Z22" s="180"/>
      <c r="AA22" s="160">
        <f t="shared" si="8"/>
        <v>0.48530646262988197</v>
      </c>
      <c r="AB22" s="160">
        <f t="shared" si="9"/>
        <v>0.47669275266392303</v>
      </c>
      <c r="AC22" s="160">
        <f t="shared" si="10"/>
        <v>0.45565031859485999</v>
      </c>
      <c r="AD22" s="160">
        <f t="shared" si="11"/>
        <v>0.46032326832925302</v>
      </c>
      <c r="AE22" s="107">
        <f t="shared" si="12"/>
        <v>0.54520070056319203</v>
      </c>
      <c r="AF22" s="172">
        <f t="shared" si="13"/>
        <v>0.51644688439933994</v>
      </c>
      <c r="AG22" s="150">
        <f t="shared" si="14"/>
        <v>0.49787837561023701</v>
      </c>
      <c r="AH22" s="108">
        <f t="shared" si="15"/>
        <v>0.49222443627023599</v>
      </c>
      <c r="AI22" s="89">
        <v>0</v>
      </c>
    </row>
    <row r="23" spans="2:35">
      <c r="B23" s="23">
        <v>19</v>
      </c>
      <c r="C23" s="68" t="s">
        <v>102</v>
      </c>
      <c r="D23" s="183">
        <v>0.51654777058997303</v>
      </c>
      <c r="E23" s="114">
        <v>0.527248706152875</v>
      </c>
      <c r="F23" s="114">
        <v>0.48666545793918298</v>
      </c>
      <c r="G23" s="114">
        <v>0.33421324656541901</v>
      </c>
      <c r="H23" s="114">
        <v>0.65550211138942305</v>
      </c>
      <c r="I23" s="114">
        <v>0.50840937089262095</v>
      </c>
      <c r="J23" s="183">
        <v>0.65239308363596904</v>
      </c>
      <c r="K23" s="114">
        <v>0.62373915065201202</v>
      </c>
      <c r="L23" s="114">
        <v>0.64257435793320505</v>
      </c>
      <c r="M23" s="114">
        <v>0.56499189627228497</v>
      </c>
      <c r="N23" s="184">
        <v>0.7236328125</v>
      </c>
      <c r="O23" s="118">
        <v>0.63737702777827199</v>
      </c>
      <c r="P23" s="70"/>
      <c r="Q23" s="67" t="s">
        <v>102</v>
      </c>
      <c r="R23" s="176">
        <f t="shared" si="0"/>
        <v>0.51654777058997303</v>
      </c>
      <c r="S23" s="177">
        <f t="shared" si="1"/>
        <v>0.527248706152875</v>
      </c>
      <c r="T23" s="178">
        <f t="shared" si="2"/>
        <v>0.48666545793918298</v>
      </c>
      <c r="U23" s="87">
        <f t="shared" si="3"/>
        <v>0.33421324656541901</v>
      </c>
      <c r="V23" s="176">
        <f t="shared" si="4"/>
        <v>0.65239308363596904</v>
      </c>
      <c r="W23" s="177">
        <f t="shared" si="5"/>
        <v>0.62373915065201202</v>
      </c>
      <c r="X23" s="178">
        <f t="shared" si="6"/>
        <v>0.64257435793320505</v>
      </c>
      <c r="Y23" s="179">
        <f t="shared" si="7"/>
        <v>0.56499189627228497</v>
      </c>
      <c r="Z23" s="180"/>
      <c r="AA23" s="160">
        <f t="shared" si="8"/>
        <v>0.48530646262988197</v>
      </c>
      <c r="AB23" s="160">
        <f t="shared" si="9"/>
        <v>0.47669275266392303</v>
      </c>
      <c r="AC23" s="160">
        <f t="shared" si="10"/>
        <v>0.45565031859485999</v>
      </c>
      <c r="AD23" s="160">
        <f t="shared" si="11"/>
        <v>0.46032326832925302</v>
      </c>
      <c r="AE23" s="107">
        <f t="shared" si="12"/>
        <v>0.54520070056319203</v>
      </c>
      <c r="AF23" s="172">
        <f t="shared" si="13"/>
        <v>0.51644688439933994</v>
      </c>
      <c r="AG23" s="150">
        <f t="shared" si="14"/>
        <v>0.49787837561023701</v>
      </c>
      <c r="AH23" s="108">
        <f t="shared" si="15"/>
        <v>0.49222443627023599</v>
      </c>
      <c r="AI23" s="89">
        <v>0</v>
      </c>
    </row>
    <row r="24" spans="2:35">
      <c r="B24" s="23">
        <v>20</v>
      </c>
      <c r="C24" s="68" t="s">
        <v>103</v>
      </c>
      <c r="D24" s="183">
        <v>0.59866103122166803</v>
      </c>
      <c r="E24" s="114">
        <v>0.50047691420062301</v>
      </c>
      <c r="F24" s="114">
        <v>0.45455130601246801</v>
      </c>
      <c r="G24" s="114">
        <v>0.43927424562769202</v>
      </c>
      <c r="H24" s="114">
        <v>0.83494146415624204</v>
      </c>
      <c r="I24" s="114">
        <v>0.509659536962907</v>
      </c>
      <c r="J24" s="183">
        <v>0.69889483499636595</v>
      </c>
      <c r="K24" s="114">
        <v>0.631583366851731</v>
      </c>
      <c r="L24" s="114">
        <v>0.59022572834257803</v>
      </c>
      <c r="M24" s="114">
        <v>0.550598186390307</v>
      </c>
      <c r="N24" s="184">
        <v>0.76188011181281701</v>
      </c>
      <c r="O24" s="118">
        <v>0.62692498815401299</v>
      </c>
      <c r="P24" s="70"/>
      <c r="Q24" s="67" t="s">
        <v>103</v>
      </c>
      <c r="R24" s="176">
        <f t="shared" si="0"/>
        <v>0.59866103122166803</v>
      </c>
      <c r="S24" s="177">
        <f t="shared" si="1"/>
        <v>0.50047691420062301</v>
      </c>
      <c r="T24" s="178">
        <f t="shared" si="2"/>
        <v>0.45455130601246801</v>
      </c>
      <c r="U24" s="87">
        <f t="shared" si="3"/>
        <v>0.43927424562769202</v>
      </c>
      <c r="V24" s="176">
        <f t="shared" si="4"/>
        <v>0.69889483499636595</v>
      </c>
      <c r="W24" s="177">
        <f t="shared" si="5"/>
        <v>0.631583366851731</v>
      </c>
      <c r="X24" s="178">
        <f t="shared" si="6"/>
        <v>0.59022572834257803</v>
      </c>
      <c r="Y24" s="179">
        <f t="shared" si="7"/>
        <v>0.550598186390307</v>
      </c>
      <c r="Z24" s="180"/>
      <c r="AA24" s="160">
        <f t="shared" si="8"/>
        <v>0.48530646262988197</v>
      </c>
      <c r="AB24" s="160">
        <f t="shared" si="9"/>
        <v>0.47669275266392303</v>
      </c>
      <c r="AC24" s="160">
        <f t="shared" si="10"/>
        <v>0.45565031859485999</v>
      </c>
      <c r="AD24" s="160">
        <f t="shared" si="11"/>
        <v>0.46032326832925302</v>
      </c>
      <c r="AE24" s="107">
        <f t="shared" si="12"/>
        <v>0.54520070056319203</v>
      </c>
      <c r="AF24" s="172">
        <f t="shared" si="13"/>
        <v>0.51644688439933994</v>
      </c>
      <c r="AG24" s="150">
        <f t="shared" si="14"/>
        <v>0.49787837561023701</v>
      </c>
      <c r="AH24" s="108">
        <f t="shared" si="15"/>
        <v>0.49222443627023599</v>
      </c>
      <c r="AI24" s="89">
        <v>0</v>
      </c>
    </row>
    <row r="25" spans="2:35">
      <c r="B25" s="23">
        <v>21</v>
      </c>
      <c r="C25" s="68" t="s">
        <v>104</v>
      </c>
      <c r="D25" s="183">
        <v>0.45482088272256299</v>
      </c>
      <c r="E25" s="114">
        <v>0.34917434442588602</v>
      </c>
      <c r="F25" s="114">
        <v>0.44077289108404399</v>
      </c>
      <c r="G25" s="114">
        <v>0.39844082144452397</v>
      </c>
      <c r="H25" s="114">
        <v>0.48755983275942999</v>
      </c>
      <c r="I25" s="114">
        <v>0.41121835802497803</v>
      </c>
      <c r="J25" s="183">
        <v>0.43010091696122099</v>
      </c>
      <c r="K25" s="114">
        <v>0.41856967961091301</v>
      </c>
      <c r="L25" s="114">
        <v>0.42717456883100702</v>
      </c>
      <c r="M25" s="114">
        <v>0.39311957247828999</v>
      </c>
      <c r="N25" s="184">
        <v>0.241852487135506</v>
      </c>
      <c r="O25" s="118">
        <v>0.42116333029533798</v>
      </c>
      <c r="P25" s="70"/>
      <c r="Q25" s="67" t="s">
        <v>104</v>
      </c>
      <c r="R25" s="176">
        <f t="shared" si="0"/>
        <v>0.45482088272256299</v>
      </c>
      <c r="S25" s="177">
        <f t="shared" si="1"/>
        <v>0.34917434442588602</v>
      </c>
      <c r="T25" s="178">
        <f t="shared" si="2"/>
        <v>0.44077289108404399</v>
      </c>
      <c r="U25" s="87">
        <f t="shared" si="3"/>
        <v>0.39844082144452397</v>
      </c>
      <c r="V25" s="176">
        <f t="shared" si="4"/>
        <v>0.43010091696122099</v>
      </c>
      <c r="W25" s="177">
        <f t="shared" si="5"/>
        <v>0.41856967961091301</v>
      </c>
      <c r="X25" s="178">
        <f t="shared" si="6"/>
        <v>0.42717456883100702</v>
      </c>
      <c r="Y25" s="179">
        <f t="shared" si="7"/>
        <v>0.39311957247828999</v>
      </c>
      <c r="Z25" s="180"/>
      <c r="AA25" s="160">
        <f t="shared" si="8"/>
        <v>0.48530646262988197</v>
      </c>
      <c r="AB25" s="160">
        <f t="shared" si="9"/>
        <v>0.47669275266392303</v>
      </c>
      <c r="AC25" s="160">
        <f t="shared" si="10"/>
        <v>0.45565031859485999</v>
      </c>
      <c r="AD25" s="160">
        <f t="shared" si="11"/>
        <v>0.46032326832925302</v>
      </c>
      <c r="AE25" s="107">
        <f t="shared" si="12"/>
        <v>0.54520070056319203</v>
      </c>
      <c r="AF25" s="172">
        <f t="shared" si="13"/>
        <v>0.51644688439933994</v>
      </c>
      <c r="AG25" s="150">
        <f t="shared" si="14"/>
        <v>0.49787837561023701</v>
      </c>
      <c r="AH25" s="108">
        <f t="shared" si="15"/>
        <v>0.49222443627023599</v>
      </c>
      <c r="AI25" s="89">
        <v>0</v>
      </c>
    </row>
    <row r="26" spans="2:35">
      <c r="B26" s="23">
        <v>22</v>
      </c>
      <c r="C26" s="68" t="s">
        <v>64</v>
      </c>
      <c r="D26" s="185">
        <v>0.29191948585760402</v>
      </c>
      <c r="E26" s="115">
        <v>0.38804530771905799</v>
      </c>
      <c r="F26" s="115">
        <v>0.37205027054254303</v>
      </c>
      <c r="G26" s="115">
        <v>0.26452313039449299</v>
      </c>
      <c r="H26" s="115">
        <v>0.82125110628973197</v>
      </c>
      <c r="I26" s="115">
        <v>0.377460399630907</v>
      </c>
      <c r="J26" s="185">
        <v>0.500402567228727</v>
      </c>
      <c r="K26" s="115">
        <v>0.52286947041251997</v>
      </c>
      <c r="L26" s="115">
        <v>0.58607495447128199</v>
      </c>
      <c r="M26" s="115">
        <v>0.32153921408772201</v>
      </c>
      <c r="N26" s="186">
        <v>0.89167242570836203</v>
      </c>
      <c r="O26" s="119">
        <v>0.55266807376159799</v>
      </c>
      <c r="P26" s="70"/>
      <c r="Q26" s="67" t="s">
        <v>64</v>
      </c>
      <c r="R26" s="176">
        <f t="shared" si="0"/>
        <v>0.29191948585760402</v>
      </c>
      <c r="S26" s="177">
        <f t="shared" si="1"/>
        <v>0.38804530771905799</v>
      </c>
      <c r="T26" s="178">
        <f t="shared" si="2"/>
        <v>0.37205027054254303</v>
      </c>
      <c r="U26" s="87">
        <f t="shared" si="3"/>
        <v>0.26452313039449299</v>
      </c>
      <c r="V26" s="176">
        <f t="shared" si="4"/>
        <v>0.500402567228727</v>
      </c>
      <c r="W26" s="177">
        <f t="shared" si="5"/>
        <v>0.52286947041251997</v>
      </c>
      <c r="X26" s="178">
        <f t="shared" si="6"/>
        <v>0.58607495447128199</v>
      </c>
      <c r="Y26" s="179">
        <f t="shared" si="7"/>
        <v>0.32153921408772201</v>
      </c>
      <c r="Z26" s="180"/>
      <c r="AA26" s="160">
        <f t="shared" si="8"/>
        <v>0.48530646262988197</v>
      </c>
      <c r="AB26" s="160">
        <f t="shared" si="9"/>
        <v>0.47669275266392303</v>
      </c>
      <c r="AC26" s="160">
        <f t="shared" si="10"/>
        <v>0.45565031859485999</v>
      </c>
      <c r="AD26" s="160">
        <f t="shared" si="11"/>
        <v>0.46032326832925302</v>
      </c>
      <c r="AE26" s="107">
        <f t="shared" si="12"/>
        <v>0.54520070056319203</v>
      </c>
      <c r="AF26" s="172">
        <f t="shared" si="13"/>
        <v>0.51644688439933994</v>
      </c>
      <c r="AG26" s="150">
        <f t="shared" si="14"/>
        <v>0.49787837561023701</v>
      </c>
      <c r="AH26" s="108">
        <f t="shared" si="15"/>
        <v>0.49222443627023599</v>
      </c>
      <c r="AI26" s="89">
        <v>0</v>
      </c>
    </row>
    <row r="27" spans="2:35">
      <c r="B27" s="23">
        <v>23</v>
      </c>
      <c r="C27" s="68" t="s">
        <v>105</v>
      </c>
      <c r="D27" s="183">
        <v>0.45411513931252101</v>
      </c>
      <c r="E27" s="114">
        <v>0.45777285992856998</v>
      </c>
      <c r="F27" s="114">
        <v>0.43045156529460898</v>
      </c>
      <c r="G27" s="114">
        <v>0.57019602452686202</v>
      </c>
      <c r="H27" s="114">
        <v>0.64851042726501695</v>
      </c>
      <c r="I27" s="114">
        <v>0.45689563778202702</v>
      </c>
      <c r="J27" s="183">
        <v>0.58414857933841902</v>
      </c>
      <c r="K27" s="114">
        <v>0.47987424347486501</v>
      </c>
      <c r="L27" s="114">
        <v>0.464850352749761</v>
      </c>
      <c r="M27" s="114">
        <v>0.47505880725058802</v>
      </c>
      <c r="N27" s="184">
        <v>0.67597597597597603</v>
      </c>
      <c r="O27" s="118">
        <v>0.50023630155087395</v>
      </c>
      <c r="P27" s="70"/>
      <c r="Q27" s="67" t="s">
        <v>105</v>
      </c>
      <c r="R27" s="176">
        <f t="shared" si="0"/>
        <v>0.45411513931252101</v>
      </c>
      <c r="S27" s="177">
        <f t="shared" si="1"/>
        <v>0.45777285992856998</v>
      </c>
      <c r="T27" s="178">
        <f t="shared" si="2"/>
        <v>0.43045156529460898</v>
      </c>
      <c r="U27" s="87">
        <f t="shared" si="3"/>
        <v>0.57019602452686202</v>
      </c>
      <c r="V27" s="176">
        <f t="shared" si="4"/>
        <v>0.58414857933841902</v>
      </c>
      <c r="W27" s="177">
        <f t="shared" si="5"/>
        <v>0.47987424347486501</v>
      </c>
      <c r="X27" s="178">
        <f t="shared" si="6"/>
        <v>0.464850352749761</v>
      </c>
      <c r="Y27" s="179">
        <f t="shared" si="7"/>
        <v>0.47505880725058802</v>
      </c>
      <c r="Z27" s="180"/>
      <c r="AA27" s="160">
        <f t="shared" si="8"/>
        <v>0.48530646262988197</v>
      </c>
      <c r="AB27" s="160">
        <f t="shared" si="9"/>
        <v>0.47669275266392303</v>
      </c>
      <c r="AC27" s="160">
        <f t="shared" si="10"/>
        <v>0.45565031859485999</v>
      </c>
      <c r="AD27" s="160">
        <f t="shared" si="11"/>
        <v>0.46032326832925302</v>
      </c>
      <c r="AE27" s="107">
        <f t="shared" si="12"/>
        <v>0.54520070056319203</v>
      </c>
      <c r="AF27" s="172">
        <f t="shared" si="13"/>
        <v>0.51644688439933994</v>
      </c>
      <c r="AG27" s="150">
        <f t="shared" si="14"/>
        <v>0.49787837561023701</v>
      </c>
      <c r="AH27" s="108">
        <f t="shared" si="15"/>
        <v>0.49222443627023599</v>
      </c>
      <c r="AI27" s="89">
        <v>0</v>
      </c>
    </row>
    <row r="28" spans="2:35">
      <c r="B28" s="23">
        <v>24</v>
      </c>
      <c r="C28" s="68" t="s">
        <v>106</v>
      </c>
      <c r="D28" s="183">
        <v>0.57714737773670499</v>
      </c>
      <c r="E28" s="114">
        <v>0.49089478709412399</v>
      </c>
      <c r="F28" s="114">
        <v>0.41919391333786998</v>
      </c>
      <c r="G28" s="114">
        <v>0.37427762675454801</v>
      </c>
      <c r="H28" s="114">
        <v>0.70524553663332901</v>
      </c>
      <c r="I28" s="114">
        <v>0.48166158460046798</v>
      </c>
      <c r="J28" s="183">
        <v>0.42275305938954599</v>
      </c>
      <c r="K28" s="114">
        <v>0.43903004988977801</v>
      </c>
      <c r="L28" s="114">
        <v>0.41652376483289899</v>
      </c>
      <c r="M28" s="114">
        <v>0.38257575757575801</v>
      </c>
      <c r="N28" s="184">
        <v>0.59262630860263998</v>
      </c>
      <c r="O28" s="118">
        <v>0.42395262380406801</v>
      </c>
      <c r="P28" s="70"/>
      <c r="Q28" s="67" t="s">
        <v>106</v>
      </c>
      <c r="R28" s="176">
        <f t="shared" si="0"/>
        <v>0.57714737773670499</v>
      </c>
      <c r="S28" s="177">
        <f t="shared" si="1"/>
        <v>0.49089478709412399</v>
      </c>
      <c r="T28" s="178">
        <f t="shared" si="2"/>
        <v>0.41919391333786998</v>
      </c>
      <c r="U28" s="87">
        <f t="shared" si="3"/>
        <v>0.37427762675454801</v>
      </c>
      <c r="V28" s="176">
        <f t="shared" si="4"/>
        <v>0.42275305938954599</v>
      </c>
      <c r="W28" s="177">
        <f t="shared" si="5"/>
        <v>0.43903004988977801</v>
      </c>
      <c r="X28" s="178">
        <f t="shared" si="6"/>
        <v>0.41652376483289899</v>
      </c>
      <c r="Y28" s="179">
        <f t="shared" si="7"/>
        <v>0.38257575757575801</v>
      </c>
      <c r="Z28" s="180"/>
      <c r="AA28" s="160">
        <f t="shared" si="8"/>
        <v>0.48530646262988197</v>
      </c>
      <c r="AB28" s="160">
        <f t="shared" si="9"/>
        <v>0.47669275266392303</v>
      </c>
      <c r="AC28" s="160">
        <f t="shared" si="10"/>
        <v>0.45565031859485999</v>
      </c>
      <c r="AD28" s="160">
        <f t="shared" si="11"/>
        <v>0.46032326832925302</v>
      </c>
      <c r="AE28" s="107">
        <f t="shared" si="12"/>
        <v>0.54520070056319203</v>
      </c>
      <c r="AF28" s="172">
        <f t="shared" si="13"/>
        <v>0.51644688439933994</v>
      </c>
      <c r="AG28" s="150">
        <f t="shared" si="14"/>
        <v>0.49787837561023701</v>
      </c>
      <c r="AH28" s="108">
        <f t="shared" si="15"/>
        <v>0.49222443627023599</v>
      </c>
      <c r="AI28" s="89">
        <v>0</v>
      </c>
    </row>
    <row r="29" spans="2:35">
      <c r="B29" s="23">
        <v>25</v>
      </c>
      <c r="C29" s="68" t="s">
        <v>107</v>
      </c>
      <c r="D29" s="183">
        <v>0.54566254116127699</v>
      </c>
      <c r="E29" s="114">
        <v>0.38912109974228498</v>
      </c>
      <c r="F29" s="114">
        <v>0.40133375986202902</v>
      </c>
      <c r="G29" s="114">
        <v>0.38987759872394201</v>
      </c>
      <c r="H29" s="114">
        <v>0.72161897120442198</v>
      </c>
      <c r="I29" s="114">
        <v>0.43091514266556302</v>
      </c>
      <c r="J29" s="183">
        <v>0.60959545819449101</v>
      </c>
      <c r="K29" s="114">
        <v>0.50276308538723102</v>
      </c>
      <c r="L29" s="114">
        <v>0.471763786846503</v>
      </c>
      <c r="M29" s="114">
        <v>0.44974214264863299</v>
      </c>
      <c r="N29" s="184">
        <v>0.44672131147541</v>
      </c>
      <c r="O29" s="118">
        <v>0.50211558634254005</v>
      </c>
      <c r="P29" s="70"/>
      <c r="Q29" s="67" t="s">
        <v>107</v>
      </c>
      <c r="R29" s="176">
        <f t="shared" si="0"/>
        <v>0.54566254116127699</v>
      </c>
      <c r="S29" s="177">
        <f t="shared" si="1"/>
        <v>0.38912109974228498</v>
      </c>
      <c r="T29" s="178">
        <f t="shared" si="2"/>
        <v>0.40133375986202902</v>
      </c>
      <c r="U29" s="87">
        <f t="shared" si="3"/>
        <v>0.38987759872394201</v>
      </c>
      <c r="V29" s="176">
        <f t="shared" si="4"/>
        <v>0.60959545819449101</v>
      </c>
      <c r="W29" s="177">
        <f t="shared" si="5"/>
        <v>0.50276308538723102</v>
      </c>
      <c r="X29" s="178">
        <f t="shared" si="6"/>
        <v>0.471763786846503</v>
      </c>
      <c r="Y29" s="179">
        <f t="shared" si="7"/>
        <v>0.44974214264863299</v>
      </c>
      <c r="Z29" s="180"/>
      <c r="AA29" s="160">
        <f t="shared" si="8"/>
        <v>0.48530646262988197</v>
      </c>
      <c r="AB29" s="160">
        <f t="shared" si="9"/>
        <v>0.47669275266392303</v>
      </c>
      <c r="AC29" s="160">
        <f t="shared" si="10"/>
        <v>0.45565031859485999</v>
      </c>
      <c r="AD29" s="160">
        <f t="shared" si="11"/>
        <v>0.46032326832925302</v>
      </c>
      <c r="AE29" s="107">
        <f t="shared" si="12"/>
        <v>0.54520070056319203</v>
      </c>
      <c r="AF29" s="172">
        <f t="shared" si="13"/>
        <v>0.51644688439933994</v>
      </c>
      <c r="AG29" s="150">
        <f t="shared" si="14"/>
        <v>0.49787837561023701</v>
      </c>
      <c r="AH29" s="108">
        <f t="shared" si="15"/>
        <v>0.49222443627023599</v>
      </c>
      <c r="AI29" s="89">
        <v>0</v>
      </c>
    </row>
    <row r="30" spans="2:35">
      <c r="B30" s="23">
        <v>26</v>
      </c>
      <c r="C30" s="68" t="s">
        <v>36</v>
      </c>
      <c r="D30" s="183">
        <v>0.50569505988163599</v>
      </c>
      <c r="E30" s="114">
        <v>0.48216293803212601</v>
      </c>
      <c r="F30" s="114">
        <v>0.47571197790706399</v>
      </c>
      <c r="G30" s="114">
        <v>0.51313443079546595</v>
      </c>
      <c r="H30" s="114">
        <v>0.494497297844677</v>
      </c>
      <c r="I30" s="114">
        <v>0.48643689222477199</v>
      </c>
      <c r="J30" s="183">
        <v>0.47122446582755301</v>
      </c>
      <c r="K30" s="114">
        <v>0.475504510210075</v>
      </c>
      <c r="L30" s="114">
        <v>0.47657292127650303</v>
      </c>
      <c r="M30" s="114">
        <v>0.492009292014706</v>
      </c>
      <c r="N30" s="184">
        <v>0.58495366221723599</v>
      </c>
      <c r="O30" s="118">
        <v>0.47835754661114899</v>
      </c>
      <c r="P30" s="70"/>
      <c r="Q30" s="67" t="s">
        <v>36</v>
      </c>
      <c r="R30" s="176">
        <f t="shared" si="0"/>
        <v>0.50569505988163599</v>
      </c>
      <c r="S30" s="177">
        <f t="shared" si="1"/>
        <v>0.48216293803212601</v>
      </c>
      <c r="T30" s="178">
        <f t="shared" si="2"/>
        <v>0.47571197790706399</v>
      </c>
      <c r="U30" s="87">
        <f t="shared" si="3"/>
        <v>0.51313443079546595</v>
      </c>
      <c r="V30" s="176">
        <f t="shared" si="4"/>
        <v>0.47122446582755301</v>
      </c>
      <c r="W30" s="177">
        <f t="shared" si="5"/>
        <v>0.475504510210075</v>
      </c>
      <c r="X30" s="178">
        <f t="shared" si="6"/>
        <v>0.47657292127650303</v>
      </c>
      <c r="Y30" s="179">
        <f t="shared" si="7"/>
        <v>0.492009292014706</v>
      </c>
      <c r="Z30" s="180"/>
      <c r="AA30" s="160">
        <f t="shared" si="8"/>
        <v>0.48530646262988197</v>
      </c>
      <c r="AB30" s="160">
        <f t="shared" si="9"/>
        <v>0.47669275266392303</v>
      </c>
      <c r="AC30" s="160">
        <f t="shared" si="10"/>
        <v>0.45565031859485999</v>
      </c>
      <c r="AD30" s="160">
        <f t="shared" si="11"/>
        <v>0.46032326832925302</v>
      </c>
      <c r="AE30" s="107">
        <f t="shared" si="12"/>
        <v>0.54520070056319203</v>
      </c>
      <c r="AF30" s="172">
        <f t="shared" si="13"/>
        <v>0.51644688439933994</v>
      </c>
      <c r="AG30" s="150">
        <f t="shared" si="14"/>
        <v>0.49787837561023701</v>
      </c>
      <c r="AH30" s="108">
        <f t="shared" si="15"/>
        <v>0.49222443627023599</v>
      </c>
      <c r="AI30" s="89">
        <v>0</v>
      </c>
    </row>
    <row r="31" spans="2:35">
      <c r="B31" s="23">
        <v>27</v>
      </c>
      <c r="C31" s="68" t="s">
        <v>37</v>
      </c>
      <c r="D31" s="183">
        <v>0.42175892566940798</v>
      </c>
      <c r="E31" s="114">
        <v>0.36185019708431398</v>
      </c>
      <c r="F31" s="114">
        <v>0.35469046744316901</v>
      </c>
      <c r="G31" s="114">
        <v>0.66209710330883897</v>
      </c>
      <c r="H31" s="114">
        <v>0.71028895259358404</v>
      </c>
      <c r="I31" s="114">
        <v>0.41686986331916198</v>
      </c>
      <c r="J31" s="183">
        <v>0.51924229635338304</v>
      </c>
      <c r="K31" s="114">
        <v>0.48654442900030098</v>
      </c>
      <c r="L31" s="114">
        <v>0.47726026383846298</v>
      </c>
      <c r="M31" s="114">
        <v>0.55365311891723601</v>
      </c>
      <c r="N31" s="184">
        <v>0.603227711080496</v>
      </c>
      <c r="O31" s="118">
        <v>0.49743891536544599</v>
      </c>
      <c r="P31" s="70"/>
      <c r="Q31" s="67" t="s">
        <v>37</v>
      </c>
      <c r="R31" s="176">
        <f t="shared" si="0"/>
        <v>0.42175892566940798</v>
      </c>
      <c r="S31" s="177">
        <f t="shared" si="1"/>
        <v>0.36185019708431398</v>
      </c>
      <c r="T31" s="178">
        <f t="shared" si="2"/>
        <v>0.35469046744316901</v>
      </c>
      <c r="U31" s="87">
        <f t="shared" si="3"/>
        <v>0.66209710330883897</v>
      </c>
      <c r="V31" s="176">
        <f t="shared" si="4"/>
        <v>0.51924229635338304</v>
      </c>
      <c r="W31" s="177">
        <f t="shared" si="5"/>
        <v>0.48654442900030098</v>
      </c>
      <c r="X31" s="178">
        <f t="shared" si="6"/>
        <v>0.47726026383846298</v>
      </c>
      <c r="Y31" s="179">
        <f t="shared" si="7"/>
        <v>0.55365311891723601</v>
      </c>
      <c r="Z31" s="180"/>
      <c r="AA31" s="160">
        <f t="shared" si="8"/>
        <v>0.48530646262988197</v>
      </c>
      <c r="AB31" s="160">
        <f t="shared" si="9"/>
        <v>0.47669275266392303</v>
      </c>
      <c r="AC31" s="160">
        <f t="shared" si="10"/>
        <v>0.45565031859485999</v>
      </c>
      <c r="AD31" s="160">
        <f t="shared" si="11"/>
        <v>0.46032326832925302</v>
      </c>
      <c r="AE31" s="107">
        <f t="shared" si="12"/>
        <v>0.54520070056319203</v>
      </c>
      <c r="AF31" s="172">
        <f t="shared" si="13"/>
        <v>0.51644688439933994</v>
      </c>
      <c r="AG31" s="150">
        <f t="shared" si="14"/>
        <v>0.49787837561023701</v>
      </c>
      <c r="AH31" s="108">
        <f t="shared" si="15"/>
        <v>0.49222443627023599</v>
      </c>
      <c r="AI31" s="89">
        <v>0</v>
      </c>
    </row>
    <row r="32" spans="2:35">
      <c r="B32" s="23">
        <v>28</v>
      </c>
      <c r="C32" s="68" t="s">
        <v>38</v>
      </c>
      <c r="D32" s="185">
        <v>0.50853323247781601</v>
      </c>
      <c r="E32" s="115">
        <v>0.52138902507616003</v>
      </c>
      <c r="F32" s="115">
        <v>0.48292166736921799</v>
      </c>
      <c r="G32" s="115">
        <v>0.50698004945638098</v>
      </c>
      <c r="H32" s="115">
        <v>0.75314376278057904</v>
      </c>
      <c r="I32" s="115">
        <v>0.50373615844966602</v>
      </c>
      <c r="J32" s="185">
        <v>0.40260016334115001</v>
      </c>
      <c r="K32" s="115">
        <v>0.45720309671068499</v>
      </c>
      <c r="L32" s="115">
        <v>0.45145939756099401</v>
      </c>
      <c r="M32" s="115">
        <v>0.53248976835240402</v>
      </c>
      <c r="N32" s="186">
        <v>0.53516572352465597</v>
      </c>
      <c r="O32" s="119">
        <v>0.45235474369644701</v>
      </c>
      <c r="P32" s="70"/>
      <c r="Q32" s="67" t="s">
        <v>38</v>
      </c>
      <c r="R32" s="176">
        <f t="shared" si="0"/>
        <v>0.50853323247781601</v>
      </c>
      <c r="S32" s="177">
        <f t="shared" si="1"/>
        <v>0.52138902507616003</v>
      </c>
      <c r="T32" s="178">
        <f t="shared" si="2"/>
        <v>0.48292166736921799</v>
      </c>
      <c r="U32" s="87">
        <f t="shared" si="3"/>
        <v>0.50698004945638098</v>
      </c>
      <c r="V32" s="176">
        <f t="shared" si="4"/>
        <v>0.40260016334115001</v>
      </c>
      <c r="W32" s="177">
        <f t="shared" si="5"/>
        <v>0.45720309671068499</v>
      </c>
      <c r="X32" s="178">
        <f t="shared" si="6"/>
        <v>0.45145939756099401</v>
      </c>
      <c r="Y32" s="179">
        <f t="shared" si="7"/>
        <v>0.53248976835240402</v>
      </c>
      <c r="Z32" s="180"/>
      <c r="AA32" s="160">
        <f t="shared" si="8"/>
        <v>0.48530646262988197</v>
      </c>
      <c r="AB32" s="160">
        <f t="shared" si="9"/>
        <v>0.47669275266392303</v>
      </c>
      <c r="AC32" s="160">
        <f t="shared" si="10"/>
        <v>0.45565031859485999</v>
      </c>
      <c r="AD32" s="160">
        <f t="shared" si="11"/>
        <v>0.46032326832925302</v>
      </c>
      <c r="AE32" s="107">
        <f t="shared" si="12"/>
        <v>0.54520070056319203</v>
      </c>
      <c r="AF32" s="172">
        <f t="shared" si="13"/>
        <v>0.51644688439933994</v>
      </c>
      <c r="AG32" s="150">
        <f t="shared" si="14"/>
        <v>0.49787837561023701</v>
      </c>
      <c r="AH32" s="108">
        <f t="shared" si="15"/>
        <v>0.49222443627023599</v>
      </c>
      <c r="AI32" s="89">
        <v>0</v>
      </c>
    </row>
    <row r="33" spans="2:35">
      <c r="B33" s="23">
        <v>29</v>
      </c>
      <c r="C33" s="68" t="s">
        <v>39</v>
      </c>
      <c r="D33" s="183">
        <v>0.57416476875055</v>
      </c>
      <c r="E33" s="114">
        <v>0.56145473856177897</v>
      </c>
      <c r="F33" s="114">
        <v>0.56211210970647496</v>
      </c>
      <c r="G33" s="114">
        <v>0.59110424191942301</v>
      </c>
      <c r="H33" s="114">
        <v>0.883725393048296</v>
      </c>
      <c r="I33" s="114">
        <v>0.57262442403922298</v>
      </c>
      <c r="J33" s="183">
        <v>0.46417338319399998</v>
      </c>
      <c r="K33" s="114">
        <v>0.44520126464079102</v>
      </c>
      <c r="L33" s="114">
        <v>0.47063232028840601</v>
      </c>
      <c r="M33" s="114">
        <v>0.43881342440787602</v>
      </c>
      <c r="N33" s="184">
        <v>0.66562986003110403</v>
      </c>
      <c r="O33" s="118">
        <v>0.46325356144489699</v>
      </c>
      <c r="P33" s="70"/>
      <c r="Q33" s="67" t="s">
        <v>39</v>
      </c>
      <c r="R33" s="176">
        <f t="shared" si="0"/>
        <v>0.57416476875055</v>
      </c>
      <c r="S33" s="177">
        <f t="shared" si="1"/>
        <v>0.56145473856177897</v>
      </c>
      <c r="T33" s="178">
        <f t="shared" si="2"/>
        <v>0.56211210970647496</v>
      </c>
      <c r="U33" s="87">
        <f t="shared" si="3"/>
        <v>0.59110424191942301</v>
      </c>
      <c r="V33" s="176">
        <f t="shared" si="4"/>
        <v>0.46417338319399998</v>
      </c>
      <c r="W33" s="177">
        <f t="shared" si="5"/>
        <v>0.44520126464079102</v>
      </c>
      <c r="X33" s="178">
        <f t="shared" si="6"/>
        <v>0.47063232028840601</v>
      </c>
      <c r="Y33" s="179">
        <f t="shared" si="7"/>
        <v>0.43881342440787602</v>
      </c>
      <c r="Z33" s="180"/>
      <c r="AA33" s="160">
        <f t="shared" si="8"/>
        <v>0.48530646262988197</v>
      </c>
      <c r="AB33" s="160">
        <f t="shared" si="9"/>
        <v>0.47669275266392303</v>
      </c>
      <c r="AC33" s="160">
        <f t="shared" si="10"/>
        <v>0.45565031859485999</v>
      </c>
      <c r="AD33" s="160">
        <f t="shared" si="11"/>
        <v>0.46032326832925302</v>
      </c>
      <c r="AE33" s="107">
        <f t="shared" si="12"/>
        <v>0.54520070056319203</v>
      </c>
      <c r="AF33" s="172">
        <f t="shared" si="13"/>
        <v>0.51644688439933994</v>
      </c>
      <c r="AG33" s="150">
        <f t="shared" si="14"/>
        <v>0.49787837561023701</v>
      </c>
      <c r="AH33" s="108">
        <f t="shared" si="15"/>
        <v>0.49222443627023599</v>
      </c>
      <c r="AI33" s="89">
        <v>0</v>
      </c>
    </row>
    <row r="34" spans="2:35">
      <c r="B34" s="23">
        <v>30</v>
      </c>
      <c r="C34" s="68" t="s">
        <v>40</v>
      </c>
      <c r="D34" s="183">
        <v>0.57025182071584402</v>
      </c>
      <c r="E34" s="114">
        <v>0.54704245987361499</v>
      </c>
      <c r="F34" s="114">
        <v>0.53679399997275601</v>
      </c>
      <c r="G34" s="114">
        <v>0.46795870170259701</v>
      </c>
      <c r="H34" s="114">
        <v>0.747258973028194</v>
      </c>
      <c r="I34" s="114">
        <v>0.55332830637076502</v>
      </c>
      <c r="J34" s="183">
        <v>0.51385524449076303</v>
      </c>
      <c r="K34" s="114">
        <v>0.46757522371409499</v>
      </c>
      <c r="L34" s="114">
        <v>0.51456788450103497</v>
      </c>
      <c r="M34" s="114">
        <v>0.49948063510906698</v>
      </c>
      <c r="N34" s="184">
        <v>0.60465553059313903</v>
      </c>
      <c r="O34" s="118">
        <v>0.50503910650755202</v>
      </c>
      <c r="P34" s="70"/>
      <c r="Q34" s="67" t="s">
        <v>40</v>
      </c>
      <c r="R34" s="176">
        <f t="shared" si="0"/>
        <v>0.57025182071584402</v>
      </c>
      <c r="S34" s="177">
        <f t="shared" si="1"/>
        <v>0.54704245987361499</v>
      </c>
      <c r="T34" s="178">
        <f t="shared" si="2"/>
        <v>0.53679399997275601</v>
      </c>
      <c r="U34" s="87">
        <f t="shared" si="3"/>
        <v>0.46795870170259701</v>
      </c>
      <c r="V34" s="176">
        <f t="shared" si="4"/>
        <v>0.51385524449076303</v>
      </c>
      <c r="W34" s="177">
        <f t="shared" si="5"/>
        <v>0.46757522371409499</v>
      </c>
      <c r="X34" s="178">
        <f t="shared" si="6"/>
        <v>0.51456788450103497</v>
      </c>
      <c r="Y34" s="179">
        <f t="shared" si="7"/>
        <v>0.49948063510906698</v>
      </c>
      <c r="Z34" s="180"/>
      <c r="AA34" s="160">
        <f t="shared" si="8"/>
        <v>0.48530646262988197</v>
      </c>
      <c r="AB34" s="160">
        <f t="shared" si="9"/>
        <v>0.47669275266392303</v>
      </c>
      <c r="AC34" s="160">
        <f t="shared" si="10"/>
        <v>0.45565031859485999</v>
      </c>
      <c r="AD34" s="160">
        <f t="shared" si="11"/>
        <v>0.46032326832925302</v>
      </c>
      <c r="AE34" s="107">
        <f t="shared" si="12"/>
        <v>0.54520070056319203</v>
      </c>
      <c r="AF34" s="172">
        <f t="shared" si="13"/>
        <v>0.51644688439933994</v>
      </c>
      <c r="AG34" s="150">
        <f t="shared" si="14"/>
        <v>0.49787837561023701</v>
      </c>
      <c r="AH34" s="108">
        <f t="shared" si="15"/>
        <v>0.49222443627023599</v>
      </c>
      <c r="AI34" s="89">
        <v>0</v>
      </c>
    </row>
    <row r="35" spans="2:35">
      <c r="B35" s="23">
        <v>31</v>
      </c>
      <c r="C35" s="68" t="s">
        <v>41</v>
      </c>
      <c r="D35" s="183">
        <v>0.49091782409787599</v>
      </c>
      <c r="E35" s="114">
        <v>0.47330776613123399</v>
      </c>
      <c r="F35" s="114">
        <v>0.469029383035443</v>
      </c>
      <c r="G35" s="114">
        <v>0.42459393622582298</v>
      </c>
      <c r="H35" s="114">
        <v>0.38707561325627698</v>
      </c>
      <c r="I35" s="114">
        <v>0.46757540105104201</v>
      </c>
      <c r="J35" s="183">
        <v>0.44780873104415497</v>
      </c>
      <c r="K35" s="114">
        <v>0.54648545411138805</v>
      </c>
      <c r="L35" s="114">
        <v>0.51570748690685997</v>
      </c>
      <c r="M35" s="114">
        <v>0.52690759883216298</v>
      </c>
      <c r="N35" s="184">
        <v>0.48014981273408203</v>
      </c>
      <c r="O35" s="118">
        <v>0.51576746183877398</v>
      </c>
      <c r="P35" s="70"/>
      <c r="Q35" s="67" t="s">
        <v>41</v>
      </c>
      <c r="R35" s="176">
        <f t="shared" si="0"/>
        <v>0.49091782409787599</v>
      </c>
      <c r="S35" s="177">
        <f t="shared" si="1"/>
        <v>0.47330776613123399</v>
      </c>
      <c r="T35" s="178">
        <f t="shared" si="2"/>
        <v>0.469029383035443</v>
      </c>
      <c r="U35" s="87">
        <f t="shared" si="3"/>
        <v>0.42459393622582298</v>
      </c>
      <c r="V35" s="176">
        <f t="shared" si="4"/>
        <v>0.44780873104415497</v>
      </c>
      <c r="W35" s="177">
        <f t="shared" si="5"/>
        <v>0.54648545411138805</v>
      </c>
      <c r="X35" s="178">
        <f t="shared" si="6"/>
        <v>0.51570748690685997</v>
      </c>
      <c r="Y35" s="179">
        <f t="shared" si="7"/>
        <v>0.52690759883216298</v>
      </c>
      <c r="Z35" s="180"/>
      <c r="AA35" s="160">
        <f t="shared" si="8"/>
        <v>0.48530646262988197</v>
      </c>
      <c r="AB35" s="160">
        <f t="shared" si="9"/>
        <v>0.47669275266392303</v>
      </c>
      <c r="AC35" s="160">
        <f t="shared" si="10"/>
        <v>0.45565031859485999</v>
      </c>
      <c r="AD35" s="160">
        <f t="shared" si="11"/>
        <v>0.46032326832925302</v>
      </c>
      <c r="AE35" s="107">
        <f t="shared" si="12"/>
        <v>0.54520070056319203</v>
      </c>
      <c r="AF35" s="172">
        <f t="shared" si="13"/>
        <v>0.51644688439933994</v>
      </c>
      <c r="AG35" s="150">
        <f t="shared" si="14"/>
        <v>0.49787837561023701</v>
      </c>
      <c r="AH35" s="108">
        <f t="shared" si="15"/>
        <v>0.49222443627023599</v>
      </c>
      <c r="AI35" s="89">
        <v>0</v>
      </c>
    </row>
    <row r="36" spans="2:35">
      <c r="B36" s="23">
        <v>32</v>
      </c>
      <c r="C36" s="68" t="s">
        <v>42</v>
      </c>
      <c r="D36" s="183">
        <v>0.51403126021661305</v>
      </c>
      <c r="E36" s="114">
        <v>0.51581067964626903</v>
      </c>
      <c r="F36" s="114">
        <v>0.50806350787072097</v>
      </c>
      <c r="G36" s="114">
        <v>0.37281640528858701</v>
      </c>
      <c r="H36" s="114">
        <v>0.60476995643130105</v>
      </c>
      <c r="I36" s="114">
        <v>0.50555753490636302</v>
      </c>
      <c r="J36" s="183">
        <v>0.478119220421448</v>
      </c>
      <c r="K36" s="114">
        <v>0.42364682177674101</v>
      </c>
      <c r="L36" s="114">
        <v>0.44751437479411699</v>
      </c>
      <c r="M36" s="114">
        <v>0.34743386565890499</v>
      </c>
      <c r="N36" s="184">
        <v>0.55904658721560097</v>
      </c>
      <c r="O36" s="118">
        <v>0.44271871281222802</v>
      </c>
      <c r="P36" s="70"/>
      <c r="Q36" s="67" t="s">
        <v>42</v>
      </c>
      <c r="R36" s="176">
        <f t="shared" si="0"/>
        <v>0.51403126021661305</v>
      </c>
      <c r="S36" s="177">
        <f t="shared" si="1"/>
        <v>0.51581067964626903</v>
      </c>
      <c r="T36" s="178">
        <f t="shared" si="2"/>
        <v>0.50806350787072097</v>
      </c>
      <c r="U36" s="87">
        <f t="shared" si="3"/>
        <v>0.37281640528858701</v>
      </c>
      <c r="V36" s="176">
        <f t="shared" si="4"/>
        <v>0.478119220421448</v>
      </c>
      <c r="W36" s="177">
        <f t="shared" si="5"/>
        <v>0.42364682177674101</v>
      </c>
      <c r="X36" s="178">
        <f t="shared" si="6"/>
        <v>0.44751437479411699</v>
      </c>
      <c r="Y36" s="179">
        <f t="shared" si="7"/>
        <v>0.34743386565890499</v>
      </c>
      <c r="Z36" s="180"/>
      <c r="AA36" s="160">
        <f t="shared" si="8"/>
        <v>0.48530646262988197</v>
      </c>
      <c r="AB36" s="160">
        <f t="shared" si="9"/>
        <v>0.47669275266392303</v>
      </c>
      <c r="AC36" s="160">
        <f t="shared" si="10"/>
        <v>0.45565031859485999</v>
      </c>
      <c r="AD36" s="160">
        <f t="shared" si="11"/>
        <v>0.46032326832925302</v>
      </c>
      <c r="AE36" s="107">
        <f t="shared" si="12"/>
        <v>0.54520070056319203</v>
      </c>
      <c r="AF36" s="172">
        <f t="shared" si="13"/>
        <v>0.51644688439933994</v>
      </c>
      <c r="AG36" s="150">
        <f t="shared" si="14"/>
        <v>0.49787837561023701</v>
      </c>
      <c r="AH36" s="108">
        <f t="shared" si="15"/>
        <v>0.49222443627023599</v>
      </c>
      <c r="AI36" s="89">
        <v>0</v>
      </c>
    </row>
    <row r="37" spans="2:35">
      <c r="B37" s="23">
        <v>33</v>
      </c>
      <c r="C37" s="68" t="s">
        <v>43</v>
      </c>
      <c r="D37" s="183">
        <v>0.43250151353999799</v>
      </c>
      <c r="E37" s="114">
        <v>0.45084891214684902</v>
      </c>
      <c r="F37" s="114">
        <v>0.37806699899403601</v>
      </c>
      <c r="G37" s="114">
        <v>0.30879245221627499</v>
      </c>
      <c r="H37" s="114">
        <v>0.159653940802891</v>
      </c>
      <c r="I37" s="114">
        <v>0.361297084703953</v>
      </c>
      <c r="J37" s="183">
        <v>0.39960989881750603</v>
      </c>
      <c r="K37" s="114">
        <v>0.39257404379031502</v>
      </c>
      <c r="L37" s="114">
        <v>0.35844449331523398</v>
      </c>
      <c r="M37" s="114">
        <v>0.31715024418270599</v>
      </c>
      <c r="N37" s="184">
        <v>0.65268579838116303</v>
      </c>
      <c r="O37" s="118">
        <v>0.38408777479622302</v>
      </c>
      <c r="P37" s="70"/>
      <c r="Q37" s="67" t="s">
        <v>43</v>
      </c>
      <c r="R37" s="176">
        <f t="shared" si="0"/>
        <v>0.43250151353999799</v>
      </c>
      <c r="S37" s="177">
        <f t="shared" si="1"/>
        <v>0.45084891214684902</v>
      </c>
      <c r="T37" s="178">
        <f t="shared" si="2"/>
        <v>0.37806699899403601</v>
      </c>
      <c r="U37" s="87">
        <f t="shared" si="3"/>
        <v>0.30879245221627499</v>
      </c>
      <c r="V37" s="176">
        <f t="shared" si="4"/>
        <v>0.39960989881750603</v>
      </c>
      <c r="W37" s="177">
        <f t="shared" si="5"/>
        <v>0.39257404379031502</v>
      </c>
      <c r="X37" s="178">
        <f t="shared" si="6"/>
        <v>0.35844449331523398</v>
      </c>
      <c r="Y37" s="179">
        <f t="shared" si="7"/>
        <v>0.31715024418270599</v>
      </c>
      <c r="Z37" s="180"/>
      <c r="AA37" s="160">
        <f t="shared" si="8"/>
        <v>0.48530646262988197</v>
      </c>
      <c r="AB37" s="160">
        <f t="shared" si="9"/>
        <v>0.47669275266392303</v>
      </c>
      <c r="AC37" s="160">
        <f t="shared" si="10"/>
        <v>0.45565031859485999</v>
      </c>
      <c r="AD37" s="160">
        <f t="shared" si="11"/>
        <v>0.46032326832925302</v>
      </c>
      <c r="AE37" s="107">
        <f t="shared" si="12"/>
        <v>0.54520070056319203</v>
      </c>
      <c r="AF37" s="172">
        <f t="shared" si="13"/>
        <v>0.51644688439933994</v>
      </c>
      <c r="AG37" s="150">
        <f t="shared" si="14"/>
        <v>0.49787837561023701</v>
      </c>
      <c r="AH37" s="108">
        <f t="shared" si="15"/>
        <v>0.49222443627023599</v>
      </c>
      <c r="AI37" s="89">
        <v>0</v>
      </c>
    </row>
    <row r="38" spans="2:35">
      <c r="B38" s="23">
        <v>34</v>
      </c>
      <c r="C38" s="68" t="s">
        <v>45</v>
      </c>
      <c r="D38" s="185">
        <v>0.53419509851152502</v>
      </c>
      <c r="E38" s="115">
        <v>0.504891270321849</v>
      </c>
      <c r="F38" s="115">
        <v>0.53786133635539402</v>
      </c>
      <c r="G38" s="115">
        <v>0.43708963802978501</v>
      </c>
      <c r="H38" s="115">
        <v>0.77991043205768296</v>
      </c>
      <c r="I38" s="115">
        <v>0.53052600449553799</v>
      </c>
      <c r="J38" s="185">
        <v>0.43966561906624901</v>
      </c>
      <c r="K38" s="115">
        <v>0.44089358557298602</v>
      </c>
      <c r="L38" s="115">
        <v>0.47731787646474999</v>
      </c>
      <c r="M38" s="115">
        <v>0.46691485529002003</v>
      </c>
      <c r="N38" s="186">
        <v>0.74037403740373997</v>
      </c>
      <c r="O38" s="119">
        <v>0.466576529984151</v>
      </c>
      <c r="P38" s="70"/>
      <c r="Q38" s="67" t="s">
        <v>45</v>
      </c>
      <c r="R38" s="176">
        <f t="shared" si="0"/>
        <v>0.53419509851152502</v>
      </c>
      <c r="S38" s="177">
        <f t="shared" si="1"/>
        <v>0.504891270321849</v>
      </c>
      <c r="T38" s="178">
        <f t="shared" si="2"/>
        <v>0.53786133635539402</v>
      </c>
      <c r="U38" s="87">
        <f t="shared" si="3"/>
        <v>0.43708963802978501</v>
      </c>
      <c r="V38" s="176">
        <f t="shared" si="4"/>
        <v>0.43966561906624901</v>
      </c>
      <c r="W38" s="177">
        <f t="shared" si="5"/>
        <v>0.44089358557298602</v>
      </c>
      <c r="X38" s="178">
        <f t="shared" si="6"/>
        <v>0.47731787646474999</v>
      </c>
      <c r="Y38" s="179">
        <f t="shared" si="7"/>
        <v>0.46691485529002003</v>
      </c>
      <c r="Z38" s="180"/>
      <c r="AA38" s="160">
        <f t="shared" si="8"/>
        <v>0.48530646262988197</v>
      </c>
      <c r="AB38" s="160">
        <f t="shared" si="9"/>
        <v>0.47669275266392303</v>
      </c>
      <c r="AC38" s="160">
        <f t="shared" si="10"/>
        <v>0.45565031859485999</v>
      </c>
      <c r="AD38" s="160">
        <f t="shared" si="11"/>
        <v>0.46032326832925302</v>
      </c>
      <c r="AE38" s="107">
        <f t="shared" si="12"/>
        <v>0.54520070056319203</v>
      </c>
      <c r="AF38" s="172">
        <f t="shared" si="13"/>
        <v>0.51644688439933994</v>
      </c>
      <c r="AG38" s="150">
        <f t="shared" si="14"/>
        <v>0.49787837561023701</v>
      </c>
      <c r="AH38" s="108">
        <f t="shared" si="15"/>
        <v>0.49222443627023599</v>
      </c>
      <c r="AI38" s="89">
        <v>0</v>
      </c>
    </row>
    <row r="39" spans="2:35">
      <c r="B39" s="23">
        <v>35</v>
      </c>
      <c r="C39" s="68" t="s">
        <v>2</v>
      </c>
      <c r="D39" s="183">
        <v>0.497889302607949</v>
      </c>
      <c r="E39" s="114">
        <v>0.46630072569672198</v>
      </c>
      <c r="F39" s="114">
        <v>0.46672297269789098</v>
      </c>
      <c r="G39" s="114">
        <v>0.50463846271637502</v>
      </c>
      <c r="H39" s="114">
        <v>0.54119257862263603</v>
      </c>
      <c r="I39" s="114">
        <v>0.47808995198041399</v>
      </c>
      <c r="J39" s="183">
        <v>0.58259765567770305</v>
      </c>
      <c r="K39" s="114">
        <v>0.58714035130869902</v>
      </c>
      <c r="L39" s="114">
        <v>0.55945737336571899</v>
      </c>
      <c r="M39" s="114">
        <v>0.65170065572690306</v>
      </c>
      <c r="N39" s="184">
        <v>0.66342361293715502</v>
      </c>
      <c r="O39" s="118">
        <v>0.58245760902671295</v>
      </c>
      <c r="P39" s="70"/>
      <c r="Q39" s="67" t="s">
        <v>2</v>
      </c>
      <c r="R39" s="176">
        <f t="shared" si="0"/>
        <v>0.497889302607949</v>
      </c>
      <c r="S39" s="177">
        <f t="shared" si="1"/>
        <v>0.46630072569672198</v>
      </c>
      <c r="T39" s="178">
        <f t="shared" si="2"/>
        <v>0.46672297269789098</v>
      </c>
      <c r="U39" s="87">
        <f t="shared" si="3"/>
        <v>0.50463846271637502</v>
      </c>
      <c r="V39" s="176">
        <f t="shared" si="4"/>
        <v>0.58259765567770305</v>
      </c>
      <c r="W39" s="177">
        <f t="shared" si="5"/>
        <v>0.58714035130869902</v>
      </c>
      <c r="X39" s="178">
        <f t="shared" si="6"/>
        <v>0.55945737336571899</v>
      </c>
      <c r="Y39" s="179">
        <f t="shared" si="7"/>
        <v>0.65170065572690306</v>
      </c>
      <c r="Z39" s="180"/>
      <c r="AA39" s="160">
        <f t="shared" si="8"/>
        <v>0.48530646262988197</v>
      </c>
      <c r="AB39" s="160">
        <f t="shared" si="9"/>
        <v>0.47669275266392303</v>
      </c>
      <c r="AC39" s="160">
        <f t="shared" si="10"/>
        <v>0.45565031859485999</v>
      </c>
      <c r="AD39" s="160">
        <f t="shared" si="11"/>
        <v>0.46032326832925302</v>
      </c>
      <c r="AE39" s="107">
        <f t="shared" si="12"/>
        <v>0.54520070056319203</v>
      </c>
      <c r="AF39" s="172">
        <f t="shared" si="13"/>
        <v>0.51644688439933994</v>
      </c>
      <c r="AG39" s="150">
        <f t="shared" si="14"/>
        <v>0.49787837561023701</v>
      </c>
      <c r="AH39" s="108">
        <f t="shared" si="15"/>
        <v>0.49222443627023599</v>
      </c>
      <c r="AI39" s="89">
        <v>0</v>
      </c>
    </row>
    <row r="40" spans="2:35">
      <c r="B40" s="23">
        <v>36</v>
      </c>
      <c r="C40" s="68" t="s">
        <v>3</v>
      </c>
      <c r="D40" s="183">
        <v>0.41722840173657899</v>
      </c>
      <c r="E40" s="114">
        <v>0.388656475726049</v>
      </c>
      <c r="F40" s="114">
        <v>0.35081021323794398</v>
      </c>
      <c r="G40" s="114">
        <v>0.38111450975821098</v>
      </c>
      <c r="H40" s="114">
        <v>0.218013135478136</v>
      </c>
      <c r="I40" s="114">
        <v>0.37002990798385899</v>
      </c>
      <c r="J40" s="183">
        <v>0.65534768903904395</v>
      </c>
      <c r="K40" s="114">
        <v>0.57945428008344901</v>
      </c>
      <c r="L40" s="114">
        <v>0.52631244905936303</v>
      </c>
      <c r="M40" s="114">
        <v>0.47801173159732802</v>
      </c>
      <c r="N40" s="184">
        <v>0.52631578947368396</v>
      </c>
      <c r="O40" s="118">
        <v>0.55618859826620004</v>
      </c>
      <c r="P40" s="70"/>
      <c r="Q40" s="67" t="s">
        <v>3</v>
      </c>
      <c r="R40" s="176">
        <f t="shared" si="0"/>
        <v>0.41722840173657899</v>
      </c>
      <c r="S40" s="177">
        <f t="shared" si="1"/>
        <v>0.388656475726049</v>
      </c>
      <c r="T40" s="178">
        <f t="shared" si="2"/>
        <v>0.35081021323794398</v>
      </c>
      <c r="U40" s="87">
        <f t="shared" si="3"/>
        <v>0.38111450975821098</v>
      </c>
      <c r="V40" s="176">
        <f t="shared" si="4"/>
        <v>0.65534768903904395</v>
      </c>
      <c r="W40" s="177">
        <f t="shared" si="5"/>
        <v>0.57945428008344901</v>
      </c>
      <c r="X40" s="178">
        <f t="shared" si="6"/>
        <v>0.52631244905936303</v>
      </c>
      <c r="Y40" s="179">
        <f t="shared" si="7"/>
        <v>0.47801173159732802</v>
      </c>
      <c r="Z40" s="180"/>
      <c r="AA40" s="160">
        <f t="shared" si="8"/>
        <v>0.48530646262988197</v>
      </c>
      <c r="AB40" s="160">
        <f t="shared" si="9"/>
        <v>0.47669275266392303</v>
      </c>
      <c r="AC40" s="160">
        <f t="shared" si="10"/>
        <v>0.45565031859485999</v>
      </c>
      <c r="AD40" s="160">
        <f t="shared" si="11"/>
        <v>0.46032326832925302</v>
      </c>
      <c r="AE40" s="107">
        <f t="shared" si="12"/>
        <v>0.54520070056319203</v>
      </c>
      <c r="AF40" s="172">
        <f t="shared" si="13"/>
        <v>0.51644688439933994</v>
      </c>
      <c r="AG40" s="150">
        <f t="shared" si="14"/>
        <v>0.49787837561023701</v>
      </c>
      <c r="AH40" s="108">
        <f t="shared" si="15"/>
        <v>0.49222443627023599</v>
      </c>
      <c r="AI40" s="89">
        <v>0</v>
      </c>
    </row>
    <row r="41" spans="2:35">
      <c r="B41" s="23">
        <v>37</v>
      </c>
      <c r="C41" s="68" t="s">
        <v>4</v>
      </c>
      <c r="D41" s="183">
        <v>0.60739016631898401</v>
      </c>
      <c r="E41" s="114">
        <v>0.53819088162728701</v>
      </c>
      <c r="F41" s="114">
        <v>0.47693092157208999</v>
      </c>
      <c r="G41" s="114">
        <v>0.52031939118469495</v>
      </c>
      <c r="H41" s="114">
        <v>0.56460391446040903</v>
      </c>
      <c r="I41" s="114">
        <v>0.51858083785185805</v>
      </c>
      <c r="J41" s="183">
        <v>0.59829278673569197</v>
      </c>
      <c r="K41" s="114">
        <v>0.61144799622698698</v>
      </c>
      <c r="L41" s="114">
        <v>0.57097229618476497</v>
      </c>
      <c r="M41" s="114">
        <v>0.55183795618209797</v>
      </c>
      <c r="N41" s="184">
        <v>0.73533857315598505</v>
      </c>
      <c r="O41" s="118">
        <v>0.58619541937320396</v>
      </c>
      <c r="P41" s="70"/>
      <c r="Q41" s="67" t="s">
        <v>4</v>
      </c>
      <c r="R41" s="176">
        <f t="shared" si="0"/>
        <v>0.60739016631898401</v>
      </c>
      <c r="S41" s="177">
        <f t="shared" si="1"/>
        <v>0.53819088162728701</v>
      </c>
      <c r="T41" s="178">
        <f t="shared" si="2"/>
        <v>0.47693092157208999</v>
      </c>
      <c r="U41" s="87">
        <f t="shared" si="3"/>
        <v>0.52031939118469495</v>
      </c>
      <c r="V41" s="176">
        <f t="shared" si="4"/>
        <v>0.59829278673569197</v>
      </c>
      <c r="W41" s="177">
        <f t="shared" si="5"/>
        <v>0.61144799622698698</v>
      </c>
      <c r="X41" s="178">
        <f t="shared" si="6"/>
        <v>0.57097229618476497</v>
      </c>
      <c r="Y41" s="179">
        <f t="shared" si="7"/>
        <v>0.55183795618209797</v>
      </c>
      <c r="Z41" s="180"/>
      <c r="AA41" s="160">
        <f t="shared" si="8"/>
        <v>0.48530646262988197</v>
      </c>
      <c r="AB41" s="160">
        <f t="shared" si="9"/>
        <v>0.47669275266392303</v>
      </c>
      <c r="AC41" s="160">
        <f t="shared" si="10"/>
        <v>0.45565031859485999</v>
      </c>
      <c r="AD41" s="160">
        <f t="shared" si="11"/>
        <v>0.46032326832925302</v>
      </c>
      <c r="AE41" s="107">
        <f t="shared" si="12"/>
        <v>0.54520070056319203</v>
      </c>
      <c r="AF41" s="172">
        <f t="shared" si="13"/>
        <v>0.51644688439933994</v>
      </c>
      <c r="AG41" s="150">
        <f t="shared" si="14"/>
        <v>0.49787837561023701</v>
      </c>
      <c r="AH41" s="108">
        <f t="shared" si="15"/>
        <v>0.49222443627023599</v>
      </c>
      <c r="AI41" s="89">
        <v>0</v>
      </c>
    </row>
    <row r="42" spans="2:35">
      <c r="B42" s="23">
        <v>38</v>
      </c>
      <c r="C42" s="95" t="s">
        <v>46</v>
      </c>
      <c r="D42" s="183">
        <v>0.41993231536014602</v>
      </c>
      <c r="E42" s="114">
        <v>0.48121924450126002</v>
      </c>
      <c r="F42" s="114">
        <v>0.39087358001073802</v>
      </c>
      <c r="G42" s="114">
        <v>0.36722776636902899</v>
      </c>
      <c r="H42" s="114">
        <v>0.43415804753620602</v>
      </c>
      <c r="I42" s="114">
        <v>0.42613533398127701</v>
      </c>
      <c r="J42" s="183">
        <v>0.590937007799059</v>
      </c>
      <c r="K42" s="114">
        <v>0.55921351781110595</v>
      </c>
      <c r="L42" s="114">
        <v>0.52011661176422097</v>
      </c>
      <c r="M42" s="114">
        <v>0.503464136497907</v>
      </c>
      <c r="N42" s="184">
        <v>0.47088607594936699</v>
      </c>
      <c r="O42" s="118">
        <v>0.54435948343013396</v>
      </c>
      <c r="P42" s="70"/>
      <c r="Q42" s="67" t="s">
        <v>46</v>
      </c>
      <c r="R42" s="176">
        <f t="shared" si="0"/>
        <v>0.41993231536014602</v>
      </c>
      <c r="S42" s="177">
        <f t="shared" si="1"/>
        <v>0.48121924450126002</v>
      </c>
      <c r="T42" s="178">
        <f t="shared" si="2"/>
        <v>0.39087358001073802</v>
      </c>
      <c r="U42" s="87">
        <f t="shared" si="3"/>
        <v>0.36722776636902899</v>
      </c>
      <c r="V42" s="176">
        <f t="shared" si="4"/>
        <v>0.590937007799059</v>
      </c>
      <c r="W42" s="177">
        <f t="shared" si="5"/>
        <v>0.55921351781110595</v>
      </c>
      <c r="X42" s="178">
        <f t="shared" si="6"/>
        <v>0.52011661176422097</v>
      </c>
      <c r="Y42" s="179">
        <f t="shared" si="7"/>
        <v>0.503464136497907</v>
      </c>
      <c r="Z42" s="180"/>
      <c r="AA42" s="160">
        <f t="shared" si="8"/>
        <v>0.48530646262988197</v>
      </c>
      <c r="AB42" s="160">
        <f t="shared" si="9"/>
        <v>0.47669275266392303</v>
      </c>
      <c r="AC42" s="160">
        <f t="shared" si="10"/>
        <v>0.45565031859485999</v>
      </c>
      <c r="AD42" s="160">
        <f t="shared" si="11"/>
        <v>0.46032326832925302</v>
      </c>
      <c r="AE42" s="107">
        <f t="shared" si="12"/>
        <v>0.54520070056319203</v>
      </c>
      <c r="AF42" s="172">
        <f t="shared" si="13"/>
        <v>0.51644688439933994</v>
      </c>
      <c r="AG42" s="150">
        <f t="shared" si="14"/>
        <v>0.49787837561023701</v>
      </c>
      <c r="AH42" s="108">
        <f t="shared" si="15"/>
        <v>0.49222443627023599</v>
      </c>
      <c r="AI42" s="89">
        <v>0</v>
      </c>
    </row>
    <row r="43" spans="2:35">
      <c r="B43" s="23">
        <v>39</v>
      </c>
      <c r="C43" s="95" t="s">
        <v>9</v>
      </c>
      <c r="D43" s="183">
        <v>0.45097979518248299</v>
      </c>
      <c r="E43" s="114">
        <v>0.46344633148593301</v>
      </c>
      <c r="F43" s="114">
        <v>0.48194884076218197</v>
      </c>
      <c r="G43" s="114">
        <v>0.52521242267909996</v>
      </c>
      <c r="H43" s="114">
        <v>0.55434790868264605</v>
      </c>
      <c r="I43" s="114">
        <v>0.47699392237737698</v>
      </c>
      <c r="J43" s="183">
        <v>0.49343381649176998</v>
      </c>
      <c r="K43" s="114">
        <v>0.48046416991449598</v>
      </c>
      <c r="L43" s="114">
        <v>0.46035501782153398</v>
      </c>
      <c r="M43" s="114">
        <v>0.51547834397078396</v>
      </c>
      <c r="N43" s="184">
        <v>0.534345625451916</v>
      </c>
      <c r="O43" s="118">
        <v>0.47447495285712299</v>
      </c>
      <c r="P43" s="70"/>
      <c r="Q43" s="67" t="s">
        <v>9</v>
      </c>
      <c r="R43" s="176">
        <f t="shared" si="0"/>
        <v>0.45097979518248299</v>
      </c>
      <c r="S43" s="177">
        <f t="shared" si="1"/>
        <v>0.46344633148593301</v>
      </c>
      <c r="T43" s="178">
        <f t="shared" si="2"/>
        <v>0.48194884076218197</v>
      </c>
      <c r="U43" s="87">
        <f t="shared" si="3"/>
        <v>0.52521242267909996</v>
      </c>
      <c r="V43" s="176">
        <f t="shared" si="4"/>
        <v>0.49343381649176998</v>
      </c>
      <c r="W43" s="177">
        <f t="shared" si="5"/>
        <v>0.48046416991449598</v>
      </c>
      <c r="X43" s="178">
        <f t="shared" si="6"/>
        <v>0.46035501782153398</v>
      </c>
      <c r="Y43" s="179">
        <f t="shared" si="7"/>
        <v>0.51547834397078396</v>
      </c>
      <c r="Z43" s="180"/>
      <c r="AA43" s="160">
        <f t="shared" si="8"/>
        <v>0.48530646262988197</v>
      </c>
      <c r="AB43" s="160">
        <f t="shared" si="9"/>
        <v>0.47669275266392303</v>
      </c>
      <c r="AC43" s="160">
        <f t="shared" si="10"/>
        <v>0.45565031859485999</v>
      </c>
      <c r="AD43" s="160">
        <f t="shared" si="11"/>
        <v>0.46032326832925302</v>
      </c>
      <c r="AE43" s="107">
        <f t="shared" si="12"/>
        <v>0.54520070056319203</v>
      </c>
      <c r="AF43" s="172">
        <f t="shared" si="13"/>
        <v>0.51644688439933994</v>
      </c>
      <c r="AG43" s="150">
        <f t="shared" si="14"/>
        <v>0.49787837561023701</v>
      </c>
      <c r="AH43" s="108">
        <f t="shared" si="15"/>
        <v>0.49222443627023599</v>
      </c>
      <c r="AI43" s="89">
        <v>0</v>
      </c>
    </row>
    <row r="44" spans="2:35">
      <c r="B44" s="23">
        <v>40</v>
      </c>
      <c r="C44" s="95" t="s">
        <v>47</v>
      </c>
      <c r="D44" s="185">
        <v>0.55343990512813701</v>
      </c>
      <c r="E44" s="115">
        <v>0.63819263368622903</v>
      </c>
      <c r="F44" s="115">
        <v>0.54964792355325498</v>
      </c>
      <c r="G44" s="115">
        <v>0.35059083859275703</v>
      </c>
      <c r="H44" s="115">
        <v>0.17437128425669199</v>
      </c>
      <c r="I44" s="115">
        <v>0.56640076829560704</v>
      </c>
      <c r="J44" s="185">
        <v>0.62787952278756698</v>
      </c>
      <c r="K44" s="115">
        <v>0.55724532413292205</v>
      </c>
      <c r="L44" s="115">
        <v>0.55646917882814195</v>
      </c>
      <c r="M44" s="115">
        <v>0.45381638128718199</v>
      </c>
      <c r="N44" s="186">
        <v>0.56499575191163998</v>
      </c>
      <c r="O44" s="119">
        <v>0.56196081168821899</v>
      </c>
      <c r="P44" s="70"/>
      <c r="Q44" s="67" t="s">
        <v>47</v>
      </c>
      <c r="R44" s="176">
        <f t="shared" si="0"/>
        <v>0.55343990512813701</v>
      </c>
      <c r="S44" s="177">
        <f t="shared" si="1"/>
        <v>0.63819263368622903</v>
      </c>
      <c r="T44" s="178">
        <f t="shared" si="2"/>
        <v>0.54964792355325498</v>
      </c>
      <c r="U44" s="87">
        <f t="shared" si="3"/>
        <v>0.35059083859275703</v>
      </c>
      <c r="V44" s="176">
        <f t="shared" si="4"/>
        <v>0.62787952278756698</v>
      </c>
      <c r="W44" s="177">
        <f t="shared" si="5"/>
        <v>0.55724532413292205</v>
      </c>
      <c r="X44" s="178">
        <f t="shared" si="6"/>
        <v>0.55646917882814195</v>
      </c>
      <c r="Y44" s="179">
        <f t="shared" si="7"/>
        <v>0.45381638128718199</v>
      </c>
      <c r="Z44" s="180"/>
      <c r="AA44" s="160">
        <f t="shared" si="8"/>
        <v>0.48530646262988197</v>
      </c>
      <c r="AB44" s="160">
        <f t="shared" si="9"/>
        <v>0.47669275266392303</v>
      </c>
      <c r="AC44" s="160">
        <f t="shared" si="10"/>
        <v>0.45565031859485999</v>
      </c>
      <c r="AD44" s="160">
        <f t="shared" si="11"/>
        <v>0.46032326832925302</v>
      </c>
      <c r="AE44" s="107">
        <f t="shared" si="12"/>
        <v>0.54520070056319203</v>
      </c>
      <c r="AF44" s="172">
        <f t="shared" si="13"/>
        <v>0.51644688439933994</v>
      </c>
      <c r="AG44" s="150">
        <f t="shared" si="14"/>
        <v>0.49787837561023701</v>
      </c>
      <c r="AH44" s="108">
        <f t="shared" si="15"/>
        <v>0.49222443627023599</v>
      </c>
      <c r="AI44" s="89">
        <v>0</v>
      </c>
    </row>
    <row r="45" spans="2:35">
      <c r="B45" s="23">
        <v>41</v>
      </c>
      <c r="C45" s="95" t="s">
        <v>14</v>
      </c>
      <c r="D45" s="183">
        <v>0.54838004796392203</v>
      </c>
      <c r="E45" s="114">
        <v>0.55163903134695602</v>
      </c>
      <c r="F45" s="114">
        <v>0.57841936305779695</v>
      </c>
      <c r="G45" s="114">
        <v>0.52942898032822205</v>
      </c>
      <c r="H45" s="114">
        <v>0.70164009547356998</v>
      </c>
      <c r="I45" s="114">
        <v>0.56536405909588505</v>
      </c>
      <c r="J45" s="183">
        <v>0.59495777669448502</v>
      </c>
      <c r="K45" s="114">
        <v>0.59814528593508498</v>
      </c>
      <c r="L45" s="114">
        <v>0.59483957127387099</v>
      </c>
      <c r="M45" s="114">
        <v>0.51638698051582399</v>
      </c>
      <c r="N45" s="184">
        <v>0.63064479892159098</v>
      </c>
      <c r="O45" s="118">
        <v>0.59296270384727201</v>
      </c>
      <c r="P45" s="70"/>
      <c r="Q45" s="67" t="s">
        <v>14</v>
      </c>
      <c r="R45" s="176">
        <f t="shared" si="0"/>
        <v>0.54838004796392203</v>
      </c>
      <c r="S45" s="177">
        <f t="shared" si="1"/>
        <v>0.55163903134695602</v>
      </c>
      <c r="T45" s="178">
        <f t="shared" si="2"/>
        <v>0.57841936305779695</v>
      </c>
      <c r="U45" s="87">
        <f t="shared" si="3"/>
        <v>0.52942898032822205</v>
      </c>
      <c r="V45" s="176">
        <f t="shared" si="4"/>
        <v>0.59495777669448502</v>
      </c>
      <c r="W45" s="177">
        <f t="shared" si="5"/>
        <v>0.59814528593508498</v>
      </c>
      <c r="X45" s="178">
        <f t="shared" si="6"/>
        <v>0.59483957127387099</v>
      </c>
      <c r="Y45" s="179">
        <f t="shared" si="7"/>
        <v>0.51638698051582399</v>
      </c>
      <c r="Z45" s="180"/>
      <c r="AA45" s="160">
        <f t="shared" si="8"/>
        <v>0.48530646262988197</v>
      </c>
      <c r="AB45" s="160">
        <f t="shared" si="9"/>
        <v>0.47669275266392303</v>
      </c>
      <c r="AC45" s="160">
        <f t="shared" si="10"/>
        <v>0.45565031859485999</v>
      </c>
      <c r="AD45" s="160">
        <f t="shared" si="11"/>
        <v>0.46032326832925302</v>
      </c>
      <c r="AE45" s="107">
        <f t="shared" si="12"/>
        <v>0.54520070056319203</v>
      </c>
      <c r="AF45" s="172">
        <f t="shared" si="13"/>
        <v>0.51644688439933994</v>
      </c>
      <c r="AG45" s="150">
        <f t="shared" si="14"/>
        <v>0.49787837561023701</v>
      </c>
      <c r="AH45" s="108">
        <f t="shared" si="15"/>
        <v>0.49222443627023599</v>
      </c>
      <c r="AI45" s="89">
        <v>0</v>
      </c>
    </row>
    <row r="46" spans="2:35">
      <c r="B46" s="23">
        <v>42</v>
      </c>
      <c r="C46" s="95" t="s">
        <v>15</v>
      </c>
      <c r="D46" s="183">
        <v>0.372892044502388</v>
      </c>
      <c r="E46" s="114">
        <v>0.417690922883243</v>
      </c>
      <c r="F46" s="114">
        <v>0.39386391933808701</v>
      </c>
      <c r="G46" s="114">
        <v>0.393220015012614</v>
      </c>
      <c r="H46" s="114">
        <v>0.44024609133266601</v>
      </c>
      <c r="I46" s="114">
        <v>0.39587900258444098</v>
      </c>
      <c r="J46" s="183">
        <v>0.51243467185676095</v>
      </c>
      <c r="K46" s="114">
        <v>0.44180255812088898</v>
      </c>
      <c r="L46" s="114">
        <v>0.45665934296041999</v>
      </c>
      <c r="M46" s="114">
        <v>0.42729414996594001</v>
      </c>
      <c r="N46" s="184">
        <v>0.561871949468849</v>
      </c>
      <c r="O46" s="118">
        <v>0.46010416766244899</v>
      </c>
      <c r="P46" s="70"/>
      <c r="Q46" s="67" t="s">
        <v>15</v>
      </c>
      <c r="R46" s="176">
        <f t="shared" si="0"/>
        <v>0.372892044502388</v>
      </c>
      <c r="S46" s="177">
        <f t="shared" si="1"/>
        <v>0.417690922883243</v>
      </c>
      <c r="T46" s="178">
        <f t="shared" si="2"/>
        <v>0.39386391933808701</v>
      </c>
      <c r="U46" s="87">
        <f t="shared" si="3"/>
        <v>0.393220015012614</v>
      </c>
      <c r="V46" s="176">
        <f t="shared" si="4"/>
        <v>0.51243467185676095</v>
      </c>
      <c r="W46" s="177">
        <f t="shared" si="5"/>
        <v>0.44180255812088898</v>
      </c>
      <c r="X46" s="178">
        <f t="shared" si="6"/>
        <v>0.45665934296041999</v>
      </c>
      <c r="Y46" s="179">
        <f t="shared" si="7"/>
        <v>0.42729414996594001</v>
      </c>
      <c r="Z46" s="180"/>
      <c r="AA46" s="160">
        <f t="shared" si="8"/>
        <v>0.48530646262988197</v>
      </c>
      <c r="AB46" s="160">
        <f t="shared" si="9"/>
        <v>0.47669275266392303</v>
      </c>
      <c r="AC46" s="160">
        <f t="shared" si="10"/>
        <v>0.45565031859485999</v>
      </c>
      <c r="AD46" s="160">
        <f t="shared" si="11"/>
        <v>0.46032326832925302</v>
      </c>
      <c r="AE46" s="107">
        <f t="shared" si="12"/>
        <v>0.54520070056319203</v>
      </c>
      <c r="AF46" s="172">
        <f t="shared" si="13"/>
        <v>0.51644688439933994</v>
      </c>
      <c r="AG46" s="150">
        <f t="shared" si="14"/>
        <v>0.49787837561023701</v>
      </c>
      <c r="AH46" s="108">
        <f t="shared" si="15"/>
        <v>0.49222443627023599</v>
      </c>
      <c r="AI46" s="89">
        <v>0</v>
      </c>
    </row>
    <row r="47" spans="2:35">
      <c r="B47" s="23">
        <v>43</v>
      </c>
      <c r="C47" s="95" t="s">
        <v>10</v>
      </c>
      <c r="D47" s="183">
        <v>0.54819933832998502</v>
      </c>
      <c r="E47" s="114">
        <v>0.556306885309232</v>
      </c>
      <c r="F47" s="114">
        <v>0.56595716357850101</v>
      </c>
      <c r="G47" s="114">
        <v>0.48905708653937602</v>
      </c>
      <c r="H47" s="114">
        <v>0.52268608627570701</v>
      </c>
      <c r="I47" s="114">
        <v>0.55237862761395995</v>
      </c>
      <c r="J47" s="183">
        <v>0.69217082725096701</v>
      </c>
      <c r="K47" s="114">
        <v>0.56821065621578404</v>
      </c>
      <c r="L47" s="114">
        <v>0.63164582692686499</v>
      </c>
      <c r="M47" s="114">
        <v>0.49814695182074697</v>
      </c>
      <c r="N47" s="184">
        <v>0.52949852507374595</v>
      </c>
      <c r="O47" s="118">
        <v>0.61342789400943798</v>
      </c>
      <c r="P47" s="70"/>
      <c r="Q47" s="67" t="s">
        <v>10</v>
      </c>
      <c r="R47" s="176">
        <f t="shared" si="0"/>
        <v>0.54819933832998502</v>
      </c>
      <c r="S47" s="177">
        <f t="shared" si="1"/>
        <v>0.556306885309232</v>
      </c>
      <c r="T47" s="178">
        <f t="shared" si="2"/>
        <v>0.56595716357850101</v>
      </c>
      <c r="U47" s="87">
        <f t="shared" si="3"/>
        <v>0.48905708653937602</v>
      </c>
      <c r="V47" s="176">
        <f t="shared" si="4"/>
        <v>0.69217082725096701</v>
      </c>
      <c r="W47" s="177">
        <f t="shared" si="5"/>
        <v>0.56821065621578404</v>
      </c>
      <c r="X47" s="178">
        <f t="shared" si="6"/>
        <v>0.63164582692686499</v>
      </c>
      <c r="Y47" s="179">
        <f t="shared" si="7"/>
        <v>0.49814695182074697</v>
      </c>
      <c r="Z47" s="180"/>
      <c r="AA47" s="160">
        <f t="shared" si="8"/>
        <v>0.48530646262988197</v>
      </c>
      <c r="AB47" s="160">
        <f t="shared" si="9"/>
        <v>0.47669275266392303</v>
      </c>
      <c r="AC47" s="160">
        <f t="shared" si="10"/>
        <v>0.45565031859485999</v>
      </c>
      <c r="AD47" s="160">
        <f t="shared" si="11"/>
        <v>0.46032326832925302</v>
      </c>
      <c r="AE47" s="107">
        <f t="shared" si="12"/>
        <v>0.54520070056319203</v>
      </c>
      <c r="AF47" s="172">
        <f t="shared" si="13"/>
        <v>0.51644688439933994</v>
      </c>
      <c r="AG47" s="150">
        <f t="shared" si="14"/>
        <v>0.49787837561023701</v>
      </c>
      <c r="AH47" s="108">
        <f t="shared" si="15"/>
        <v>0.49222443627023599</v>
      </c>
      <c r="AI47" s="89">
        <v>0</v>
      </c>
    </row>
    <row r="48" spans="2:35">
      <c r="B48" s="23">
        <v>44</v>
      </c>
      <c r="C48" s="95" t="s">
        <v>22</v>
      </c>
      <c r="D48" s="183">
        <v>0.51776316660306898</v>
      </c>
      <c r="E48" s="114">
        <v>0.57269150910894895</v>
      </c>
      <c r="F48" s="114">
        <v>0.50984461660255698</v>
      </c>
      <c r="G48" s="114">
        <v>0.48950100566073601</v>
      </c>
      <c r="H48" s="114">
        <v>0.25978004796447801</v>
      </c>
      <c r="I48" s="114">
        <v>0.52225123655910499</v>
      </c>
      <c r="J48" s="183">
        <v>0.44523770159169102</v>
      </c>
      <c r="K48" s="114">
        <v>0.52016855181004795</v>
      </c>
      <c r="L48" s="114">
        <v>0.41568225341399001</v>
      </c>
      <c r="M48" s="114">
        <v>0.37043875340566901</v>
      </c>
      <c r="N48" s="184">
        <v>0.65556162388494399</v>
      </c>
      <c r="O48" s="118">
        <v>0.45481708525054998</v>
      </c>
      <c r="P48" s="70"/>
      <c r="Q48" s="67" t="s">
        <v>22</v>
      </c>
      <c r="R48" s="176">
        <f t="shared" si="0"/>
        <v>0.51776316660306898</v>
      </c>
      <c r="S48" s="177">
        <f t="shared" si="1"/>
        <v>0.57269150910894895</v>
      </c>
      <c r="T48" s="178">
        <f t="shared" si="2"/>
        <v>0.50984461660255698</v>
      </c>
      <c r="U48" s="87">
        <f t="shared" si="3"/>
        <v>0.48950100566073601</v>
      </c>
      <c r="V48" s="176">
        <f t="shared" si="4"/>
        <v>0.44523770159169102</v>
      </c>
      <c r="W48" s="177">
        <f t="shared" si="5"/>
        <v>0.52016855181004795</v>
      </c>
      <c r="X48" s="178">
        <f t="shared" si="6"/>
        <v>0.41568225341399001</v>
      </c>
      <c r="Y48" s="179">
        <f t="shared" si="7"/>
        <v>0.37043875340566901</v>
      </c>
      <c r="Z48" s="180"/>
      <c r="AA48" s="160">
        <f t="shared" si="8"/>
        <v>0.48530646262988197</v>
      </c>
      <c r="AB48" s="160">
        <f t="shared" si="9"/>
        <v>0.47669275266392303</v>
      </c>
      <c r="AC48" s="160">
        <f t="shared" si="10"/>
        <v>0.45565031859485999</v>
      </c>
      <c r="AD48" s="160">
        <f t="shared" si="11"/>
        <v>0.46032326832925302</v>
      </c>
      <c r="AE48" s="107">
        <f t="shared" si="12"/>
        <v>0.54520070056319203</v>
      </c>
      <c r="AF48" s="172">
        <f t="shared" si="13"/>
        <v>0.51644688439933994</v>
      </c>
      <c r="AG48" s="150">
        <f t="shared" si="14"/>
        <v>0.49787837561023701</v>
      </c>
      <c r="AH48" s="108">
        <f t="shared" si="15"/>
        <v>0.49222443627023599</v>
      </c>
      <c r="AI48" s="89">
        <v>0</v>
      </c>
    </row>
    <row r="49" spans="2:35">
      <c r="B49" s="23">
        <v>45</v>
      </c>
      <c r="C49" s="95" t="s">
        <v>48</v>
      </c>
      <c r="D49" s="183">
        <v>0.54769440046760798</v>
      </c>
      <c r="E49" s="114">
        <v>0.48355725736459898</v>
      </c>
      <c r="F49" s="114">
        <v>0.47447470175722101</v>
      </c>
      <c r="G49" s="114">
        <v>0.35020412325985301</v>
      </c>
      <c r="H49" s="114">
        <v>0.48289068843211802</v>
      </c>
      <c r="I49" s="114">
        <v>0.49109027786548898</v>
      </c>
      <c r="J49" s="183">
        <v>0.52800998186262205</v>
      </c>
      <c r="K49" s="114">
        <v>0.40807840925788402</v>
      </c>
      <c r="L49" s="114">
        <v>0.35363963445852598</v>
      </c>
      <c r="M49" s="114">
        <v>0.218881539386651</v>
      </c>
      <c r="N49" s="184">
        <v>0.81366822429906505</v>
      </c>
      <c r="O49" s="118">
        <v>0.41852563263413201</v>
      </c>
      <c r="P49" s="70"/>
      <c r="Q49" s="67" t="s">
        <v>48</v>
      </c>
      <c r="R49" s="176">
        <f t="shared" si="0"/>
        <v>0.54769440046760798</v>
      </c>
      <c r="S49" s="177">
        <f t="shared" si="1"/>
        <v>0.48355725736459898</v>
      </c>
      <c r="T49" s="178">
        <f t="shared" si="2"/>
        <v>0.47447470175722101</v>
      </c>
      <c r="U49" s="87">
        <f t="shared" si="3"/>
        <v>0.35020412325985301</v>
      </c>
      <c r="V49" s="176">
        <f t="shared" si="4"/>
        <v>0.52800998186262205</v>
      </c>
      <c r="W49" s="177">
        <f t="shared" si="5"/>
        <v>0.40807840925788402</v>
      </c>
      <c r="X49" s="178">
        <f t="shared" si="6"/>
        <v>0.35363963445852598</v>
      </c>
      <c r="Y49" s="179">
        <f t="shared" si="7"/>
        <v>0.218881539386651</v>
      </c>
      <c r="Z49" s="180"/>
      <c r="AA49" s="160">
        <f t="shared" si="8"/>
        <v>0.48530646262988197</v>
      </c>
      <c r="AB49" s="160">
        <f t="shared" si="9"/>
        <v>0.47669275266392303</v>
      </c>
      <c r="AC49" s="160">
        <f t="shared" si="10"/>
        <v>0.45565031859485999</v>
      </c>
      <c r="AD49" s="160">
        <f t="shared" si="11"/>
        <v>0.46032326832925302</v>
      </c>
      <c r="AE49" s="107">
        <f t="shared" si="12"/>
        <v>0.54520070056319203</v>
      </c>
      <c r="AF49" s="172">
        <f t="shared" si="13"/>
        <v>0.51644688439933994</v>
      </c>
      <c r="AG49" s="150">
        <f t="shared" si="14"/>
        <v>0.49787837561023701</v>
      </c>
      <c r="AH49" s="108">
        <f t="shared" si="15"/>
        <v>0.49222443627023599</v>
      </c>
      <c r="AI49" s="89">
        <v>0</v>
      </c>
    </row>
    <row r="50" spans="2:35">
      <c r="B50" s="23">
        <v>46</v>
      </c>
      <c r="C50" s="95" t="s">
        <v>26</v>
      </c>
      <c r="D50" s="185">
        <v>0.59841677724113596</v>
      </c>
      <c r="E50" s="115">
        <v>0.470098562322669</v>
      </c>
      <c r="F50" s="115">
        <v>0.36535815091346602</v>
      </c>
      <c r="G50" s="115">
        <v>0.44902594873841201</v>
      </c>
      <c r="H50" s="115">
        <v>0.46640768533015198</v>
      </c>
      <c r="I50" s="115">
        <v>0.44703495504103802</v>
      </c>
      <c r="J50" s="185">
        <v>0.61615543209893098</v>
      </c>
      <c r="K50" s="115">
        <v>0.63407523288060896</v>
      </c>
      <c r="L50" s="115">
        <v>0.52788596975493196</v>
      </c>
      <c r="M50" s="115">
        <v>0.58100474881279696</v>
      </c>
      <c r="N50" s="186">
        <v>0.70753405313810303</v>
      </c>
      <c r="O50" s="119">
        <v>0.57526977932705503</v>
      </c>
      <c r="P50" s="70"/>
      <c r="Q50" s="67" t="s">
        <v>26</v>
      </c>
      <c r="R50" s="176">
        <f t="shared" si="0"/>
        <v>0.59841677724113596</v>
      </c>
      <c r="S50" s="177">
        <f t="shared" si="1"/>
        <v>0.470098562322669</v>
      </c>
      <c r="T50" s="178">
        <f t="shared" si="2"/>
        <v>0.36535815091346602</v>
      </c>
      <c r="U50" s="87">
        <f t="shared" si="3"/>
        <v>0.44902594873841201</v>
      </c>
      <c r="V50" s="176">
        <f t="shared" si="4"/>
        <v>0.61615543209893098</v>
      </c>
      <c r="W50" s="177">
        <f t="shared" si="5"/>
        <v>0.63407523288060896</v>
      </c>
      <c r="X50" s="178">
        <f t="shared" si="6"/>
        <v>0.52788596975493196</v>
      </c>
      <c r="Y50" s="179">
        <f t="shared" si="7"/>
        <v>0.58100474881279696</v>
      </c>
      <c r="Z50" s="180"/>
      <c r="AA50" s="160">
        <f t="shared" si="8"/>
        <v>0.48530646262988197</v>
      </c>
      <c r="AB50" s="160">
        <f t="shared" si="9"/>
        <v>0.47669275266392303</v>
      </c>
      <c r="AC50" s="160">
        <f t="shared" si="10"/>
        <v>0.45565031859485999</v>
      </c>
      <c r="AD50" s="160">
        <f t="shared" si="11"/>
        <v>0.46032326832925302</v>
      </c>
      <c r="AE50" s="107">
        <f t="shared" si="12"/>
        <v>0.54520070056319203</v>
      </c>
      <c r="AF50" s="172">
        <f t="shared" si="13"/>
        <v>0.51644688439933994</v>
      </c>
      <c r="AG50" s="150">
        <f t="shared" si="14"/>
        <v>0.49787837561023701</v>
      </c>
      <c r="AH50" s="108">
        <f t="shared" si="15"/>
        <v>0.49222443627023599</v>
      </c>
      <c r="AI50" s="89">
        <v>0</v>
      </c>
    </row>
    <row r="51" spans="2:35">
      <c r="B51" s="23">
        <v>47</v>
      </c>
      <c r="C51" s="95" t="s">
        <v>16</v>
      </c>
      <c r="D51" s="183">
        <v>0.48219731633586399</v>
      </c>
      <c r="E51" s="114">
        <v>0.53942553067572596</v>
      </c>
      <c r="F51" s="114">
        <v>0.568214561214333</v>
      </c>
      <c r="G51" s="114">
        <v>0.54023637018964998</v>
      </c>
      <c r="H51" s="114">
        <v>0.57389831337125696</v>
      </c>
      <c r="I51" s="114">
        <v>0.54420600127540497</v>
      </c>
      <c r="J51" s="183">
        <v>0.52606521752125202</v>
      </c>
      <c r="K51" s="114">
        <v>0.48195955209805602</v>
      </c>
      <c r="L51" s="114">
        <v>0.55886326504964201</v>
      </c>
      <c r="M51" s="114">
        <v>0.53843723887745298</v>
      </c>
      <c r="N51" s="184">
        <v>0.59136442141623502</v>
      </c>
      <c r="O51" s="118">
        <v>0.53285869293060395</v>
      </c>
      <c r="P51" s="70"/>
      <c r="Q51" s="67" t="s">
        <v>16</v>
      </c>
      <c r="R51" s="176">
        <f t="shared" si="0"/>
        <v>0.48219731633586399</v>
      </c>
      <c r="S51" s="177">
        <f t="shared" si="1"/>
        <v>0.53942553067572596</v>
      </c>
      <c r="T51" s="178">
        <f t="shared" si="2"/>
        <v>0.568214561214333</v>
      </c>
      <c r="U51" s="87">
        <f t="shared" si="3"/>
        <v>0.54023637018964998</v>
      </c>
      <c r="V51" s="176">
        <f t="shared" si="4"/>
        <v>0.52606521752125202</v>
      </c>
      <c r="W51" s="177">
        <f t="shared" si="5"/>
        <v>0.48195955209805602</v>
      </c>
      <c r="X51" s="178">
        <f t="shared" si="6"/>
        <v>0.55886326504964201</v>
      </c>
      <c r="Y51" s="179">
        <f t="shared" si="7"/>
        <v>0.53843723887745298</v>
      </c>
      <c r="Z51" s="180"/>
      <c r="AA51" s="160">
        <f t="shared" si="8"/>
        <v>0.48530646262988197</v>
      </c>
      <c r="AB51" s="160">
        <f t="shared" si="9"/>
        <v>0.47669275266392303</v>
      </c>
      <c r="AC51" s="160">
        <f t="shared" si="10"/>
        <v>0.45565031859485999</v>
      </c>
      <c r="AD51" s="160">
        <f t="shared" si="11"/>
        <v>0.46032326832925302</v>
      </c>
      <c r="AE51" s="107">
        <f t="shared" si="12"/>
        <v>0.54520070056319203</v>
      </c>
      <c r="AF51" s="172">
        <f t="shared" si="13"/>
        <v>0.51644688439933994</v>
      </c>
      <c r="AG51" s="150">
        <f t="shared" si="14"/>
        <v>0.49787837561023701</v>
      </c>
      <c r="AH51" s="108">
        <f t="shared" si="15"/>
        <v>0.49222443627023599</v>
      </c>
      <c r="AI51" s="89">
        <v>0</v>
      </c>
    </row>
    <row r="52" spans="2:35">
      <c r="B52" s="23">
        <v>48</v>
      </c>
      <c r="C52" s="95" t="s">
        <v>27</v>
      </c>
      <c r="D52" s="183">
        <v>0.36942642150094102</v>
      </c>
      <c r="E52" s="114">
        <v>0.47592658340774202</v>
      </c>
      <c r="F52" s="114">
        <v>0.49884643659576</v>
      </c>
      <c r="G52" s="114">
        <v>0.397580767714029</v>
      </c>
      <c r="H52" s="114">
        <v>0.20379073439978099</v>
      </c>
      <c r="I52" s="114">
        <v>0.45143263581133503</v>
      </c>
      <c r="J52" s="183">
        <v>0.49703350032038801</v>
      </c>
      <c r="K52" s="114">
        <v>0.40102473903567498</v>
      </c>
      <c r="L52" s="114">
        <v>0.43231580855181001</v>
      </c>
      <c r="M52" s="114">
        <v>0.44526306665511001</v>
      </c>
      <c r="N52" s="184">
        <v>0.51692658805629499</v>
      </c>
      <c r="O52" s="118">
        <v>0.438431231793808</v>
      </c>
      <c r="P52" s="70"/>
      <c r="Q52" s="67" t="s">
        <v>27</v>
      </c>
      <c r="R52" s="176">
        <f t="shared" si="0"/>
        <v>0.36942642150094102</v>
      </c>
      <c r="S52" s="177">
        <f t="shared" si="1"/>
        <v>0.47592658340774202</v>
      </c>
      <c r="T52" s="178">
        <f t="shared" si="2"/>
        <v>0.49884643659576</v>
      </c>
      <c r="U52" s="87">
        <f t="shared" si="3"/>
        <v>0.397580767714029</v>
      </c>
      <c r="V52" s="176">
        <f t="shared" si="4"/>
        <v>0.49703350032038801</v>
      </c>
      <c r="W52" s="177">
        <f t="shared" si="5"/>
        <v>0.40102473903567498</v>
      </c>
      <c r="X52" s="178">
        <f t="shared" si="6"/>
        <v>0.43231580855181001</v>
      </c>
      <c r="Y52" s="179">
        <f t="shared" si="7"/>
        <v>0.44526306665511001</v>
      </c>
      <c r="Z52" s="180"/>
      <c r="AA52" s="160">
        <f t="shared" si="8"/>
        <v>0.48530646262988197</v>
      </c>
      <c r="AB52" s="160">
        <f t="shared" si="9"/>
        <v>0.47669275266392303</v>
      </c>
      <c r="AC52" s="160">
        <f t="shared" si="10"/>
        <v>0.45565031859485999</v>
      </c>
      <c r="AD52" s="160">
        <f t="shared" si="11"/>
        <v>0.46032326832925302</v>
      </c>
      <c r="AE52" s="107">
        <f t="shared" si="12"/>
        <v>0.54520070056319203</v>
      </c>
      <c r="AF52" s="172">
        <f t="shared" si="13"/>
        <v>0.51644688439933994</v>
      </c>
      <c r="AG52" s="150">
        <f t="shared" si="14"/>
        <v>0.49787837561023701</v>
      </c>
      <c r="AH52" s="108">
        <f t="shared" si="15"/>
        <v>0.49222443627023599</v>
      </c>
      <c r="AI52" s="89">
        <v>0</v>
      </c>
    </row>
    <row r="53" spans="2:35">
      <c r="B53" s="23">
        <v>49</v>
      </c>
      <c r="C53" s="95" t="s">
        <v>28</v>
      </c>
      <c r="D53" s="183">
        <v>0.37095587526486401</v>
      </c>
      <c r="E53" s="114">
        <v>0.34190437097036502</v>
      </c>
      <c r="F53" s="114">
        <v>0.26899623066759698</v>
      </c>
      <c r="G53" s="114">
        <v>0.30415865350031202</v>
      </c>
      <c r="H53" s="114">
        <v>0.58100768215724197</v>
      </c>
      <c r="I53" s="114">
        <v>0.32717178749395098</v>
      </c>
      <c r="J53" s="183">
        <v>0.34984374233820698</v>
      </c>
      <c r="K53" s="114">
        <v>0.34508991139221801</v>
      </c>
      <c r="L53" s="114">
        <v>0.26689431690145698</v>
      </c>
      <c r="M53" s="114">
        <v>0.31829757499989503</v>
      </c>
      <c r="N53" s="184">
        <v>0.83339116992917694</v>
      </c>
      <c r="O53" s="118">
        <v>0.32796848134134599</v>
      </c>
      <c r="P53" s="70"/>
      <c r="Q53" s="67" t="s">
        <v>28</v>
      </c>
      <c r="R53" s="176">
        <f t="shared" si="0"/>
        <v>0.37095587526486401</v>
      </c>
      <c r="S53" s="177">
        <f t="shared" si="1"/>
        <v>0.34190437097036502</v>
      </c>
      <c r="T53" s="178">
        <f t="shared" si="2"/>
        <v>0.26899623066759698</v>
      </c>
      <c r="U53" s="87">
        <f t="shared" si="3"/>
        <v>0.30415865350031202</v>
      </c>
      <c r="V53" s="176">
        <f t="shared" si="4"/>
        <v>0.34984374233820698</v>
      </c>
      <c r="W53" s="177">
        <f t="shared" si="5"/>
        <v>0.34508991139221801</v>
      </c>
      <c r="X53" s="178">
        <f t="shared" si="6"/>
        <v>0.26689431690145698</v>
      </c>
      <c r="Y53" s="179">
        <f t="shared" si="7"/>
        <v>0.31829757499989503</v>
      </c>
      <c r="Z53" s="180"/>
      <c r="AA53" s="160">
        <f t="shared" si="8"/>
        <v>0.48530646262988197</v>
      </c>
      <c r="AB53" s="160">
        <f t="shared" si="9"/>
        <v>0.47669275266392303</v>
      </c>
      <c r="AC53" s="160">
        <f t="shared" si="10"/>
        <v>0.45565031859485999</v>
      </c>
      <c r="AD53" s="160">
        <f t="shared" si="11"/>
        <v>0.46032326832925302</v>
      </c>
      <c r="AE53" s="107">
        <f t="shared" si="12"/>
        <v>0.54520070056319203</v>
      </c>
      <c r="AF53" s="172">
        <f t="shared" si="13"/>
        <v>0.51644688439933994</v>
      </c>
      <c r="AG53" s="150">
        <f t="shared" si="14"/>
        <v>0.49787837561023701</v>
      </c>
      <c r="AH53" s="108">
        <f t="shared" si="15"/>
        <v>0.49222443627023599</v>
      </c>
      <c r="AI53" s="89">
        <v>0</v>
      </c>
    </row>
    <row r="54" spans="2:35">
      <c r="B54" s="23">
        <v>50</v>
      </c>
      <c r="C54" s="95" t="s">
        <v>17</v>
      </c>
      <c r="D54" s="183">
        <v>0.41195401124002001</v>
      </c>
      <c r="E54" s="114">
        <v>0.401209504429483</v>
      </c>
      <c r="F54" s="114">
        <v>0.42817877671200999</v>
      </c>
      <c r="G54" s="114">
        <v>0.51141555520440996</v>
      </c>
      <c r="H54" s="114">
        <v>0.482436677024844</v>
      </c>
      <c r="I54" s="114">
        <v>0.422536183318175</v>
      </c>
      <c r="J54" s="183">
        <v>0.54721096176184703</v>
      </c>
      <c r="K54" s="114">
        <v>0.50082451207060297</v>
      </c>
      <c r="L54" s="114">
        <v>0.485513064157156</v>
      </c>
      <c r="M54" s="114">
        <v>0.57108497319514195</v>
      </c>
      <c r="N54" s="184">
        <v>0.436541157734403</v>
      </c>
      <c r="O54" s="118">
        <v>0.50442795373445504</v>
      </c>
      <c r="P54" s="70"/>
      <c r="Q54" s="67" t="s">
        <v>17</v>
      </c>
      <c r="R54" s="176">
        <f t="shared" si="0"/>
        <v>0.41195401124002001</v>
      </c>
      <c r="S54" s="177">
        <f t="shared" si="1"/>
        <v>0.401209504429483</v>
      </c>
      <c r="T54" s="178">
        <f t="shared" si="2"/>
        <v>0.42817877671200999</v>
      </c>
      <c r="U54" s="87">
        <f t="shared" si="3"/>
        <v>0.51141555520440996</v>
      </c>
      <c r="V54" s="176">
        <f t="shared" si="4"/>
        <v>0.54721096176184703</v>
      </c>
      <c r="W54" s="177">
        <f t="shared" si="5"/>
        <v>0.50082451207060297</v>
      </c>
      <c r="X54" s="178">
        <f t="shared" si="6"/>
        <v>0.485513064157156</v>
      </c>
      <c r="Y54" s="179">
        <f t="shared" si="7"/>
        <v>0.57108497319514195</v>
      </c>
      <c r="Z54" s="180"/>
      <c r="AA54" s="160">
        <f t="shared" si="8"/>
        <v>0.48530646262988197</v>
      </c>
      <c r="AB54" s="160">
        <f t="shared" si="9"/>
        <v>0.47669275266392303</v>
      </c>
      <c r="AC54" s="160">
        <f t="shared" si="10"/>
        <v>0.45565031859485999</v>
      </c>
      <c r="AD54" s="160">
        <f t="shared" si="11"/>
        <v>0.46032326832925302</v>
      </c>
      <c r="AE54" s="107">
        <f t="shared" si="12"/>
        <v>0.54520070056319203</v>
      </c>
      <c r="AF54" s="172">
        <f t="shared" si="13"/>
        <v>0.51644688439933994</v>
      </c>
      <c r="AG54" s="150">
        <f t="shared" si="14"/>
        <v>0.49787837561023701</v>
      </c>
      <c r="AH54" s="108">
        <f t="shared" si="15"/>
        <v>0.49222443627023599</v>
      </c>
      <c r="AI54" s="89">
        <v>0</v>
      </c>
    </row>
    <row r="55" spans="2:35">
      <c r="B55" s="23">
        <v>51</v>
      </c>
      <c r="C55" s="95" t="s">
        <v>49</v>
      </c>
      <c r="D55" s="183">
        <v>0.50509507872238701</v>
      </c>
      <c r="E55" s="114">
        <v>0.43311598690085801</v>
      </c>
      <c r="F55" s="114">
        <v>0.36194636497125099</v>
      </c>
      <c r="G55" s="114">
        <v>0.45523249274454097</v>
      </c>
      <c r="H55" s="114">
        <v>0.37450018027027898</v>
      </c>
      <c r="I55" s="114">
        <v>0.40407253685204098</v>
      </c>
      <c r="J55" s="183">
        <v>0.38872915205283098</v>
      </c>
      <c r="K55" s="114">
        <v>0.40466468023530999</v>
      </c>
      <c r="L55" s="114">
        <v>0.39055761704890002</v>
      </c>
      <c r="M55" s="114">
        <v>0.352079977257652</v>
      </c>
      <c r="N55" s="184">
        <v>0.34010840108401102</v>
      </c>
      <c r="O55" s="118">
        <v>0.39055021548729202</v>
      </c>
      <c r="P55" s="70"/>
      <c r="Q55" s="67" t="s">
        <v>49</v>
      </c>
      <c r="R55" s="176">
        <f t="shared" si="0"/>
        <v>0.50509507872238701</v>
      </c>
      <c r="S55" s="177">
        <f t="shared" si="1"/>
        <v>0.43311598690085801</v>
      </c>
      <c r="T55" s="178">
        <f t="shared" si="2"/>
        <v>0.36194636497125099</v>
      </c>
      <c r="U55" s="87">
        <f t="shared" si="3"/>
        <v>0.45523249274454097</v>
      </c>
      <c r="V55" s="176">
        <f t="shared" si="4"/>
        <v>0.38872915205283098</v>
      </c>
      <c r="W55" s="177">
        <f t="shared" si="5"/>
        <v>0.40466468023530999</v>
      </c>
      <c r="X55" s="178">
        <f t="shared" si="6"/>
        <v>0.39055761704890002</v>
      </c>
      <c r="Y55" s="179">
        <f t="shared" si="7"/>
        <v>0.352079977257652</v>
      </c>
      <c r="Z55" s="180"/>
      <c r="AA55" s="160">
        <f t="shared" si="8"/>
        <v>0.48530646262988197</v>
      </c>
      <c r="AB55" s="160">
        <f t="shared" si="9"/>
        <v>0.47669275266392303</v>
      </c>
      <c r="AC55" s="160">
        <f t="shared" si="10"/>
        <v>0.45565031859485999</v>
      </c>
      <c r="AD55" s="160">
        <f t="shared" si="11"/>
        <v>0.46032326832925302</v>
      </c>
      <c r="AE55" s="107">
        <f t="shared" si="12"/>
        <v>0.54520070056319203</v>
      </c>
      <c r="AF55" s="172">
        <f t="shared" si="13"/>
        <v>0.51644688439933994</v>
      </c>
      <c r="AG55" s="150">
        <f t="shared" si="14"/>
        <v>0.49787837561023701</v>
      </c>
      <c r="AH55" s="108">
        <f t="shared" si="15"/>
        <v>0.49222443627023599</v>
      </c>
      <c r="AI55" s="89">
        <v>0</v>
      </c>
    </row>
    <row r="56" spans="2:35">
      <c r="B56" s="23">
        <v>52</v>
      </c>
      <c r="C56" s="95" t="s">
        <v>5</v>
      </c>
      <c r="D56" s="185">
        <v>0.43497388078989402</v>
      </c>
      <c r="E56" s="115">
        <v>0.38848557201816297</v>
      </c>
      <c r="F56" s="115">
        <v>0.33870605280526001</v>
      </c>
      <c r="G56" s="115">
        <v>0.44024589915282603</v>
      </c>
      <c r="H56" s="115">
        <v>0.41998756318164499</v>
      </c>
      <c r="I56" s="115">
        <v>0.37603448521370902</v>
      </c>
      <c r="J56" s="185">
        <v>0.529050079849953</v>
      </c>
      <c r="K56" s="115">
        <v>0.44681794141918901</v>
      </c>
      <c r="L56" s="115">
        <v>0.50556589149004505</v>
      </c>
      <c r="M56" s="115">
        <v>0.59558430669833995</v>
      </c>
      <c r="N56" s="186">
        <v>0.51671868033883195</v>
      </c>
      <c r="O56" s="119">
        <v>0.51319689206044194</v>
      </c>
      <c r="P56" s="70"/>
      <c r="Q56" s="67" t="s">
        <v>5</v>
      </c>
      <c r="R56" s="176">
        <f t="shared" si="0"/>
        <v>0.43497388078989402</v>
      </c>
      <c r="S56" s="177">
        <f t="shared" si="1"/>
        <v>0.38848557201816297</v>
      </c>
      <c r="T56" s="178">
        <f t="shared" si="2"/>
        <v>0.33870605280526001</v>
      </c>
      <c r="U56" s="87">
        <f t="shared" si="3"/>
        <v>0.44024589915282603</v>
      </c>
      <c r="V56" s="176">
        <f t="shared" si="4"/>
        <v>0.529050079849953</v>
      </c>
      <c r="W56" s="177">
        <f t="shared" si="5"/>
        <v>0.44681794141918901</v>
      </c>
      <c r="X56" s="178">
        <f t="shared" si="6"/>
        <v>0.50556589149004505</v>
      </c>
      <c r="Y56" s="179">
        <f t="shared" si="7"/>
        <v>0.59558430669833995</v>
      </c>
      <c r="Z56" s="180"/>
      <c r="AA56" s="160">
        <f t="shared" si="8"/>
        <v>0.48530646262988197</v>
      </c>
      <c r="AB56" s="160">
        <f t="shared" si="9"/>
        <v>0.47669275266392303</v>
      </c>
      <c r="AC56" s="160">
        <f t="shared" si="10"/>
        <v>0.45565031859485999</v>
      </c>
      <c r="AD56" s="160">
        <f t="shared" si="11"/>
        <v>0.46032326832925302</v>
      </c>
      <c r="AE56" s="107">
        <f t="shared" si="12"/>
        <v>0.54520070056319203</v>
      </c>
      <c r="AF56" s="172">
        <f t="shared" si="13"/>
        <v>0.51644688439933994</v>
      </c>
      <c r="AG56" s="150">
        <f t="shared" si="14"/>
        <v>0.49787837561023701</v>
      </c>
      <c r="AH56" s="108">
        <f t="shared" si="15"/>
        <v>0.49222443627023599</v>
      </c>
      <c r="AI56" s="89">
        <v>0</v>
      </c>
    </row>
    <row r="57" spans="2:35">
      <c r="B57" s="23">
        <v>53</v>
      </c>
      <c r="C57" s="95" t="s">
        <v>23</v>
      </c>
      <c r="D57" s="183">
        <v>0.28931351362368501</v>
      </c>
      <c r="E57" s="114">
        <v>0.32092400740010102</v>
      </c>
      <c r="F57" s="114">
        <v>0.26231825437829198</v>
      </c>
      <c r="G57" s="114">
        <v>0.392355459675098</v>
      </c>
      <c r="H57" s="114">
        <v>0.39427990765770199</v>
      </c>
      <c r="I57" s="114">
        <v>0.289392387689415</v>
      </c>
      <c r="J57" s="183">
        <v>0.323593909256571</v>
      </c>
      <c r="K57" s="114">
        <v>0.41514319340917999</v>
      </c>
      <c r="L57" s="114">
        <v>0.29455728877501602</v>
      </c>
      <c r="M57" s="114">
        <v>0.31836499712147398</v>
      </c>
      <c r="N57" s="184">
        <v>0.69758812615955501</v>
      </c>
      <c r="O57" s="118">
        <v>0.33642851859934803</v>
      </c>
      <c r="P57" s="70"/>
      <c r="Q57" s="67" t="s">
        <v>23</v>
      </c>
      <c r="R57" s="176">
        <f t="shared" si="0"/>
        <v>0.28931351362368501</v>
      </c>
      <c r="S57" s="177">
        <f t="shared" si="1"/>
        <v>0.32092400740010102</v>
      </c>
      <c r="T57" s="178">
        <f t="shared" si="2"/>
        <v>0.26231825437829198</v>
      </c>
      <c r="U57" s="87">
        <f t="shared" si="3"/>
        <v>0.392355459675098</v>
      </c>
      <c r="V57" s="176">
        <f t="shared" si="4"/>
        <v>0.323593909256571</v>
      </c>
      <c r="W57" s="177">
        <f t="shared" si="5"/>
        <v>0.41514319340917999</v>
      </c>
      <c r="X57" s="178">
        <f t="shared" si="6"/>
        <v>0.29455728877501602</v>
      </c>
      <c r="Y57" s="179">
        <f t="shared" si="7"/>
        <v>0.31836499712147398</v>
      </c>
      <c r="Z57" s="180"/>
      <c r="AA57" s="160">
        <f t="shared" si="8"/>
        <v>0.48530646262988197</v>
      </c>
      <c r="AB57" s="160">
        <f t="shared" si="9"/>
        <v>0.47669275266392303</v>
      </c>
      <c r="AC57" s="160">
        <f t="shared" si="10"/>
        <v>0.45565031859485999</v>
      </c>
      <c r="AD57" s="160">
        <f t="shared" si="11"/>
        <v>0.46032326832925302</v>
      </c>
      <c r="AE57" s="107">
        <f t="shared" si="12"/>
        <v>0.54520070056319203</v>
      </c>
      <c r="AF57" s="172">
        <f t="shared" si="13"/>
        <v>0.51644688439933994</v>
      </c>
      <c r="AG57" s="150">
        <f t="shared" si="14"/>
        <v>0.49787837561023701</v>
      </c>
      <c r="AH57" s="108">
        <f t="shared" si="15"/>
        <v>0.49222443627023599</v>
      </c>
      <c r="AI57" s="89">
        <v>0</v>
      </c>
    </row>
    <row r="58" spans="2:35">
      <c r="B58" s="23">
        <v>54</v>
      </c>
      <c r="C58" s="95" t="s">
        <v>29</v>
      </c>
      <c r="D58" s="183">
        <v>0.45304704320775302</v>
      </c>
      <c r="E58" s="114">
        <v>0.42276664925697899</v>
      </c>
      <c r="F58" s="114">
        <v>0.40911259910606301</v>
      </c>
      <c r="G58" s="114">
        <v>0.30319619998389802</v>
      </c>
      <c r="H58" s="114">
        <v>0.22363748274435499</v>
      </c>
      <c r="I58" s="114">
        <v>0.40995528449334601</v>
      </c>
      <c r="J58" s="183">
        <v>0.490066047803282</v>
      </c>
      <c r="K58" s="114">
        <v>0.55654922063248102</v>
      </c>
      <c r="L58" s="114">
        <v>0.46414993653741199</v>
      </c>
      <c r="M58" s="114">
        <v>0.40616496221580201</v>
      </c>
      <c r="N58" s="184">
        <v>0.43428820927539502</v>
      </c>
      <c r="O58" s="118">
        <v>0.48807659803708803</v>
      </c>
      <c r="P58" s="70"/>
      <c r="Q58" s="67" t="s">
        <v>29</v>
      </c>
      <c r="R58" s="176">
        <f t="shared" si="0"/>
        <v>0.45304704320775302</v>
      </c>
      <c r="S58" s="177">
        <f t="shared" si="1"/>
        <v>0.42276664925697899</v>
      </c>
      <c r="T58" s="178">
        <f t="shared" si="2"/>
        <v>0.40911259910606301</v>
      </c>
      <c r="U58" s="87">
        <f t="shared" si="3"/>
        <v>0.30319619998389802</v>
      </c>
      <c r="V58" s="176">
        <f t="shared" si="4"/>
        <v>0.490066047803282</v>
      </c>
      <c r="W58" s="177">
        <f t="shared" si="5"/>
        <v>0.55654922063248102</v>
      </c>
      <c r="X58" s="178">
        <f t="shared" si="6"/>
        <v>0.46414993653741199</v>
      </c>
      <c r="Y58" s="179">
        <f t="shared" si="7"/>
        <v>0.40616496221580201</v>
      </c>
      <c r="Z58" s="180"/>
      <c r="AA58" s="160">
        <f t="shared" si="8"/>
        <v>0.48530646262988197</v>
      </c>
      <c r="AB58" s="160">
        <f t="shared" si="9"/>
        <v>0.47669275266392303</v>
      </c>
      <c r="AC58" s="160">
        <f t="shared" si="10"/>
        <v>0.45565031859485999</v>
      </c>
      <c r="AD58" s="160">
        <f t="shared" si="11"/>
        <v>0.46032326832925302</v>
      </c>
      <c r="AE58" s="107">
        <f t="shared" si="12"/>
        <v>0.54520070056319203</v>
      </c>
      <c r="AF58" s="172">
        <f t="shared" si="13"/>
        <v>0.51644688439933994</v>
      </c>
      <c r="AG58" s="150">
        <f t="shared" si="14"/>
        <v>0.49787837561023701</v>
      </c>
      <c r="AH58" s="108">
        <f t="shared" si="15"/>
        <v>0.49222443627023599</v>
      </c>
      <c r="AI58" s="89">
        <v>0</v>
      </c>
    </row>
    <row r="59" spans="2:35">
      <c r="B59" s="23">
        <v>55</v>
      </c>
      <c r="C59" s="95" t="s">
        <v>18</v>
      </c>
      <c r="D59" s="183">
        <v>0.60508312628537897</v>
      </c>
      <c r="E59" s="114">
        <v>0.48627952737633101</v>
      </c>
      <c r="F59" s="114">
        <v>0.42332720311412803</v>
      </c>
      <c r="G59" s="114">
        <v>0.35360981275714398</v>
      </c>
      <c r="H59" s="114">
        <v>0.774688633492712</v>
      </c>
      <c r="I59" s="114">
        <v>0.47867497050441299</v>
      </c>
      <c r="J59" s="183">
        <v>0.70976586119741203</v>
      </c>
      <c r="K59" s="114">
        <v>0.67999240137619499</v>
      </c>
      <c r="L59" s="114">
        <v>0.700411306554651</v>
      </c>
      <c r="M59" s="114">
        <v>0.671710348554445</v>
      </c>
      <c r="N59" s="184">
        <v>0.80320699708454801</v>
      </c>
      <c r="O59" s="118">
        <v>0.694355997814326</v>
      </c>
      <c r="P59" s="70"/>
      <c r="Q59" s="67" t="s">
        <v>18</v>
      </c>
      <c r="R59" s="176">
        <f t="shared" si="0"/>
        <v>0.60508312628537897</v>
      </c>
      <c r="S59" s="177">
        <f t="shared" si="1"/>
        <v>0.48627952737633101</v>
      </c>
      <c r="T59" s="178">
        <f t="shared" si="2"/>
        <v>0.42332720311412803</v>
      </c>
      <c r="U59" s="87">
        <f t="shared" si="3"/>
        <v>0.35360981275714398</v>
      </c>
      <c r="V59" s="176">
        <f t="shared" si="4"/>
        <v>0.70976586119741203</v>
      </c>
      <c r="W59" s="177">
        <f t="shared" si="5"/>
        <v>0.67999240137619499</v>
      </c>
      <c r="X59" s="178">
        <f t="shared" si="6"/>
        <v>0.700411306554651</v>
      </c>
      <c r="Y59" s="179">
        <f t="shared" si="7"/>
        <v>0.671710348554445</v>
      </c>
      <c r="Z59" s="180"/>
      <c r="AA59" s="160">
        <f t="shared" si="8"/>
        <v>0.48530646262988197</v>
      </c>
      <c r="AB59" s="160">
        <f t="shared" si="9"/>
        <v>0.47669275266392303</v>
      </c>
      <c r="AC59" s="160">
        <f t="shared" si="10"/>
        <v>0.45565031859485999</v>
      </c>
      <c r="AD59" s="160">
        <f t="shared" si="11"/>
        <v>0.46032326832925302</v>
      </c>
      <c r="AE59" s="107">
        <f t="shared" si="12"/>
        <v>0.54520070056319203</v>
      </c>
      <c r="AF59" s="172">
        <f t="shared" si="13"/>
        <v>0.51644688439933994</v>
      </c>
      <c r="AG59" s="150">
        <f t="shared" si="14"/>
        <v>0.49787837561023701</v>
      </c>
      <c r="AH59" s="108">
        <f t="shared" si="15"/>
        <v>0.49222443627023599</v>
      </c>
      <c r="AI59" s="89">
        <v>0</v>
      </c>
    </row>
    <row r="60" spans="2:35">
      <c r="B60" s="23">
        <v>56</v>
      </c>
      <c r="C60" s="95" t="s">
        <v>11</v>
      </c>
      <c r="D60" s="183">
        <v>0.63151061453477597</v>
      </c>
      <c r="E60" s="114">
        <v>0.52724362040283601</v>
      </c>
      <c r="F60" s="114">
        <v>0.47068665870645698</v>
      </c>
      <c r="G60" s="114">
        <v>0.35222661047237602</v>
      </c>
      <c r="H60" s="114">
        <v>0.70999281824505001</v>
      </c>
      <c r="I60" s="114">
        <v>0.51486224440156103</v>
      </c>
      <c r="J60" s="183">
        <v>0.66425288080095701</v>
      </c>
      <c r="K60" s="114">
        <v>0.62246258704993296</v>
      </c>
      <c r="L60" s="114">
        <v>0.56065433892836702</v>
      </c>
      <c r="M60" s="114">
        <v>0.36840443213384</v>
      </c>
      <c r="N60" s="184">
        <v>0.66153846153846196</v>
      </c>
      <c r="O60" s="118">
        <v>0.58948457434724699</v>
      </c>
      <c r="P60" s="70"/>
      <c r="Q60" s="67" t="s">
        <v>11</v>
      </c>
      <c r="R60" s="176">
        <f t="shared" si="0"/>
        <v>0.63151061453477597</v>
      </c>
      <c r="S60" s="177">
        <f t="shared" si="1"/>
        <v>0.52724362040283601</v>
      </c>
      <c r="T60" s="178">
        <f t="shared" si="2"/>
        <v>0.47068665870645698</v>
      </c>
      <c r="U60" s="87">
        <f t="shared" si="3"/>
        <v>0.35222661047237602</v>
      </c>
      <c r="V60" s="176">
        <f t="shared" si="4"/>
        <v>0.66425288080095701</v>
      </c>
      <c r="W60" s="177">
        <f t="shared" si="5"/>
        <v>0.62246258704993296</v>
      </c>
      <c r="X60" s="178">
        <f t="shared" si="6"/>
        <v>0.56065433892836702</v>
      </c>
      <c r="Y60" s="179">
        <f t="shared" si="7"/>
        <v>0.36840443213384</v>
      </c>
      <c r="Z60" s="180"/>
      <c r="AA60" s="160">
        <f t="shared" si="8"/>
        <v>0.48530646262988197</v>
      </c>
      <c r="AB60" s="160">
        <f t="shared" si="9"/>
        <v>0.47669275266392303</v>
      </c>
      <c r="AC60" s="160">
        <f t="shared" si="10"/>
        <v>0.45565031859485999</v>
      </c>
      <c r="AD60" s="160">
        <f t="shared" si="11"/>
        <v>0.46032326832925302</v>
      </c>
      <c r="AE60" s="107">
        <f t="shared" si="12"/>
        <v>0.54520070056319203</v>
      </c>
      <c r="AF60" s="172">
        <f t="shared" si="13"/>
        <v>0.51644688439933994</v>
      </c>
      <c r="AG60" s="150">
        <f t="shared" si="14"/>
        <v>0.49787837561023701</v>
      </c>
      <c r="AH60" s="108">
        <f t="shared" si="15"/>
        <v>0.49222443627023599</v>
      </c>
      <c r="AI60" s="89">
        <v>0</v>
      </c>
    </row>
    <row r="61" spans="2:35">
      <c r="B61" s="23">
        <v>57</v>
      </c>
      <c r="C61" s="95" t="s">
        <v>50</v>
      </c>
      <c r="D61" s="183">
        <v>0.43754082882349299</v>
      </c>
      <c r="E61" s="114">
        <v>0.54562492382018501</v>
      </c>
      <c r="F61" s="114">
        <v>0.43488015310549899</v>
      </c>
      <c r="G61" s="114">
        <v>0.48950265639823098</v>
      </c>
      <c r="H61" s="114">
        <v>0.89943026420807304</v>
      </c>
      <c r="I61" s="114">
        <v>0.498156260406037</v>
      </c>
      <c r="J61" s="183">
        <v>0.45891197661062999</v>
      </c>
      <c r="K61" s="114">
        <v>0.55491405166517604</v>
      </c>
      <c r="L61" s="114">
        <v>0.48218113112739802</v>
      </c>
      <c r="M61" s="114">
        <v>0.41126576772509799</v>
      </c>
      <c r="N61" s="184">
        <v>0.73571428571428599</v>
      </c>
      <c r="O61" s="118">
        <v>0.49857987865824699</v>
      </c>
      <c r="P61" s="70"/>
      <c r="Q61" s="67" t="s">
        <v>50</v>
      </c>
      <c r="R61" s="176">
        <f t="shared" si="0"/>
        <v>0.43754082882349299</v>
      </c>
      <c r="S61" s="177">
        <f t="shared" si="1"/>
        <v>0.54562492382018501</v>
      </c>
      <c r="T61" s="178">
        <f t="shared" si="2"/>
        <v>0.43488015310549899</v>
      </c>
      <c r="U61" s="87">
        <f t="shared" si="3"/>
        <v>0.48950265639823098</v>
      </c>
      <c r="V61" s="176">
        <f t="shared" si="4"/>
        <v>0.45891197661062999</v>
      </c>
      <c r="W61" s="177">
        <f t="shared" si="5"/>
        <v>0.55491405166517604</v>
      </c>
      <c r="X61" s="178">
        <f t="shared" si="6"/>
        <v>0.48218113112739802</v>
      </c>
      <c r="Y61" s="179">
        <f t="shared" si="7"/>
        <v>0.41126576772509799</v>
      </c>
      <c r="Z61" s="180"/>
      <c r="AA61" s="160">
        <f t="shared" si="8"/>
        <v>0.48530646262988197</v>
      </c>
      <c r="AB61" s="160">
        <f t="shared" si="9"/>
        <v>0.47669275266392303</v>
      </c>
      <c r="AC61" s="160">
        <f t="shared" si="10"/>
        <v>0.45565031859485999</v>
      </c>
      <c r="AD61" s="160">
        <f t="shared" si="11"/>
        <v>0.46032326832925302</v>
      </c>
      <c r="AE61" s="107">
        <f t="shared" si="12"/>
        <v>0.54520070056319203</v>
      </c>
      <c r="AF61" s="172">
        <f t="shared" si="13"/>
        <v>0.51644688439933994</v>
      </c>
      <c r="AG61" s="150">
        <f t="shared" si="14"/>
        <v>0.49787837561023701</v>
      </c>
      <c r="AH61" s="108">
        <f t="shared" si="15"/>
        <v>0.49222443627023599</v>
      </c>
      <c r="AI61" s="89">
        <v>0</v>
      </c>
    </row>
    <row r="62" spans="2:35">
      <c r="B62" s="23">
        <v>58</v>
      </c>
      <c r="C62" s="95" t="s">
        <v>30</v>
      </c>
      <c r="D62" s="183">
        <v>0.38229426066532701</v>
      </c>
      <c r="E62" s="114">
        <v>0.405480497464831</v>
      </c>
      <c r="F62" s="114">
        <v>0.31689805797399501</v>
      </c>
      <c r="G62" s="114">
        <v>0.33223344789957798</v>
      </c>
      <c r="H62" s="114">
        <v>0.44248951328317498</v>
      </c>
      <c r="I62" s="114">
        <v>0.35288962158783899</v>
      </c>
      <c r="J62" s="183">
        <v>0.48061454708600998</v>
      </c>
      <c r="K62" s="114">
        <v>0.41233326593508901</v>
      </c>
      <c r="L62" s="114">
        <v>0.433518874633391</v>
      </c>
      <c r="M62" s="114">
        <v>0.39721254355400698</v>
      </c>
      <c r="N62" s="184">
        <v>0.37610619469026502</v>
      </c>
      <c r="O62" s="118">
        <v>0.43414616808684597</v>
      </c>
      <c r="P62" s="70"/>
      <c r="Q62" s="67" t="s">
        <v>30</v>
      </c>
      <c r="R62" s="176">
        <f t="shared" si="0"/>
        <v>0.38229426066532701</v>
      </c>
      <c r="S62" s="177">
        <f t="shared" si="1"/>
        <v>0.405480497464831</v>
      </c>
      <c r="T62" s="178">
        <f t="shared" si="2"/>
        <v>0.31689805797399501</v>
      </c>
      <c r="U62" s="87">
        <f t="shared" si="3"/>
        <v>0.33223344789957798</v>
      </c>
      <c r="V62" s="176">
        <f t="shared" si="4"/>
        <v>0.48061454708600998</v>
      </c>
      <c r="W62" s="177">
        <f t="shared" si="5"/>
        <v>0.41233326593508901</v>
      </c>
      <c r="X62" s="178">
        <f t="shared" si="6"/>
        <v>0.433518874633391</v>
      </c>
      <c r="Y62" s="179">
        <f t="shared" si="7"/>
        <v>0.39721254355400698</v>
      </c>
      <c r="Z62" s="180"/>
      <c r="AA62" s="160">
        <f t="shared" si="8"/>
        <v>0.48530646262988197</v>
      </c>
      <c r="AB62" s="160">
        <f t="shared" si="9"/>
        <v>0.47669275266392303</v>
      </c>
      <c r="AC62" s="160">
        <f t="shared" si="10"/>
        <v>0.45565031859485999</v>
      </c>
      <c r="AD62" s="160">
        <f t="shared" si="11"/>
        <v>0.46032326832925302</v>
      </c>
      <c r="AE62" s="107">
        <f t="shared" si="12"/>
        <v>0.54520070056319203</v>
      </c>
      <c r="AF62" s="172">
        <f t="shared" si="13"/>
        <v>0.51644688439933994</v>
      </c>
      <c r="AG62" s="150">
        <f t="shared" si="14"/>
        <v>0.49787837561023701</v>
      </c>
      <c r="AH62" s="108">
        <f t="shared" si="15"/>
        <v>0.49222443627023599</v>
      </c>
      <c r="AI62" s="89">
        <v>0</v>
      </c>
    </row>
    <row r="63" spans="2:35">
      <c r="B63" s="23">
        <v>59</v>
      </c>
      <c r="C63" s="95" t="s">
        <v>24</v>
      </c>
      <c r="D63" s="183">
        <v>0.50164630386925702</v>
      </c>
      <c r="E63" s="114">
        <v>0.498448788191657</v>
      </c>
      <c r="F63" s="114">
        <v>0.48684474329762401</v>
      </c>
      <c r="G63" s="114">
        <v>0.46930232768272601</v>
      </c>
      <c r="H63" s="114">
        <v>0.59338366877121196</v>
      </c>
      <c r="I63" s="114">
        <v>0.49468182583543002</v>
      </c>
      <c r="J63" s="183">
        <v>0.625115701397431</v>
      </c>
      <c r="K63" s="114">
        <v>0.553988273126088</v>
      </c>
      <c r="L63" s="114">
        <v>0.51842810601385203</v>
      </c>
      <c r="M63" s="114">
        <v>0.45687919461677301</v>
      </c>
      <c r="N63" s="184">
        <v>0.84317582866263296</v>
      </c>
      <c r="O63" s="118">
        <v>0.55673466636178304</v>
      </c>
      <c r="P63" s="70"/>
      <c r="Q63" s="67" t="s">
        <v>24</v>
      </c>
      <c r="R63" s="176">
        <f t="shared" si="0"/>
        <v>0.50164630386925702</v>
      </c>
      <c r="S63" s="177">
        <f t="shared" si="1"/>
        <v>0.498448788191657</v>
      </c>
      <c r="T63" s="178">
        <f t="shared" si="2"/>
        <v>0.48684474329762401</v>
      </c>
      <c r="U63" s="87">
        <f t="shared" si="3"/>
        <v>0.46930232768272601</v>
      </c>
      <c r="V63" s="176">
        <f t="shared" si="4"/>
        <v>0.625115701397431</v>
      </c>
      <c r="W63" s="177">
        <f t="shared" si="5"/>
        <v>0.553988273126088</v>
      </c>
      <c r="X63" s="178">
        <f t="shared" si="6"/>
        <v>0.51842810601385203</v>
      </c>
      <c r="Y63" s="179">
        <f t="shared" si="7"/>
        <v>0.45687919461677301</v>
      </c>
      <c r="Z63" s="180"/>
      <c r="AA63" s="160">
        <f t="shared" si="8"/>
        <v>0.48530646262988197</v>
      </c>
      <c r="AB63" s="160">
        <f t="shared" si="9"/>
        <v>0.47669275266392303</v>
      </c>
      <c r="AC63" s="160">
        <f t="shared" si="10"/>
        <v>0.45565031859485999</v>
      </c>
      <c r="AD63" s="160">
        <f t="shared" si="11"/>
        <v>0.46032326832925302</v>
      </c>
      <c r="AE63" s="107">
        <f t="shared" si="12"/>
        <v>0.54520070056319203</v>
      </c>
      <c r="AF63" s="172">
        <f t="shared" si="13"/>
        <v>0.51644688439933994</v>
      </c>
      <c r="AG63" s="150">
        <f t="shared" si="14"/>
        <v>0.49787837561023701</v>
      </c>
      <c r="AH63" s="108">
        <f t="shared" si="15"/>
        <v>0.49222443627023599</v>
      </c>
      <c r="AI63" s="89">
        <v>0</v>
      </c>
    </row>
    <row r="64" spans="2:35">
      <c r="B64" s="23">
        <v>60</v>
      </c>
      <c r="C64" s="95" t="s">
        <v>51</v>
      </c>
      <c r="D64" s="185">
        <v>0.320500861282835</v>
      </c>
      <c r="E64" s="115">
        <v>0.31266415027359501</v>
      </c>
      <c r="F64" s="115">
        <v>0.40357308068565201</v>
      </c>
      <c r="G64" s="115">
        <v>0.31697767709968799</v>
      </c>
      <c r="H64" s="115">
        <v>0.54773704946332402</v>
      </c>
      <c r="I64" s="115">
        <v>0.38280214381254002</v>
      </c>
      <c r="J64" s="185">
        <v>0.46807109940750502</v>
      </c>
      <c r="K64" s="115">
        <v>0.46853482786229</v>
      </c>
      <c r="L64" s="115">
        <v>0.444369360248275</v>
      </c>
      <c r="M64" s="115">
        <v>0.37616968184653798</v>
      </c>
      <c r="N64" s="186">
        <v>0.90687499999999999</v>
      </c>
      <c r="O64" s="119">
        <v>0.47562278847837403</v>
      </c>
      <c r="P64" s="70"/>
      <c r="Q64" s="67" t="s">
        <v>51</v>
      </c>
      <c r="R64" s="176">
        <f t="shared" si="0"/>
        <v>0.320500861282835</v>
      </c>
      <c r="S64" s="177">
        <f t="shared" si="1"/>
        <v>0.31266415027359501</v>
      </c>
      <c r="T64" s="178">
        <f t="shared" si="2"/>
        <v>0.40357308068565201</v>
      </c>
      <c r="U64" s="87">
        <f t="shared" si="3"/>
        <v>0.31697767709968799</v>
      </c>
      <c r="V64" s="176">
        <f t="shared" si="4"/>
        <v>0.46807109940750502</v>
      </c>
      <c r="W64" s="177">
        <f t="shared" si="5"/>
        <v>0.46853482786229</v>
      </c>
      <c r="X64" s="178">
        <f t="shared" si="6"/>
        <v>0.444369360248275</v>
      </c>
      <c r="Y64" s="179">
        <f t="shared" si="7"/>
        <v>0.37616968184653798</v>
      </c>
      <c r="Z64" s="180"/>
      <c r="AA64" s="160">
        <f t="shared" si="8"/>
        <v>0.48530646262988197</v>
      </c>
      <c r="AB64" s="160">
        <f t="shared" si="9"/>
        <v>0.47669275266392303</v>
      </c>
      <c r="AC64" s="160">
        <f t="shared" si="10"/>
        <v>0.45565031859485999</v>
      </c>
      <c r="AD64" s="160">
        <f t="shared" si="11"/>
        <v>0.46032326832925302</v>
      </c>
      <c r="AE64" s="107">
        <f t="shared" si="12"/>
        <v>0.54520070056319203</v>
      </c>
      <c r="AF64" s="172">
        <f t="shared" si="13"/>
        <v>0.51644688439933994</v>
      </c>
      <c r="AG64" s="150">
        <f t="shared" si="14"/>
        <v>0.49787837561023701</v>
      </c>
      <c r="AH64" s="108">
        <f t="shared" si="15"/>
        <v>0.49222443627023599</v>
      </c>
      <c r="AI64" s="89">
        <v>0</v>
      </c>
    </row>
    <row r="65" spans="2:35">
      <c r="B65" s="23">
        <v>61</v>
      </c>
      <c r="C65" s="95" t="s">
        <v>19</v>
      </c>
      <c r="D65" s="183">
        <v>0.47768683574175602</v>
      </c>
      <c r="E65" s="114">
        <v>0.46791032393799997</v>
      </c>
      <c r="F65" s="114">
        <v>0.49357921310473502</v>
      </c>
      <c r="G65" s="114">
        <v>0.43535148558090297</v>
      </c>
      <c r="H65" s="114">
        <v>0.56460073720412196</v>
      </c>
      <c r="I65" s="114">
        <v>0.48162050343317098</v>
      </c>
      <c r="J65" s="183">
        <v>0.53600993377483397</v>
      </c>
      <c r="K65" s="114">
        <v>0.56555185982544598</v>
      </c>
      <c r="L65" s="114">
        <v>0.49146569761039499</v>
      </c>
      <c r="M65" s="114">
        <v>0.42877372637411199</v>
      </c>
      <c r="N65" s="184">
        <v>0.45779220779220797</v>
      </c>
      <c r="O65" s="118">
        <v>0.51402255518516904</v>
      </c>
      <c r="P65" s="70"/>
      <c r="Q65" s="67" t="s">
        <v>19</v>
      </c>
      <c r="R65" s="176">
        <f t="shared" si="0"/>
        <v>0.47768683574175602</v>
      </c>
      <c r="S65" s="177">
        <f t="shared" si="1"/>
        <v>0.46791032393799997</v>
      </c>
      <c r="T65" s="178">
        <f t="shared" si="2"/>
        <v>0.49357921310473502</v>
      </c>
      <c r="U65" s="87">
        <f t="shared" si="3"/>
        <v>0.43535148558090297</v>
      </c>
      <c r="V65" s="176">
        <f t="shared" si="4"/>
        <v>0.53600993377483397</v>
      </c>
      <c r="W65" s="177">
        <f t="shared" si="5"/>
        <v>0.56555185982544598</v>
      </c>
      <c r="X65" s="178">
        <f t="shared" si="6"/>
        <v>0.49146569761039499</v>
      </c>
      <c r="Y65" s="179">
        <f t="shared" si="7"/>
        <v>0.42877372637411199</v>
      </c>
      <c r="Z65" s="180"/>
      <c r="AA65" s="160">
        <f t="shared" si="8"/>
        <v>0.48530646262988197</v>
      </c>
      <c r="AB65" s="160">
        <f t="shared" si="9"/>
        <v>0.47669275266392303</v>
      </c>
      <c r="AC65" s="160">
        <f t="shared" si="10"/>
        <v>0.45565031859485999</v>
      </c>
      <c r="AD65" s="160">
        <f t="shared" si="11"/>
        <v>0.46032326832925302</v>
      </c>
      <c r="AE65" s="107">
        <f t="shared" si="12"/>
        <v>0.54520070056319203</v>
      </c>
      <c r="AF65" s="172">
        <f t="shared" si="13"/>
        <v>0.51644688439933994</v>
      </c>
      <c r="AG65" s="150">
        <f t="shared" si="14"/>
        <v>0.49787837561023701</v>
      </c>
      <c r="AH65" s="108">
        <f t="shared" si="15"/>
        <v>0.49222443627023599</v>
      </c>
      <c r="AI65" s="89">
        <v>0</v>
      </c>
    </row>
    <row r="66" spans="2:35">
      <c r="B66" s="23">
        <v>62</v>
      </c>
      <c r="C66" s="95" t="s">
        <v>20</v>
      </c>
      <c r="D66" s="183">
        <v>0.29834785014337001</v>
      </c>
      <c r="E66" s="114">
        <v>0.26249755670546798</v>
      </c>
      <c r="F66" s="114">
        <v>0.30130658203702498</v>
      </c>
      <c r="G66" s="114">
        <v>0.247502676273606</v>
      </c>
      <c r="H66" s="114">
        <v>0.67734870539243097</v>
      </c>
      <c r="I66" s="114">
        <v>0.29039654901923601</v>
      </c>
      <c r="J66" s="183">
        <v>0.24595595400506701</v>
      </c>
      <c r="K66" s="114">
        <v>0.253870235288228</v>
      </c>
      <c r="L66" s="114">
        <v>0.29381603480422602</v>
      </c>
      <c r="M66" s="114">
        <v>0.32425876010781701</v>
      </c>
      <c r="N66" s="184">
        <v>0.75141242937853103</v>
      </c>
      <c r="O66" s="118">
        <v>0.28631622250244598</v>
      </c>
      <c r="P66" s="70"/>
      <c r="Q66" s="67" t="s">
        <v>20</v>
      </c>
      <c r="R66" s="176">
        <f t="shared" si="0"/>
        <v>0.29834785014337001</v>
      </c>
      <c r="S66" s="177">
        <f t="shared" si="1"/>
        <v>0.26249755670546798</v>
      </c>
      <c r="T66" s="178">
        <f t="shared" si="2"/>
        <v>0.30130658203702498</v>
      </c>
      <c r="U66" s="87">
        <f t="shared" si="3"/>
        <v>0.247502676273606</v>
      </c>
      <c r="V66" s="176">
        <f t="shared" si="4"/>
        <v>0.24595595400506701</v>
      </c>
      <c r="W66" s="177">
        <f t="shared" si="5"/>
        <v>0.253870235288228</v>
      </c>
      <c r="X66" s="178">
        <f t="shared" si="6"/>
        <v>0.29381603480422602</v>
      </c>
      <c r="Y66" s="179">
        <f t="shared" si="7"/>
        <v>0.32425876010781701</v>
      </c>
      <c r="Z66" s="180"/>
      <c r="AA66" s="160">
        <f t="shared" si="8"/>
        <v>0.48530646262988197</v>
      </c>
      <c r="AB66" s="160">
        <f t="shared" si="9"/>
        <v>0.47669275266392303</v>
      </c>
      <c r="AC66" s="160">
        <f t="shared" si="10"/>
        <v>0.45565031859485999</v>
      </c>
      <c r="AD66" s="160">
        <f t="shared" si="11"/>
        <v>0.46032326832925302</v>
      </c>
      <c r="AE66" s="107">
        <f t="shared" si="12"/>
        <v>0.54520070056319203</v>
      </c>
      <c r="AF66" s="172">
        <f t="shared" si="13"/>
        <v>0.51644688439933994</v>
      </c>
      <c r="AG66" s="150">
        <f t="shared" si="14"/>
        <v>0.49787837561023701</v>
      </c>
      <c r="AH66" s="108">
        <f t="shared" si="15"/>
        <v>0.49222443627023599</v>
      </c>
      <c r="AI66" s="89">
        <v>0</v>
      </c>
    </row>
    <row r="67" spans="2:35">
      <c r="B67" s="23">
        <v>63</v>
      </c>
      <c r="C67" s="95" t="s">
        <v>31</v>
      </c>
      <c r="D67" s="183">
        <v>0.39881190739106698</v>
      </c>
      <c r="E67" s="114">
        <v>0.32451660500323398</v>
      </c>
      <c r="F67" s="114">
        <v>0.40389741363658399</v>
      </c>
      <c r="G67" s="114">
        <v>0.507074135883268</v>
      </c>
      <c r="H67" s="114">
        <v>0.40681350495658603</v>
      </c>
      <c r="I67" s="114">
        <v>0.39566870638896201</v>
      </c>
      <c r="J67" s="183">
        <v>0.53659994024499502</v>
      </c>
      <c r="K67" s="114">
        <v>0.50957485246296497</v>
      </c>
      <c r="L67" s="114">
        <v>0.546256584183197</v>
      </c>
      <c r="M67" s="114">
        <v>0.57453336742521099</v>
      </c>
      <c r="N67" s="184">
        <v>0.55263157894736803</v>
      </c>
      <c r="O67" s="118">
        <v>0.54041469085382499</v>
      </c>
      <c r="P67" s="70"/>
      <c r="Q67" s="67" t="s">
        <v>31</v>
      </c>
      <c r="R67" s="176">
        <f t="shared" si="0"/>
        <v>0.39881190739106698</v>
      </c>
      <c r="S67" s="177">
        <f t="shared" si="1"/>
        <v>0.32451660500323398</v>
      </c>
      <c r="T67" s="178">
        <f t="shared" si="2"/>
        <v>0.40389741363658399</v>
      </c>
      <c r="U67" s="87">
        <f t="shared" si="3"/>
        <v>0.507074135883268</v>
      </c>
      <c r="V67" s="176">
        <f t="shared" si="4"/>
        <v>0.53659994024499502</v>
      </c>
      <c r="W67" s="177">
        <f t="shared" si="5"/>
        <v>0.50957485246296497</v>
      </c>
      <c r="X67" s="178">
        <f t="shared" si="6"/>
        <v>0.546256584183197</v>
      </c>
      <c r="Y67" s="179">
        <f t="shared" si="7"/>
        <v>0.57453336742521099</v>
      </c>
      <c r="Z67" s="180"/>
      <c r="AA67" s="160">
        <f t="shared" si="8"/>
        <v>0.48530646262988197</v>
      </c>
      <c r="AB67" s="160">
        <f t="shared" si="9"/>
        <v>0.47669275266392303</v>
      </c>
      <c r="AC67" s="160">
        <f t="shared" si="10"/>
        <v>0.45565031859485999</v>
      </c>
      <c r="AD67" s="160">
        <f t="shared" si="11"/>
        <v>0.46032326832925302</v>
      </c>
      <c r="AE67" s="107">
        <f t="shared" si="12"/>
        <v>0.54520070056319203</v>
      </c>
      <c r="AF67" s="172">
        <f t="shared" si="13"/>
        <v>0.51644688439933994</v>
      </c>
      <c r="AG67" s="150">
        <f t="shared" si="14"/>
        <v>0.49787837561023701</v>
      </c>
      <c r="AH67" s="108">
        <f t="shared" si="15"/>
        <v>0.49222443627023599</v>
      </c>
      <c r="AI67" s="89">
        <v>0</v>
      </c>
    </row>
    <row r="68" spans="2:35">
      <c r="B68" s="23">
        <v>64</v>
      </c>
      <c r="C68" s="95" t="s">
        <v>52</v>
      </c>
      <c r="D68" s="183">
        <v>0.56624962326234696</v>
      </c>
      <c r="E68" s="114">
        <v>0.60164908365468195</v>
      </c>
      <c r="F68" s="114">
        <v>0.60720930054437805</v>
      </c>
      <c r="G68" s="114">
        <v>0.69232329285577598</v>
      </c>
      <c r="H68" s="114">
        <v>0.51346362425424996</v>
      </c>
      <c r="I68" s="114">
        <v>0.60059562083684803</v>
      </c>
      <c r="J68" s="183">
        <v>0.45583913379737001</v>
      </c>
      <c r="K68" s="114">
        <v>0.43768686896262499</v>
      </c>
      <c r="L68" s="114">
        <v>0.42598496267346098</v>
      </c>
      <c r="M68" s="114">
        <v>0.52038779583689798</v>
      </c>
      <c r="N68" s="184">
        <v>0.759651945974264</v>
      </c>
      <c r="O68" s="118">
        <v>0.44464179505060197</v>
      </c>
      <c r="P68" s="70"/>
      <c r="Q68" s="67" t="s">
        <v>52</v>
      </c>
      <c r="R68" s="176">
        <f t="shared" si="0"/>
        <v>0.56624962326234696</v>
      </c>
      <c r="S68" s="177">
        <f t="shared" si="1"/>
        <v>0.60164908365468195</v>
      </c>
      <c r="T68" s="178">
        <f t="shared" si="2"/>
        <v>0.60720930054437805</v>
      </c>
      <c r="U68" s="87">
        <f t="shared" si="3"/>
        <v>0.69232329285577598</v>
      </c>
      <c r="V68" s="176">
        <f t="shared" si="4"/>
        <v>0.45583913379737001</v>
      </c>
      <c r="W68" s="177">
        <f t="shared" si="5"/>
        <v>0.43768686896262499</v>
      </c>
      <c r="X68" s="178">
        <f t="shared" si="6"/>
        <v>0.42598496267346098</v>
      </c>
      <c r="Y68" s="179">
        <f t="shared" si="7"/>
        <v>0.52038779583689798</v>
      </c>
      <c r="Z68" s="180"/>
      <c r="AA68" s="160">
        <f t="shared" si="8"/>
        <v>0.48530646262988197</v>
      </c>
      <c r="AB68" s="160">
        <f t="shared" si="9"/>
        <v>0.47669275266392303</v>
      </c>
      <c r="AC68" s="160">
        <f t="shared" si="10"/>
        <v>0.45565031859485999</v>
      </c>
      <c r="AD68" s="160">
        <f t="shared" si="11"/>
        <v>0.46032326832925302</v>
      </c>
      <c r="AE68" s="107">
        <f t="shared" si="12"/>
        <v>0.54520070056319203</v>
      </c>
      <c r="AF68" s="172">
        <f t="shared" si="13"/>
        <v>0.51644688439933994</v>
      </c>
      <c r="AG68" s="150">
        <f t="shared" si="14"/>
        <v>0.49787837561023701</v>
      </c>
      <c r="AH68" s="108">
        <f t="shared" si="15"/>
        <v>0.49222443627023599</v>
      </c>
      <c r="AI68" s="89">
        <v>0</v>
      </c>
    </row>
    <row r="69" spans="2:35">
      <c r="B69" s="23">
        <v>65</v>
      </c>
      <c r="C69" s="95" t="s">
        <v>12</v>
      </c>
      <c r="D69" s="183">
        <v>0.51497706401694299</v>
      </c>
      <c r="E69" s="114">
        <v>0.44179785963826101</v>
      </c>
      <c r="F69" s="114">
        <v>0.40187083797838802</v>
      </c>
      <c r="G69" s="114">
        <v>0.47326960584987998</v>
      </c>
      <c r="H69" s="114">
        <v>0.86962786934978298</v>
      </c>
      <c r="I69" s="114">
        <v>0.43662474174915999</v>
      </c>
      <c r="J69" s="183">
        <v>0.46048109965635697</v>
      </c>
      <c r="K69" s="114">
        <v>0.51493080844865302</v>
      </c>
      <c r="L69" s="114">
        <v>0.51282305178730603</v>
      </c>
      <c r="M69" s="114">
        <v>0.75296655879180197</v>
      </c>
      <c r="N69" s="184">
        <v>0.90526315789473699</v>
      </c>
      <c r="O69" s="118">
        <v>0.53844515441959495</v>
      </c>
      <c r="P69" s="70"/>
      <c r="Q69" s="67" t="s">
        <v>12</v>
      </c>
      <c r="R69" s="176">
        <f t="shared" si="0"/>
        <v>0.51497706401694299</v>
      </c>
      <c r="S69" s="177">
        <f t="shared" si="1"/>
        <v>0.44179785963826101</v>
      </c>
      <c r="T69" s="178">
        <f t="shared" si="2"/>
        <v>0.40187083797838802</v>
      </c>
      <c r="U69" s="87">
        <f t="shared" si="3"/>
        <v>0.47326960584987998</v>
      </c>
      <c r="V69" s="176">
        <f t="shared" si="4"/>
        <v>0.46048109965635697</v>
      </c>
      <c r="W69" s="177">
        <f t="shared" si="5"/>
        <v>0.51493080844865302</v>
      </c>
      <c r="X69" s="178">
        <f t="shared" si="6"/>
        <v>0.51282305178730603</v>
      </c>
      <c r="Y69" s="179">
        <f t="shared" si="7"/>
        <v>0.75296655879180197</v>
      </c>
      <c r="Z69" s="180"/>
      <c r="AA69" s="160">
        <f t="shared" si="8"/>
        <v>0.48530646262988197</v>
      </c>
      <c r="AB69" s="160">
        <f t="shared" si="9"/>
        <v>0.47669275266392303</v>
      </c>
      <c r="AC69" s="160">
        <f t="shared" si="10"/>
        <v>0.45565031859485999</v>
      </c>
      <c r="AD69" s="160">
        <f t="shared" si="11"/>
        <v>0.46032326832925302</v>
      </c>
      <c r="AE69" s="107">
        <f t="shared" si="12"/>
        <v>0.54520070056319203</v>
      </c>
      <c r="AF69" s="172">
        <f t="shared" si="13"/>
        <v>0.51644688439933994</v>
      </c>
      <c r="AG69" s="150">
        <f t="shared" si="14"/>
        <v>0.49787837561023701</v>
      </c>
      <c r="AH69" s="108">
        <f t="shared" si="15"/>
        <v>0.49222443627023599</v>
      </c>
      <c r="AI69" s="89">
        <v>0</v>
      </c>
    </row>
    <row r="70" spans="2:35">
      <c r="B70" s="23">
        <v>66</v>
      </c>
      <c r="C70" s="95" t="s">
        <v>6</v>
      </c>
      <c r="D70" s="185">
        <v>0.73639313436476606</v>
      </c>
      <c r="E70" s="115">
        <v>0.64883250911682699</v>
      </c>
      <c r="F70" s="115">
        <v>0.64936959738715605</v>
      </c>
      <c r="G70" s="115">
        <v>0.48830021509647098</v>
      </c>
      <c r="H70" s="115">
        <v>0.42868665780983101</v>
      </c>
      <c r="I70" s="115">
        <v>0.635643867828391</v>
      </c>
      <c r="J70" s="185">
        <v>0.66992384690624396</v>
      </c>
      <c r="K70" s="115">
        <v>0.52325581395348797</v>
      </c>
      <c r="L70" s="115">
        <v>0.650688117944628</v>
      </c>
      <c r="M70" s="115">
        <v>0.55014430014430005</v>
      </c>
      <c r="N70" s="186">
        <v>0.55434782608695699</v>
      </c>
      <c r="O70" s="119">
        <v>0.622244645740055</v>
      </c>
      <c r="P70" s="70"/>
      <c r="Q70" s="67" t="s">
        <v>6</v>
      </c>
      <c r="R70" s="176">
        <f t="shared" ref="R70:R77" si="16">$D70</f>
        <v>0.73639313436476606</v>
      </c>
      <c r="S70" s="177">
        <f t="shared" ref="S70:S77" si="17">$E70</f>
        <v>0.64883250911682699</v>
      </c>
      <c r="T70" s="178">
        <f t="shared" ref="T70:T77" si="18">$F70</f>
        <v>0.64936959738715605</v>
      </c>
      <c r="U70" s="87">
        <f t="shared" ref="U70:U77" si="19">$G70</f>
        <v>0.48830021509647098</v>
      </c>
      <c r="V70" s="176">
        <f t="shared" ref="V70:V77" si="20">$J70</f>
        <v>0.66992384690624396</v>
      </c>
      <c r="W70" s="177">
        <f t="shared" ref="W70:W77" si="21">$K70</f>
        <v>0.52325581395348797</v>
      </c>
      <c r="X70" s="178">
        <f t="shared" ref="X70:X77" si="22">$L70</f>
        <v>0.650688117944628</v>
      </c>
      <c r="Y70" s="179">
        <f t="shared" ref="Y70:Y77" si="23">$M70</f>
        <v>0.55014430014430005</v>
      </c>
      <c r="Z70" s="180"/>
      <c r="AA70" s="160">
        <f t="shared" ref="AA70:AA78" si="24">$D$79</f>
        <v>0.48530646262988197</v>
      </c>
      <c r="AB70" s="160">
        <f t="shared" ref="AB70:AB78" si="25">$E$79</f>
        <v>0.47669275266392303</v>
      </c>
      <c r="AC70" s="160">
        <f t="shared" ref="AC70:AC78" si="26">$F$79</f>
        <v>0.45565031859485999</v>
      </c>
      <c r="AD70" s="160">
        <f t="shared" ref="AD70:AD78" si="27">$G$79</f>
        <v>0.46032326832925302</v>
      </c>
      <c r="AE70" s="107">
        <f t="shared" ref="AE70:AE78" si="28">$J$79</f>
        <v>0.54520070056319203</v>
      </c>
      <c r="AF70" s="172">
        <f t="shared" ref="AF70:AF78" si="29">$K$79</f>
        <v>0.51644688439933994</v>
      </c>
      <c r="AG70" s="150">
        <f t="shared" ref="AG70:AG78" si="30">$L$79</f>
        <v>0.49787837561023701</v>
      </c>
      <c r="AH70" s="108">
        <f t="shared" ref="AH70:AH78" si="31">$M$79</f>
        <v>0.49222443627023599</v>
      </c>
      <c r="AI70" s="89">
        <v>0</v>
      </c>
    </row>
    <row r="71" spans="2:35">
      <c r="B71" s="23">
        <v>67</v>
      </c>
      <c r="C71" s="95" t="s">
        <v>7</v>
      </c>
      <c r="D71" s="183">
        <v>0.78331785709286195</v>
      </c>
      <c r="E71" s="114">
        <v>0.71941058996385898</v>
      </c>
      <c r="F71" s="114">
        <v>0.698933679022407</v>
      </c>
      <c r="G71" s="114">
        <v>0.62767318283685503</v>
      </c>
      <c r="H71" s="114">
        <v>0.67978309199396303</v>
      </c>
      <c r="I71" s="114">
        <v>0.70254743603659398</v>
      </c>
      <c r="J71" s="183">
        <v>0.53894080996884697</v>
      </c>
      <c r="K71" s="114">
        <v>0.39560202104718301</v>
      </c>
      <c r="L71" s="114">
        <v>0.36516375103875898</v>
      </c>
      <c r="M71" s="114">
        <v>0.32807881773399</v>
      </c>
      <c r="N71" s="184">
        <v>0.83089064261555801</v>
      </c>
      <c r="O71" s="118">
        <v>0.44554733042192501</v>
      </c>
      <c r="P71" s="70"/>
      <c r="Q71" s="67" t="s">
        <v>7</v>
      </c>
      <c r="R71" s="176">
        <f t="shared" si="16"/>
        <v>0.78331785709286195</v>
      </c>
      <c r="S71" s="177">
        <f t="shared" si="17"/>
        <v>0.71941058996385898</v>
      </c>
      <c r="T71" s="178">
        <f t="shared" si="18"/>
        <v>0.698933679022407</v>
      </c>
      <c r="U71" s="87">
        <f t="shared" si="19"/>
        <v>0.62767318283685503</v>
      </c>
      <c r="V71" s="176">
        <f t="shared" si="20"/>
        <v>0.53894080996884697</v>
      </c>
      <c r="W71" s="177">
        <f t="shared" si="21"/>
        <v>0.39560202104718301</v>
      </c>
      <c r="X71" s="178">
        <f t="shared" si="22"/>
        <v>0.36516375103875898</v>
      </c>
      <c r="Y71" s="179">
        <f t="shared" si="23"/>
        <v>0.32807881773399</v>
      </c>
      <c r="Z71" s="180"/>
      <c r="AA71" s="160">
        <f t="shared" si="24"/>
        <v>0.48530646262988197</v>
      </c>
      <c r="AB71" s="160">
        <f t="shared" si="25"/>
        <v>0.47669275266392303</v>
      </c>
      <c r="AC71" s="160">
        <f t="shared" si="26"/>
        <v>0.45565031859485999</v>
      </c>
      <c r="AD71" s="160">
        <f t="shared" si="27"/>
        <v>0.46032326832925302</v>
      </c>
      <c r="AE71" s="107">
        <f t="shared" si="28"/>
        <v>0.54520070056319203</v>
      </c>
      <c r="AF71" s="172">
        <f t="shared" si="29"/>
        <v>0.51644688439933994</v>
      </c>
      <c r="AG71" s="150">
        <f t="shared" si="30"/>
        <v>0.49787837561023701</v>
      </c>
      <c r="AH71" s="108">
        <f t="shared" si="31"/>
        <v>0.49222443627023599</v>
      </c>
      <c r="AI71" s="89">
        <v>0</v>
      </c>
    </row>
    <row r="72" spans="2:35">
      <c r="B72" s="23">
        <v>68</v>
      </c>
      <c r="C72" s="95" t="s">
        <v>53</v>
      </c>
      <c r="D72" s="183">
        <v>0.78335030890014701</v>
      </c>
      <c r="E72" s="114">
        <v>0.79949047838652898</v>
      </c>
      <c r="F72" s="114">
        <v>0.81343763233176603</v>
      </c>
      <c r="G72" s="114">
        <v>0.244654666600368</v>
      </c>
      <c r="H72" s="114">
        <v>0.61971624981717099</v>
      </c>
      <c r="I72" s="114">
        <v>0.77827971299902698</v>
      </c>
      <c r="J72" s="183">
        <v>0.657077893534737</v>
      </c>
      <c r="K72" s="114">
        <v>0.78409605799728099</v>
      </c>
      <c r="L72" s="114">
        <v>0.64497878359264504</v>
      </c>
      <c r="M72" s="114">
        <v>0.25961538461538503</v>
      </c>
      <c r="N72" s="184">
        <v>0.296296296296296</v>
      </c>
      <c r="O72" s="118">
        <v>0.68410411822992301</v>
      </c>
      <c r="P72" s="70"/>
      <c r="Q72" s="67" t="s">
        <v>53</v>
      </c>
      <c r="R72" s="176">
        <f t="shared" si="16"/>
        <v>0.78335030890014701</v>
      </c>
      <c r="S72" s="177">
        <f t="shared" si="17"/>
        <v>0.79949047838652898</v>
      </c>
      <c r="T72" s="178">
        <f t="shared" si="18"/>
        <v>0.81343763233176603</v>
      </c>
      <c r="U72" s="87">
        <f t="shared" si="19"/>
        <v>0.244654666600368</v>
      </c>
      <c r="V72" s="176">
        <f t="shared" si="20"/>
        <v>0.657077893534737</v>
      </c>
      <c r="W72" s="177">
        <f t="shared" si="21"/>
        <v>0.78409605799728099</v>
      </c>
      <c r="X72" s="178">
        <f t="shared" si="22"/>
        <v>0.64497878359264504</v>
      </c>
      <c r="Y72" s="179">
        <f t="shared" si="23"/>
        <v>0.25961538461538503</v>
      </c>
      <c r="Z72" s="180"/>
      <c r="AA72" s="160">
        <f t="shared" si="24"/>
        <v>0.48530646262988197</v>
      </c>
      <c r="AB72" s="160">
        <f t="shared" si="25"/>
        <v>0.47669275266392303</v>
      </c>
      <c r="AC72" s="160">
        <f t="shared" si="26"/>
        <v>0.45565031859485999</v>
      </c>
      <c r="AD72" s="160">
        <f t="shared" si="27"/>
        <v>0.46032326832925302</v>
      </c>
      <c r="AE72" s="107">
        <f t="shared" si="28"/>
        <v>0.54520070056319203</v>
      </c>
      <c r="AF72" s="172">
        <f t="shared" si="29"/>
        <v>0.51644688439933994</v>
      </c>
      <c r="AG72" s="150">
        <f t="shared" si="30"/>
        <v>0.49787837561023701</v>
      </c>
      <c r="AH72" s="108">
        <f t="shared" si="31"/>
        <v>0.49222443627023599</v>
      </c>
      <c r="AI72" s="89">
        <v>0</v>
      </c>
    </row>
    <row r="73" spans="2:35">
      <c r="B73" s="23">
        <v>69</v>
      </c>
      <c r="C73" s="95" t="s">
        <v>54</v>
      </c>
      <c r="D73" s="183">
        <v>0.49429502557502197</v>
      </c>
      <c r="E73" s="114">
        <v>0.354657336182854</v>
      </c>
      <c r="F73" s="114">
        <v>0.44461864511627203</v>
      </c>
      <c r="G73" s="114">
        <v>0.16429220245065099</v>
      </c>
      <c r="H73" s="114">
        <v>0.105486889222594</v>
      </c>
      <c r="I73" s="114">
        <v>0.40909477894003599</v>
      </c>
      <c r="J73" s="183">
        <v>0.35614133482894</v>
      </c>
      <c r="K73" s="114">
        <v>0.3478731074261</v>
      </c>
      <c r="L73" s="114">
        <v>0.30383441833823499</v>
      </c>
      <c r="M73" s="114">
        <v>0.18965517241379301</v>
      </c>
      <c r="N73" s="184">
        <v>0.34782608695652201</v>
      </c>
      <c r="O73" s="118">
        <v>0.30936204863938499</v>
      </c>
      <c r="P73" s="70"/>
      <c r="Q73" s="67" t="s">
        <v>54</v>
      </c>
      <c r="R73" s="176">
        <f t="shared" si="16"/>
        <v>0.49429502557502197</v>
      </c>
      <c r="S73" s="177">
        <f t="shared" si="17"/>
        <v>0.354657336182854</v>
      </c>
      <c r="T73" s="178">
        <f t="shared" si="18"/>
        <v>0.44461864511627203</v>
      </c>
      <c r="U73" s="87">
        <f t="shared" si="19"/>
        <v>0.16429220245065099</v>
      </c>
      <c r="V73" s="176">
        <f t="shared" si="20"/>
        <v>0.35614133482894</v>
      </c>
      <c r="W73" s="177">
        <f t="shared" si="21"/>
        <v>0.3478731074261</v>
      </c>
      <c r="X73" s="178">
        <f t="shared" si="22"/>
        <v>0.30383441833823499</v>
      </c>
      <c r="Y73" s="179">
        <f t="shared" si="23"/>
        <v>0.18965517241379301</v>
      </c>
      <c r="Z73" s="180"/>
      <c r="AA73" s="160">
        <f t="shared" si="24"/>
        <v>0.48530646262988197</v>
      </c>
      <c r="AB73" s="160">
        <f t="shared" si="25"/>
        <v>0.47669275266392303</v>
      </c>
      <c r="AC73" s="160">
        <f t="shared" si="26"/>
        <v>0.45565031859485999</v>
      </c>
      <c r="AD73" s="160">
        <f t="shared" si="27"/>
        <v>0.46032326832925302</v>
      </c>
      <c r="AE73" s="107">
        <f t="shared" si="28"/>
        <v>0.54520070056319203</v>
      </c>
      <c r="AF73" s="172">
        <f t="shared" si="29"/>
        <v>0.51644688439933994</v>
      </c>
      <c r="AG73" s="150">
        <f t="shared" si="30"/>
        <v>0.49787837561023701</v>
      </c>
      <c r="AH73" s="108">
        <f t="shared" si="31"/>
        <v>0.49222443627023599</v>
      </c>
      <c r="AI73" s="89">
        <v>0</v>
      </c>
    </row>
    <row r="74" spans="2:35">
      <c r="B74" s="23">
        <v>70</v>
      </c>
      <c r="C74" s="95" t="s">
        <v>55</v>
      </c>
      <c r="D74" s="183">
        <v>0.38713868139006202</v>
      </c>
      <c r="E74" s="114">
        <v>0.15442487565301699</v>
      </c>
      <c r="F74" s="114">
        <v>0.19048152372945201</v>
      </c>
      <c r="G74" s="114">
        <v>0.17006396490543099</v>
      </c>
      <c r="H74" s="114">
        <v>7.8838174273858905E-2</v>
      </c>
      <c r="I74" s="114">
        <v>0.197305760754315</v>
      </c>
      <c r="J74" s="183">
        <v>0.47169811320754701</v>
      </c>
      <c r="K74" s="114">
        <v>0.19277108433734899</v>
      </c>
      <c r="L74" s="114">
        <v>0.181470869149952</v>
      </c>
      <c r="M74" s="114">
        <v>0.173913043478261</v>
      </c>
      <c r="N74" s="184">
        <v>0.14285714285714299</v>
      </c>
      <c r="O74" s="118">
        <v>0.21376281112737899</v>
      </c>
      <c r="P74" s="70"/>
      <c r="Q74" s="67" t="s">
        <v>55</v>
      </c>
      <c r="R74" s="176">
        <f t="shared" si="16"/>
        <v>0.38713868139006202</v>
      </c>
      <c r="S74" s="177">
        <f t="shared" si="17"/>
        <v>0.15442487565301699</v>
      </c>
      <c r="T74" s="178">
        <f t="shared" si="18"/>
        <v>0.19048152372945201</v>
      </c>
      <c r="U74" s="87">
        <f t="shared" si="19"/>
        <v>0.17006396490543099</v>
      </c>
      <c r="V74" s="176">
        <f t="shared" si="20"/>
        <v>0.47169811320754701</v>
      </c>
      <c r="W74" s="177">
        <f t="shared" si="21"/>
        <v>0.19277108433734899</v>
      </c>
      <c r="X74" s="178">
        <f t="shared" si="22"/>
        <v>0.181470869149952</v>
      </c>
      <c r="Y74" s="179">
        <f t="shared" si="23"/>
        <v>0.173913043478261</v>
      </c>
      <c r="Z74" s="180"/>
      <c r="AA74" s="160">
        <f t="shared" si="24"/>
        <v>0.48530646262988197</v>
      </c>
      <c r="AB74" s="160">
        <f t="shared" si="25"/>
        <v>0.47669275266392303</v>
      </c>
      <c r="AC74" s="160">
        <f t="shared" si="26"/>
        <v>0.45565031859485999</v>
      </c>
      <c r="AD74" s="160">
        <f t="shared" si="27"/>
        <v>0.46032326832925302</v>
      </c>
      <c r="AE74" s="107">
        <f t="shared" si="28"/>
        <v>0.54520070056319203</v>
      </c>
      <c r="AF74" s="172">
        <f t="shared" si="29"/>
        <v>0.51644688439933994</v>
      </c>
      <c r="AG74" s="150">
        <f t="shared" si="30"/>
        <v>0.49787837561023701</v>
      </c>
      <c r="AH74" s="108">
        <f t="shared" si="31"/>
        <v>0.49222443627023599</v>
      </c>
      <c r="AI74" s="89">
        <v>0</v>
      </c>
    </row>
    <row r="75" spans="2:35">
      <c r="B75" s="23">
        <v>71</v>
      </c>
      <c r="C75" s="95" t="s">
        <v>56</v>
      </c>
      <c r="D75" s="183">
        <v>0.521159122344245</v>
      </c>
      <c r="E75" s="114">
        <v>0.618276512379622</v>
      </c>
      <c r="F75" s="114">
        <v>0.50960431719613797</v>
      </c>
      <c r="G75" s="114">
        <v>0.25748226987502498</v>
      </c>
      <c r="H75" s="114">
        <v>0.22579074802393101</v>
      </c>
      <c r="I75" s="114">
        <v>0.51349911002742599</v>
      </c>
      <c r="J75" s="183">
        <v>0.45121951219512202</v>
      </c>
      <c r="K75" s="114">
        <v>0.41971054445210199</v>
      </c>
      <c r="L75" s="114">
        <v>0.37343072357909202</v>
      </c>
      <c r="M75" s="114">
        <v>0.19565217391304299</v>
      </c>
      <c r="N75" s="184">
        <v>0.38738738738738698</v>
      </c>
      <c r="O75" s="118">
        <v>0.39078156312625301</v>
      </c>
      <c r="P75" s="70"/>
      <c r="Q75" s="67" t="s">
        <v>56</v>
      </c>
      <c r="R75" s="176">
        <f t="shared" si="16"/>
        <v>0.521159122344245</v>
      </c>
      <c r="S75" s="177">
        <f t="shared" si="17"/>
        <v>0.618276512379622</v>
      </c>
      <c r="T75" s="178">
        <f t="shared" si="18"/>
        <v>0.50960431719613797</v>
      </c>
      <c r="U75" s="87">
        <f t="shared" si="19"/>
        <v>0.25748226987502498</v>
      </c>
      <c r="V75" s="176">
        <f t="shared" si="20"/>
        <v>0.45121951219512202</v>
      </c>
      <c r="W75" s="177">
        <f t="shared" si="21"/>
        <v>0.41971054445210199</v>
      </c>
      <c r="X75" s="178">
        <f t="shared" si="22"/>
        <v>0.37343072357909202</v>
      </c>
      <c r="Y75" s="179">
        <f t="shared" si="23"/>
        <v>0.19565217391304299</v>
      </c>
      <c r="Z75" s="180"/>
      <c r="AA75" s="160">
        <f t="shared" si="24"/>
        <v>0.48530646262988197</v>
      </c>
      <c r="AB75" s="160">
        <f t="shared" si="25"/>
        <v>0.47669275266392303</v>
      </c>
      <c r="AC75" s="160">
        <f t="shared" si="26"/>
        <v>0.45565031859485999</v>
      </c>
      <c r="AD75" s="160">
        <f t="shared" si="27"/>
        <v>0.46032326832925302</v>
      </c>
      <c r="AE75" s="107">
        <f t="shared" si="28"/>
        <v>0.54520070056319203</v>
      </c>
      <c r="AF75" s="172">
        <f t="shared" si="29"/>
        <v>0.51644688439933994</v>
      </c>
      <c r="AG75" s="150">
        <f t="shared" si="30"/>
        <v>0.49787837561023701</v>
      </c>
      <c r="AH75" s="108">
        <f t="shared" si="31"/>
        <v>0.49222443627023599</v>
      </c>
      <c r="AI75" s="89">
        <v>0</v>
      </c>
    </row>
    <row r="76" spans="2:35">
      <c r="B76" s="23">
        <v>72</v>
      </c>
      <c r="C76" s="95" t="s">
        <v>32</v>
      </c>
      <c r="D76" s="183">
        <v>0.69139777690438697</v>
      </c>
      <c r="E76" s="114">
        <v>0.75656877092775998</v>
      </c>
      <c r="F76" s="114">
        <v>0.66887072690042504</v>
      </c>
      <c r="G76" s="114">
        <v>0.85328984600720803</v>
      </c>
      <c r="H76" s="114">
        <v>0.78246162592381996</v>
      </c>
      <c r="I76" s="114">
        <v>0.70126729096774498</v>
      </c>
      <c r="J76" s="183">
        <v>0.71969944462593904</v>
      </c>
      <c r="K76" s="114">
        <v>0.66711319490957799</v>
      </c>
      <c r="L76" s="114">
        <v>0.53406315027594298</v>
      </c>
      <c r="M76" s="114">
        <v>0.69099378881987605</v>
      </c>
      <c r="N76" s="184">
        <v>0.8125</v>
      </c>
      <c r="O76" s="118">
        <v>0.58759709445666897</v>
      </c>
      <c r="P76" s="70"/>
      <c r="Q76" s="67" t="s">
        <v>32</v>
      </c>
      <c r="R76" s="176">
        <f t="shared" si="16"/>
        <v>0.69139777690438697</v>
      </c>
      <c r="S76" s="177">
        <f t="shared" si="17"/>
        <v>0.75656877092775998</v>
      </c>
      <c r="T76" s="178">
        <f t="shared" si="18"/>
        <v>0.66887072690042504</v>
      </c>
      <c r="U76" s="87">
        <f t="shared" si="19"/>
        <v>0.85328984600720803</v>
      </c>
      <c r="V76" s="176">
        <f t="shared" si="20"/>
        <v>0.71969944462593904</v>
      </c>
      <c r="W76" s="177">
        <f t="shared" si="21"/>
        <v>0.66711319490957799</v>
      </c>
      <c r="X76" s="178">
        <f t="shared" si="22"/>
        <v>0.53406315027594298</v>
      </c>
      <c r="Y76" s="179">
        <f t="shared" si="23"/>
        <v>0.69099378881987605</v>
      </c>
      <c r="Z76" s="180"/>
      <c r="AA76" s="160">
        <f t="shared" si="24"/>
        <v>0.48530646262988197</v>
      </c>
      <c r="AB76" s="160">
        <f t="shared" si="25"/>
        <v>0.47669275266392303</v>
      </c>
      <c r="AC76" s="160">
        <f t="shared" si="26"/>
        <v>0.45565031859485999</v>
      </c>
      <c r="AD76" s="160">
        <f t="shared" si="27"/>
        <v>0.46032326832925302</v>
      </c>
      <c r="AE76" s="107">
        <f t="shared" si="28"/>
        <v>0.54520070056319203</v>
      </c>
      <c r="AF76" s="172">
        <f t="shared" si="29"/>
        <v>0.51644688439933994</v>
      </c>
      <c r="AG76" s="150">
        <f t="shared" si="30"/>
        <v>0.49787837561023701</v>
      </c>
      <c r="AH76" s="108">
        <f t="shared" si="31"/>
        <v>0.49222443627023599</v>
      </c>
      <c r="AI76" s="89">
        <v>0</v>
      </c>
    </row>
    <row r="77" spans="2:35">
      <c r="B77" s="23">
        <v>73</v>
      </c>
      <c r="C77" s="95" t="s">
        <v>33</v>
      </c>
      <c r="D77" s="185">
        <v>0.65118219332437199</v>
      </c>
      <c r="E77" s="115">
        <v>0.453642610201896</v>
      </c>
      <c r="F77" s="115">
        <v>0.43932529951222699</v>
      </c>
      <c r="G77" s="115">
        <v>0.393213208583156</v>
      </c>
      <c r="H77" s="115">
        <v>0.272064468338234</v>
      </c>
      <c r="I77" s="115">
        <v>0.45648000039463699</v>
      </c>
      <c r="J77" s="185">
        <v>0.52070063694267499</v>
      </c>
      <c r="K77" s="115">
        <v>0.60722521137586505</v>
      </c>
      <c r="L77" s="115">
        <v>0.55136531365313701</v>
      </c>
      <c r="M77" s="115">
        <v>0.48099891422367003</v>
      </c>
      <c r="N77" s="186">
        <v>0.69272237196765496</v>
      </c>
      <c r="O77" s="119">
        <v>0.54922513893281499</v>
      </c>
      <c r="P77" s="70"/>
      <c r="Q77" s="67" t="s">
        <v>33</v>
      </c>
      <c r="R77" s="176">
        <f t="shared" si="16"/>
        <v>0.65118219332437199</v>
      </c>
      <c r="S77" s="177">
        <f t="shared" si="17"/>
        <v>0.453642610201896</v>
      </c>
      <c r="T77" s="178">
        <f t="shared" si="18"/>
        <v>0.43932529951222699</v>
      </c>
      <c r="U77" s="87">
        <f t="shared" si="19"/>
        <v>0.393213208583156</v>
      </c>
      <c r="V77" s="176">
        <f t="shared" si="20"/>
        <v>0.52070063694267499</v>
      </c>
      <c r="W77" s="177">
        <f t="shared" si="21"/>
        <v>0.60722521137586505</v>
      </c>
      <c r="X77" s="178">
        <f t="shared" si="22"/>
        <v>0.55136531365313701</v>
      </c>
      <c r="Y77" s="179">
        <f t="shared" si="23"/>
        <v>0.48099891422367003</v>
      </c>
      <c r="Z77" s="180"/>
      <c r="AA77" s="160">
        <f t="shared" si="24"/>
        <v>0.48530646262988197</v>
      </c>
      <c r="AB77" s="160">
        <f t="shared" si="25"/>
        <v>0.47669275266392303</v>
      </c>
      <c r="AC77" s="160">
        <f t="shared" si="26"/>
        <v>0.45565031859485999</v>
      </c>
      <c r="AD77" s="160">
        <f t="shared" si="27"/>
        <v>0.46032326832925302</v>
      </c>
      <c r="AE77" s="107">
        <f t="shared" si="28"/>
        <v>0.54520070056319203</v>
      </c>
      <c r="AF77" s="172">
        <f t="shared" si="29"/>
        <v>0.51644688439933994</v>
      </c>
      <c r="AG77" s="150">
        <f t="shared" si="30"/>
        <v>0.49787837561023701</v>
      </c>
      <c r="AH77" s="108">
        <f t="shared" si="31"/>
        <v>0.49222443627023599</v>
      </c>
      <c r="AI77" s="89">
        <v>0</v>
      </c>
    </row>
    <row r="78" spans="2:35" ht="14.25" thickBot="1">
      <c r="B78" s="23">
        <v>74</v>
      </c>
      <c r="C78" s="95" t="s">
        <v>34</v>
      </c>
      <c r="D78" s="187">
        <v>0.13065998215806099</v>
      </c>
      <c r="E78" s="116">
        <v>0.415329564469055</v>
      </c>
      <c r="F78" s="116">
        <v>0.50104573847464395</v>
      </c>
      <c r="G78" s="116">
        <v>4.2870733967800799E-2</v>
      </c>
      <c r="H78" s="116">
        <v>5.86174925311631E-2</v>
      </c>
      <c r="I78" s="116">
        <v>0.38102701232964997</v>
      </c>
      <c r="J78" s="187">
        <v>0.20266990291262099</v>
      </c>
      <c r="K78" s="116">
        <v>0.58088737201365204</v>
      </c>
      <c r="L78" s="116">
        <v>0.58576051779935301</v>
      </c>
      <c r="M78" s="116">
        <v>7.7225916595302299E-2</v>
      </c>
      <c r="N78" s="194">
        <v>0.66666666666666696</v>
      </c>
      <c r="O78" s="120">
        <v>0.49232769597123599</v>
      </c>
      <c r="P78" s="70"/>
      <c r="Q78" s="67" t="s">
        <v>34</v>
      </c>
      <c r="R78" s="176">
        <f>$D78</f>
        <v>0.13065998215806099</v>
      </c>
      <c r="S78" s="177">
        <f>$E78</f>
        <v>0.415329564469055</v>
      </c>
      <c r="T78" s="178">
        <f>$F78</f>
        <v>0.50104573847464395</v>
      </c>
      <c r="U78" s="87">
        <f>$G78</f>
        <v>4.2870733967800799E-2</v>
      </c>
      <c r="V78" s="176">
        <f>$J78</f>
        <v>0.20266990291262099</v>
      </c>
      <c r="W78" s="177">
        <f>$K78</f>
        <v>0.58088737201365204</v>
      </c>
      <c r="X78" s="178">
        <f>$L78</f>
        <v>0.58576051779935301</v>
      </c>
      <c r="Y78" s="179">
        <f>$M78</f>
        <v>7.7225916595302299E-2</v>
      </c>
      <c r="Z78" s="180"/>
      <c r="AA78" s="160">
        <f t="shared" si="24"/>
        <v>0.48530646262988197</v>
      </c>
      <c r="AB78" s="160">
        <f t="shared" si="25"/>
        <v>0.47669275266392303</v>
      </c>
      <c r="AC78" s="160">
        <f t="shared" si="26"/>
        <v>0.45565031859485999</v>
      </c>
      <c r="AD78" s="160">
        <f t="shared" si="27"/>
        <v>0.46032326832925302</v>
      </c>
      <c r="AE78" s="107">
        <f t="shared" si="28"/>
        <v>0.54520070056319203</v>
      </c>
      <c r="AF78" s="172">
        <f t="shared" si="29"/>
        <v>0.51644688439933994</v>
      </c>
      <c r="AG78" s="150">
        <f t="shared" si="30"/>
        <v>0.49787837561023701</v>
      </c>
      <c r="AH78" s="108">
        <f t="shared" si="31"/>
        <v>0.49222443627023599</v>
      </c>
      <c r="AI78" s="89">
        <v>9999</v>
      </c>
    </row>
    <row r="79" spans="2:35" ht="14.25" thickTop="1">
      <c r="B79" s="261" t="s">
        <v>0</v>
      </c>
      <c r="C79" s="262"/>
      <c r="D79" s="37">
        <f>所得区分別普及率!C12</f>
        <v>0.48530646262988197</v>
      </c>
      <c r="E79" s="117">
        <f>所得区分別普及率!D12</f>
        <v>0.47669275266392303</v>
      </c>
      <c r="F79" s="117">
        <f>所得区分別普及率!E12</f>
        <v>0.45565031859485999</v>
      </c>
      <c r="G79" s="117">
        <f>所得区分別普及率!F12</f>
        <v>0.46032326832925302</v>
      </c>
      <c r="H79" s="117">
        <f>所得区分別普及率!G12</f>
        <v>0.52889072144705795</v>
      </c>
      <c r="I79" s="117">
        <f>'普及率(金額)'!N14</f>
        <v>0.46905682753039712</v>
      </c>
      <c r="J79" s="37">
        <f>所得区分別普及率!I12</f>
        <v>0.54520070056319203</v>
      </c>
      <c r="K79" s="117">
        <f>所得区分別普及率!J12</f>
        <v>0.51644688439933994</v>
      </c>
      <c r="L79" s="117">
        <f>所得区分別普及率!K12</f>
        <v>0.49787837561023701</v>
      </c>
      <c r="M79" s="117">
        <f>所得区分別普及率!L12</f>
        <v>0.49222443627023599</v>
      </c>
      <c r="N79" s="117">
        <f>所得区分別普及率!M12</f>
        <v>0.67501830528569895</v>
      </c>
      <c r="O79" s="121">
        <f>'普及率(数量)'!N13</f>
        <v>0.51387893597960199</v>
      </c>
      <c r="P79" s="128"/>
      <c r="Q79" s="70"/>
      <c r="R79" s="70"/>
      <c r="S79" s="70"/>
      <c r="T79" s="70"/>
      <c r="U79" s="70"/>
      <c r="V79" s="70"/>
      <c r="W79" s="22"/>
      <c r="X79" s="22"/>
      <c r="Y79" s="22"/>
      <c r="Z79" s="22"/>
    </row>
    <row r="80" spans="2:35">
      <c r="B80" s="181"/>
      <c r="C80" s="181"/>
      <c r="D80" s="181"/>
      <c r="E80" s="181"/>
      <c r="F80" s="181"/>
      <c r="G80" s="181"/>
      <c r="H80" s="181"/>
      <c r="I80" s="181"/>
      <c r="J80" s="181"/>
      <c r="K80" s="181"/>
      <c r="L80" s="181"/>
      <c r="M80" s="181"/>
      <c r="N80" s="181"/>
      <c r="O80" s="181"/>
      <c r="P80" s="70"/>
      <c r="Q80" s="70"/>
      <c r="R80" s="70"/>
    </row>
    <row r="81" spans="4:18">
      <c r="D81" s="70"/>
      <c r="E81" s="70"/>
      <c r="F81" s="70"/>
      <c r="G81" s="70"/>
      <c r="H81" s="70"/>
      <c r="I81" s="70"/>
      <c r="J81" s="70"/>
      <c r="K81" s="70"/>
      <c r="L81" s="70"/>
      <c r="M81" s="70"/>
      <c r="N81" s="70"/>
      <c r="O81" s="70"/>
      <c r="P81" s="70"/>
      <c r="Q81" s="70"/>
      <c r="R81" s="70"/>
    </row>
    <row r="82" spans="4:18">
      <c r="D82" s="70"/>
      <c r="E82" s="70"/>
      <c r="F82" s="70"/>
      <c r="G82" s="70"/>
      <c r="H82" s="70"/>
      <c r="I82" s="70"/>
      <c r="J82" s="70"/>
      <c r="K82" s="70"/>
      <c r="L82" s="70"/>
      <c r="M82" s="70"/>
      <c r="N82" s="70"/>
      <c r="O82" s="70"/>
      <c r="P82" s="70"/>
      <c r="Q82" s="70"/>
      <c r="R82" s="70"/>
    </row>
    <row r="83" spans="4:18">
      <c r="D83" s="70"/>
      <c r="E83" s="70"/>
      <c r="F83" s="70"/>
      <c r="G83" s="70"/>
      <c r="H83" s="70"/>
      <c r="I83" s="70"/>
      <c r="J83" s="70"/>
      <c r="K83" s="70"/>
      <c r="L83" s="70"/>
      <c r="M83" s="70"/>
      <c r="N83" s="70"/>
      <c r="O83" s="70"/>
      <c r="P83" s="70"/>
      <c r="Q83" s="70"/>
      <c r="R83" s="70"/>
    </row>
    <row r="84" spans="4:18">
      <c r="D84" s="70"/>
      <c r="E84" s="70"/>
      <c r="F84" s="70"/>
      <c r="G84" s="70"/>
      <c r="H84" s="70"/>
      <c r="I84" s="70"/>
      <c r="J84" s="70"/>
      <c r="K84" s="70"/>
      <c r="L84" s="70"/>
      <c r="M84" s="70"/>
      <c r="N84" s="70"/>
      <c r="O84" s="70"/>
      <c r="P84" s="70"/>
      <c r="Q84" s="70"/>
      <c r="R84" s="70"/>
    </row>
  </sheetData>
  <mergeCells count="11">
    <mergeCell ref="B79:C79"/>
    <mergeCell ref="V3:Y3"/>
    <mergeCell ref="AA3:AD3"/>
    <mergeCell ref="AE3:AH3"/>
    <mergeCell ref="AI3:AI4"/>
    <mergeCell ref="B3:B4"/>
    <mergeCell ref="C3:C4"/>
    <mergeCell ref="D3:I3"/>
    <mergeCell ref="J3:O3"/>
    <mergeCell ref="Q3:Q4"/>
    <mergeCell ref="R3:U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2-14.②ジェネリック医薬品分析(歯科)</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7E2F0-1C57-4568-B00F-5D76AEDD9463}">
  <dimension ref="A1:S3"/>
  <sheetViews>
    <sheetView showGridLines="0" zoomScaleNormal="100" zoomScaleSheetLayoutView="100" workbookViewId="0"/>
  </sheetViews>
  <sheetFormatPr defaultColWidth="9" defaultRowHeight="13.5"/>
  <cols>
    <col min="1" max="1" width="4.625" style="17" customWidth="1"/>
    <col min="2" max="5" width="13.125" style="17" customWidth="1"/>
    <col min="6" max="7" width="4.5" style="17" customWidth="1"/>
    <col min="8" max="11" width="13.125" style="17" customWidth="1"/>
    <col min="12" max="13" width="4.5" style="17" customWidth="1"/>
    <col min="14" max="17" width="13.125" style="17" customWidth="1"/>
    <col min="18" max="19" width="4.5" style="17" customWidth="1"/>
    <col min="20" max="29" width="13.125" style="17" customWidth="1"/>
    <col min="30" max="16384" width="9" style="17"/>
  </cols>
  <sheetData>
    <row r="1" spans="1:19" ht="15.75" customHeight="1">
      <c r="A1" s="17" t="s">
        <v>196</v>
      </c>
    </row>
    <row r="2" spans="1:19" ht="15.75" customHeight="1">
      <c r="A2" s="17" t="s">
        <v>230</v>
      </c>
    </row>
    <row r="3" spans="1:19">
      <c r="A3" s="17" t="s">
        <v>197</v>
      </c>
      <c r="G3" s="17" t="s">
        <v>198</v>
      </c>
      <c r="M3" s="17" t="s">
        <v>199</v>
      </c>
      <c r="S3" s="17" t="s">
        <v>200</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6C32A-3651-4F22-B1EC-42E24530F6D7}">
  <dimension ref="A1:S3"/>
  <sheetViews>
    <sheetView showGridLines="0" zoomScaleNormal="100" zoomScaleSheetLayoutView="100" workbookViewId="0"/>
  </sheetViews>
  <sheetFormatPr defaultColWidth="9" defaultRowHeight="13.5"/>
  <cols>
    <col min="1" max="1" width="4.625" style="17" customWidth="1"/>
    <col min="2" max="5" width="13.125" style="17" customWidth="1"/>
    <col min="6" max="7" width="4.5" style="17" customWidth="1"/>
    <col min="8" max="11" width="13.125" style="17" customWidth="1"/>
    <col min="12" max="13" width="4.5" style="17" customWidth="1"/>
    <col min="14" max="17" width="13.125" style="17" customWidth="1"/>
    <col min="18" max="19" width="4.5" style="17" customWidth="1"/>
    <col min="20" max="24" width="13.125" style="17" customWidth="1"/>
    <col min="25" max="16384" width="9" style="17"/>
  </cols>
  <sheetData>
    <row r="1" spans="1:19" ht="15.75" customHeight="1">
      <c r="A1" s="17" t="s">
        <v>201</v>
      </c>
    </row>
    <row r="2" spans="1:19" ht="15.75" customHeight="1">
      <c r="A2" s="17" t="s">
        <v>180</v>
      </c>
    </row>
    <row r="3" spans="1:19">
      <c r="A3" s="17" t="s">
        <v>197</v>
      </c>
      <c r="G3" s="17" t="s">
        <v>198</v>
      </c>
      <c r="M3" s="17" t="s">
        <v>202</v>
      </c>
      <c r="S3" s="17" t="s">
        <v>203</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8" width="9" style="18"/>
    <col min="9" max="12" width="11.375" style="18" customWidth="1"/>
    <col min="13" max="13" width="9" style="18"/>
    <col min="14" max="15" width="14.125" style="18" bestFit="1" customWidth="1"/>
    <col min="16" max="16384" width="9" style="18"/>
  </cols>
  <sheetData>
    <row r="1" spans="1:16" ht="15.75" customHeight="1">
      <c r="A1" s="16" t="s">
        <v>146</v>
      </c>
    </row>
    <row r="2" spans="1:16" ht="15.75" customHeight="1">
      <c r="A2" s="16" t="s">
        <v>118</v>
      </c>
    </row>
    <row r="3" spans="1:16" ht="16.5" customHeight="1">
      <c r="B3" s="271"/>
      <c r="C3" s="272" t="s">
        <v>89</v>
      </c>
      <c r="D3" s="269" t="s">
        <v>150</v>
      </c>
      <c r="E3" s="269"/>
      <c r="F3" s="270" t="s">
        <v>151</v>
      </c>
      <c r="G3" s="270"/>
    </row>
    <row r="4" spans="1:16" ht="16.5" customHeight="1">
      <c r="B4" s="271"/>
      <c r="C4" s="272"/>
      <c r="D4" s="263" t="s">
        <v>134</v>
      </c>
      <c r="E4" s="265" t="s">
        <v>135</v>
      </c>
      <c r="F4" s="263" t="s">
        <v>134</v>
      </c>
      <c r="G4" s="265" t="s">
        <v>135</v>
      </c>
      <c r="I4" s="112" t="s">
        <v>130</v>
      </c>
      <c r="J4" s="63"/>
    </row>
    <row r="5" spans="1:16" ht="33" customHeight="1">
      <c r="B5" s="271"/>
      <c r="C5" s="272"/>
      <c r="D5" s="264"/>
      <c r="E5" s="266"/>
      <c r="F5" s="264"/>
      <c r="G5" s="266"/>
      <c r="I5" s="267" t="s">
        <v>223</v>
      </c>
      <c r="J5" s="268"/>
      <c r="K5" s="267" t="s">
        <v>224</v>
      </c>
      <c r="L5" s="268"/>
      <c r="N5" s="91" t="s">
        <v>153</v>
      </c>
      <c r="O5" s="91" t="s">
        <v>154</v>
      </c>
      <c r="P5" s="65"/>
    </row>
    <row r="6" spans="1:16">
      <c r="B6" s="23">
        <v>1</v>
      </c>
      <c r="C6" s="68" t="s">
        <v>1</v>
      </c>
      <c r="D6" s="183">
        <v>0.4832311379661276</v>
      </c>
      <c r="E6" s="20">
        <v>0.59011364092834262</v>
      </c>
      <c r="F6" s="183">
        <v>0.46942361467376265</v>
      </c>
      <c r="G6" s="20">
        <v>0.5696549633619209</v>
      </c>
      <c r="H6" s="70"/>
      <c r="I6" s="64" t="str">
        <f>INDEX($C$6:$C$13,MATCH(J6,F$6:F$13,0))</f>
        <v>三島医療圏</v>
      </c>
      <c r="J6" s="87">
        <f>LARGE(F$6:F$13,ROW(A1))</f>
        <v>0.50933006220129762</v>
      </c>
      <c r="K6" s="64" t="str">
        <f>INDEX($C$6:$C$13,MATCH(L6,G$6:G$13,0))</f>
        <v>豊能医療圏</v>
      </c>
      <c r="L6" s="87">
        <f>LARGE(G$6:G$13,ROW(A1))</f>
        <v>0.5696549633619209</v>
      </c>
      <c r="N6" s="88">
        <f>$F$14</f>
        <v>0.46905682753039712</v>
      </c>
      <c r="O6" s="88">
        <f>$G$14</f>
        <v>0.51387893597960199</v>
      </c>
      <c r="P6" s="89">
        <v>0</v>
      </c>
    </row>
    <row r="7" spans="1:16">
      <c r="B7" s="23">
        <v>2</v>
      </c>
      <c r="C7" s="68" t="s">
        <v>8</v>
      </c>
      <c r="D7" s="183">
        <v>0.50596609573579243</v>
      </c>
      <c r="E7" s="20">
        <v>0.56024022046403699</v>
      </c>
      <c r="F7" s="183">
        <v>0.50933006220129762</v>
      </c>
      <c r="G7" s="20">
        <v>0.54401880195080221</v>
      </c>
      <c r="H7" s="70"/>
      <c r="I7" s="64" t="str">
        <f t="shared" ref="I7:I13" si="0">INDEX($C$6:$C$13,MATCH(J7,F$6:F$13,0))</f>
        <v>泉州医療圏</v>
      </c>
      <c r="J7" s="87">
        <f t="shared" ref="J7:J13" si="1">LARGE(F$6:F$13,ROW(A2))</f>
        <v>0.4941714694023337</v>
      </c>
      <c r="K7" s="64" t="str">
        <f t="shared" ref="K7:K13" si="2">INDEX($C$6:$C$13,MATCH(L7,G$6:G$13,0))</f>
        <v>三島医療圏</v>
      </c>
      <c r="L7" s="87">
        <f t="shared" ref="L7:L13" si="3">LARGE(G$6:G$13,ROW(A2))</f>
        <v>0.54401880195080221</v>
      </c>
      <c r="N7" s="88">
        <f t="shared" ref="N7:N13" si="4">$F$14</f>
        <v>0.46905682753039712</v>
      </c>
      <c r="O7" s="88">
        <f t="shared" ref="O7:O13" si="5">$G$14</f>
        <v>0.51387893597960199</v>
      </c>
      <c r="P7" s="89">
        <v>0</v>
      </c>
    </row>
    <row r="8" spans="1:16">
      <c r="B8" s="23">
        <v>3</v>
      </c>
      <c r="C8" s="69" t="s">
        <v>13</v>
      </c>
      <c r="D8" s="183">
        <v>0.46305180958375664</v>
      </c>
      <c r="E8" s="20">
        <v>0.52881035442459923</v>
      </c>
      <c r="F8" s="183">
        <v>0.45626365534260316</v>
      </c>
      <c r="G8" s="20">
        <v>0.52000138386319517</v>
      </c>
      <c r="H8" s="70"/>
      <c r="I8" s="64" t="str">
        <f t="shared" si="0"/>
        <v>中河内医療圏</v>
      </c>
      <c r="J8" s="87">
        <f t="shared" si="1"/>
        <v>0.49050298651195595</v>
      </c>
      <c r="K8" s="64" t="str">
        <f t="shared" si="2"/>
        <v>北河内医療圏</v>
      </c>
      <c r="L8" s="87">
        <f t="shared" si="3"/>
        <v>0.52000138386319517</v>
      </c>
      <c r="N8" s="88">
        <f t="shared" si="4"/>
        <v>0.46905682753039712</v>
      </c>
      <c r="O8" s="88">
        <f t="shared" si="5"/>
        <v>0.51387893597960199</v>
      </c>
      <c r="P8" s="89">
        <v>0</v>
      </c>
    </row>
    <row r="9" spans="1:16">
      <c r="B9" s="23">
        <v>4</v>
      </c>
      <c r="C9" s="69" t="s">
        <v>21</v>
      </c>
      <c r="D9" s="183">
        <v>0.50146263921800227</v>
      </c>
      <c r="E9" s="20">
        <v>0.48789141855404017</v>
      </c>
      <c r="F9" s="183">
        <v>0.49050298651195595</v>
      </c>
      <c r="G9" s="20">
        <v>0.51463763084223713</v>
      </c>
      <c r="H9" s="70"/>
      <c r="I9" s="64" t="str">
        <f t="shared" si="0"/>
        <v>堺市医療圏</v>
      </c>
      <c r="J9" s="87">
        <f t="shared" si="1"/>
        <v>0.48643689223400127</v>
      </c>
      <c r="K9" s="64" t="str">
        <f t="shared" si="2"/>
        <v>大阪市医療圏</v>
      </c>
      <c r="L9" s="87">
        <f t="shared" si="3"/>
        <v>0.51823224373234822</v>
      </c>
      <c r="N9" s="88">
        <f t="shared" si="4"/>
        <v>0.46905682753039712</v>
      </c>
      <c r="O9" s="88">
        <f t="shared" si="5"/>
        <v>0.51387893597960199</v>
      </c>
      <c r="P9" s="89">
        <v>0</v>
      </c>
    </row>
    <row r="10" spans="1:16">
      <c r="B10" s="23">
        <v>5</v>
      </c>
      <c r="C10" s="69" t="s">
        <v>25</v>
      </c>
      <c r="D10" s="183">
        <v>0.40051664937698006</v>
      </c>
      <c r="E10" s="20">
        <v>0.45613159906068307</v>
      </c>
      <c r="F10" s="183">
        <v>0.41874008387043765</v>
      </c>
      <c r="G10" s="20">
        <v>0.4742200893106383</v>
      </c>
      <c r="H10" s="70"/>
      <c r="I10" s="64" t="str">
        <f t="shared" si="0"/>
        <v>豊能医療圏</v>
      </c>
      <c r="J10" s="87">
        <f t="shared" si="1"/>
        <v>0.46942361467376265</v>
      </c>
      <c r="K10" s="64" t="str">
        <f t="shared" si="2"/>
        <v>中河内医療圏</v>
      </c>
      <c r="L10" s="87">
        <f t="shared" si="3"/>
        <v>0.51463763084223713</v>
      </c>
      <c r="N10" s="88">
        <f t="shared" si="4"/>
        <v>0.46905682753039712</v>
      </c>
      <c r="O10" s="88">
        <f t="shared" si="5"/>
        <v>0.51387893597960199</v>
      </c>
      <c r="P10" s="89">
        <v>0</v>
      </c>
    </row>
    <row r="11" spans="1:16">
      <c r="B11" s="23">
        <v>6</v>
      </c>
      <c r="C11" s="69" t="s">
        <v>35</v>
      </c>
      <c r="D11" s="183">
        <v>0.50318201930191797</v>
      </c>
      <c r="E11" s="20">
        <v>0.53349598480681693</v>
      </c>
      <c r="F11" s="183">
        <v>0.48643689223400127</v>
      </c>
      <c r="G11" s="20">
        <v>0.47835754661114871</v>
      </c>
      <c r="H11" s="70"/>
      <c r="I11" s="64" t="str">
        <f t="shared" si="0"/>
        <v>北河内医療圏</v>
      </c>
      <c r="J11" s="87">
        <f t="shared" si="1"/>
        <v>0.45626365534260316</v>
      </c>
      <c r="K11" s="64" t="str">
        <f t="shared" si="2"/>
        <v>堺市医療圏</v>
      </c>
      <c r="L11" s="87">
        <f t="shared" si="3"/>
        <v>0.47835754661114871</v>
      </c>
      <c r="N11" s="88">
        <f t="shared" si="4"/>
        <v>0.46905682753039712</v>
      </c>
      <c r="O11" s="88">
        <f t="shared" si="5"/>
        <v>0.51387893597960199</v>
      </c>
      <c r="P11" s="89">
        <v>0</v>
      </c>
    </row>
    <row r="12" spans="1:16">
      <c r="B12" s="23">
        <v>7</v>
      </c>
      <c r="C12" s="69" t="s">
        <v>44</v>
      </c>
      <c r="D12" s="185">
        <v>0.53704567283931126</v>
      </c>
      <c r="E12" s="21">
        <v>0.45029415033649262</v>
      </c>
      <c r="F12" s="185">
        <v>0.4941714694023337</v>
      </c>
      <c r="G12" s="21">
        <v>0.46471976649484092</v>
      </c>
      <c r="H12" s="70"/>
      <c r="I12" s="64" t="str">
        <f t="shared" si="0"/>
        <v>大阪市医療圏</v>
      </c>
      <c r="J12" s="87">
        <f t="shared" si="1"/>
        <v>0.45514536661369909</v>
      </c>
      <c r="K12" s="64" t="str">
        <f t="shared" si="2"/>
        <v>南河内医療圏</v>
      </c>
      <c r="L12" s="87">
        <f t="shared" si="3"/>
        <v>0.4742200893106383</v>
      </c>
      <c r="N12" s="88">
        <f t="shared" si="4"/>
        <v>0.46905682753039712</v>
      </c>
      <c r="O12" s="88">
        <f t="shared" si="5"/>
        <v>0.51387893597960199</v>
      </c>
      <c r="P12" s="89">
        <v>0</v>
      </c>
    </row>
    <row r="13" spans="1:16" ht="14.25" thickBot="1">
      <c r="B13" s="23">
        <v>8</v>
      </c>
      <c r="C13" s="69" t="s">
        <v>57</v>
      </c>
      <c r="D13" s="187">
        <v>0.46563752494650879</v>
      </c>
      <c r="E13" s="188">
        <v>0.51754029334393026</v>
      </c>
      <c r="F13" s="187">
        <v>0.45514536661369909</v>
      </c>
      <c r="G13" s="188">
        <v>0.51823224373234822</v>
      </c>
      <c r="H13" s="70"/>
      <c r="I13" s="64" t="str">
        <f t="shared" si="0"/>
        <v>南河内医療圏</v>
      </c>
      <c r="J13" s="87">
        <f t="shared" si="1"/>
        <v>0.41874008387043765</v>
      </c>
      <c r="K13" s="64" t="str">
        <f t="shared" si="2"/>
        <v>泉州医療圏</v>
      </c>
      <c r="L13" s="87">
        <f t="shared" si="3"/>
        <v>0.46471976649484092</v>
      </c>
      <c r="N13" s="88">
        <f t="shared" si="4"/>
        <v>0.46905682753039712</v>
      </c>
      <c r="O13" s="88">
        <f t="shared" si="5"/>
        <v>0.51387893597960199</v>
      </c>
      <c r="P13" s="89">
        <v>9999</v>
      </c>
    </row>
    <row r="14" spans="1:16" ht="14.25" thickTop="1">
      <c r="B14" s="261" t="s">
        <v>0</v>
      </c>
      <c r="C14" s="262"/>
      <c r="D14" s="37">
        <v>0.4802739996789368</v>
      </c>
      <c r="E14" s="38">
        <v>0.51914511795631191</v>
      </c>
      <c r="F14" s="37">
        <f>'普及率(金額)'!N14</f>
        <v>0.46905682753039712</v>
      </c>
      <c r="G14" s="38">
        <f>'普及率(数量)'!N13</f>
        <v>0.51387893597960199</v>
      </c>
      <c r="H14" s="70"/>
      <c r="N14" s="22"/>
      <c r="O14" s="22"/>
      <c r="P14" s="19"/>
    </row>
    <row r="15" spans="1:16">
      <c r="D15" s="70"/>
      <c r="E15" s="70"/>
      <c r="F15" s="70"/>
      <c r="G15" s="70"/>
      <c r="H15" s="70"/>
    </row>
    <row r="16" spans="1:16">
      <c r="D16" s="70"/>
      <c r="E16" s="70"/>
      <c r="F16" s="70"/>
      <c r="G16" s="70"/>
      <c r="H16" s="70"/>
    </row>
    <row r="17" spans="4:8">
      <c r="D17" s="70"/>
      <c r="E17" s="70"/>
      <c r="F17" s="70"/>
      <c r="G17" s="70"/>
      <c r="H17" s="70"/>
    </row>
    <row r="18" spans="4:8">
      <c r="D18" s="70"/>
      <c r="E18" s="70"/>
      <c r="F18" s="70"/>
      <c r="G18" s="70"/>
      <c r="H18" s="70"/>
    </row>
    <row r="19" spans="4:8">
      <c r="D19" s="70"/>
      <c r="E19" s="70"/>
      <c r="F19" s="70"/>
      <c r="G19" s="70"/>
      <c r="H19" s="70"/>
    </row>
  </sheetData>
  <mergeCells count="11">
    <mergeCell ref="I5:J5"/>
    <mergeCell ref="K5:L5"/>
    <mergeCell ref="D3:E3"/>
    <mergeCell ref="F3:G3"/>
    <mergeCell ref="B3:B5"/>
    <mergeCell ref="C3:C5"/>
    <mergeCell ref="B14:C14"/>
    <mergeCell ref="D4:D5"/>
    <mergeCell ref="E4:E5"/>
    <mergeCell ref="F4:F5"/>
    <mergeCell ref="G4:G5"/>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ignoredErrors>
    <ignoredError sqref="J8:J13 L8:L13"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155</v>
      </c>
    </row>
    <row r="2" spans="1:1" ht="15.75" customHeight="1">
      <c r="A2" s="17" t="s">
        <v>118</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0"/>
  <dimension ref="A1:P80"/>
  <sheetViews>
    <sheetView showGridLines="0" zoomScaleNormal="100" zoomScaleSheetLayoutView="100" workbookViewId="0"/>
  </sheetViews>
  <sheetFormatPr defaultColWidth="9"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18" customWidth="1"/>
    <col min="18" max="16384" width="9" style="18"/>
  </cols>
  <sheetData>
    <row r="1" spans="1:15" ht="15.75" customHeight="1">
      <c r="A1" s="36" t="s">
        <v>156</v>
      </c>
    </row>
    <row r="2" spans="1:15" ht="15.75" customHeight="1">
      <c r="A2" s="36" t="s">
        <v>131</v>
      </c>
    </row>
    <row r="4" spans="1:15" ht="13.5" customHeight="1">
      <c r="B4" s="71"/>
      <c r="C4" s="72"/>
      <c r="D4" s="72"/>
      <c r="E4" s="72"/>
      <c r="F4" s="72"/>
      <c r="G4" s="73"/>
    </row>
    <row r="5" spans="1:15" ht="13.5" customHeight="1">
      <c r="B5" s="74"/>
      <c r="C5" s="75"/>
      <c r="D5" s="76">
        <v>0.49000000000000005</v>
      </c>
      <c r="E5" s="77" t="s">
        <v>136</v>
      </c>
      <c r="F5" s="78">
        <v>0.51</v>
      </c>
      <c r="G5" s="79" t="s">
        <v>137</v>
      </c>
    </row>
    <row r="6" spans="1:15">
      <c r="B6" s="74"/>
      <c r="D6" s="76"/>
      <c r="E6" s="77"/>
      <c r="F6" s="78"/>
      <c r="G6" s="79"/>
    </row>
    <row r="7" spans="1:15">
      <c r="B7" s="74"/>
      <c r="C7" s="80"/>
      <c r="D7" s="76">
        <v>0.47000000000000003</v>
      </c>
      <c r="E7" s="77" t="s">
        <v>136</v>
      </c>
      <c r="F7" s="78">
        <v>0.49000000000000005</v>
      </c>
      <c r="G7" s="79" t="s">
        <v>138</v>
      </c>
    </row>
    <row r="8" spans="1:15">
      <c r="B8" s="74"/>
      <c r="D8" s="76"/>
      <c r="E8" s="77"/>
      <c r="F8" s="78"/>
      <c r="G8" s="79"/>
    </row>
    <row r="9" spans="1:15">
      <c r="B9" s="74"/>
      <c r="C9" s="81"/>
      <c r="D9" s="76">
        <v>0.45</v>
      </c>
      <c r="E9" s="77" t="s">
        <v>136</v>
      </c>
      <c r="F9" s="78">
        <v>0.47000000000000003</v>
      </c>
      <c r="G9" s="79" t="s">
        <v>138</v>
      </c>
    </row>
    <row r="10" spans="1:15">
      <c r="B10" s="74"/>
      <c r="D10" s="76"/>
      <c r="E10" s="77"/>
      <c r="F10" s="78"/>
      <c r="G10" s="79"/>
    </row>
    <row r="11" spans="1:15">
      <c r="B11" s="74"/>
      <c r="C11" s="82"/>
      <c r="D11" s="76">
        <v>0.43</v>
      </c>
      <c r="E11" s="77" t="s">
        <v>136</v>
      </c>
      <c r="F11" s="78">
        <v>0.45</v>
      </c>
      <c r="G11" s="79" t="s">
        <v>138</v>
      </c>
    </row>
    <row r="12" spans="1:15">
      <c r="B12" s="74"/>
      <c r="D12" s="76"/>
      <c r="E12" s="77"/>
      <c r="F12" s="78"/>
      <c r="G12" s="79"/>
    </row>
    <row r="13" spans="1:15">
      <c r="B13" s="74"/>
      <c r="C13" s="83"/>
      <c r="D13" s="76">
        <v>0.41</v>
      </c>
      <c r="E13" s="77" t="s">
        <v>136</v>
      </c>
      <c r="F13" s="78">
        <v>0.43</v>
      </c>
      <c r="G13" s="79" t="s">
        <v>138</v>
      </c>
    </row>
    <row r="14" spans="1:15">
      <c r="B14" s="84"/>
      <c r="C14" s="85"/>
      <c r="D14" s="85"/>
      <c r="E14" s="85"/>
      <c r="F14" s="85"/>
      <c r="G14" s="86"/>
    </row>
    <row r="16" spans="1:15">
      <c r="B16" s="71"/>
      <c r="C16" s="72"/>
      <c r="D16" s="72"/>
      <c r="E16" s="72"/>
      <c r="F16" s="72"/>
      <c r="G16" s="72"/>
      <c r="H16" s="72"/>
      <c r="I16" s="72"/>
      <c r="J16" s="72"/>
      <c r="K16" s="72"/>
      <c r="L16" s="72"/>
      <c r="M16" s="72"/>
      <c r="N16" s="207"/>
      <c r="O16" s="208"/>
    </row>
    <row r="17" spans="2:15">
      <c r="B17" s="74"/>
      <c r="N17" s="209"/>
      <c r="O17" s="208"/>
    </row>
    <row r="18" spans="2:15">
      <c r="B18" s="74"/>
      <c r="N18" s="209"/>
      <c r="O18" s="208"/>
    </row>
    <row r="19" spans="2:15">
      <c r="B19" s="74"/>
      <c r="N19" s="209"/>
      <c r="O19" s="208"/>
    </row>
    <row r="20" spans="2:15">
      <c r="B20" s="74"/>
      <c r="N20" s="209"/>
      <c r="O20" s="208"/>
    </row>
    <row r="21" spans="2:15">
      <c r="B21" s="74"/>
      <c r="N21" s="209"/>
      <c r="O21" s="208"/>
    </row>
    <row r="22" spans="2:15">
      <c r="B22" s="74"/>
      <c r="N22" s="209"/>
      <c r="O22" s="208"/>
    </row>
    <row r="23" spans="2:15">
      <c r="B23" s="74"/>
      <c r="N23" s="209"/>
      <c r="O23" s="208"/>
    </row>
    <row r="24" spans="2:15">
      <c r="B24" s="74"/>
      <c r="N24" s="209"/>
      <c r="O24" s="208"/>
    </row>
    <row r="25" spans="2:15">
      <c r="B25" s="74"/>
      <c r="N25" s="209"/>
      <c r="O25" s="208"/>
    </row>
    <row r="26" spans="2:15">
      <c r="B26" s="74"/>
      <c r="N26" s="209"/>
      <c r="O26" s="208"/>
    </row>
    <row r="27" spans="2:15">
      <c r="B27" s="74"/>
      <c r="N27" s="209"/>
      <c r="O27" s="208"/>
    </row>
    <row r="28" spans="2:15">
      <c r="B28" s="74"/>
      <c r="N28" s="209"/>
      <c r="O28" s="208"/>
    </row>
    <row r="29" spans="2:15">
      <c r="B29" s="74"/>
      <c r="N29" s="209"/>
      <c r="O29" s="208"/>
    </row>
    <row r="30" spans="2:15">
      <c r="B30" s="74"/>
      <c r="N30" s="209"/>
      <c r="O30" s="208"/>
    </row>
    <row r="31" spans="2:15">
      <c r="B31" s="74"/>
      <c r="N31" s="209"/>
      <c r="O31" s="208"/>
    </row>
    <row r="32" spans="2:15">
      <c r="B32" s="74"/>
      <c r="N32" s="209"/>
      <c r="O32" s="208"/>
    </row>
    <row r="33" spans="2:15">
      <c r="B33" s="74"/>
      <c r="N33" s="209"/>
      <c r="O33" s="208"/>
    </row>
    <row r="34" spans="2:15">
      <c r="B34" s="74"/>
      <c r="N34" s="209"/>
      <c r="O34" s="208"/>
    </row>
    <row r="35" spans="2:15">
      <c r="B35" s="74"/>
      <c r="N35" s="209"/>
      <c r="O35" s="208"/>
    </row>
    <row r="36" spans="2:15">
      <c r="B36" s="74"/>
      <c r="N36" s="209"/>
      <c r="O36" s="208"/>
    </row>
    <row r="37" spans="2:15">
      <c r="B37" s="74"/>
      <c r="N37" s="209"/>
      <c r="O37" s="208"/>
    </row>
    <row r="38" spans="2:15">
      <c r="B38" s="74"/>
      <c r="N38" s="209"/>
      <c r="O38" s="208"/>
    </row>
    <row r="39" spans="2:15">
      <c r="B39" s="74"/>
      <c r="N39" s="209"/>
      <c r="O39" s="208"/>
    </row>
    <row r="40" spans="2:15">
      <c r="B40" s="74"/>
      <c r="N40" s="209"/>
      <c r="O40" s="208"/>
    </row>
    <row r="41" spans="2:15">
      <c r="B41" s="74"/>
      <c r="N41" s="209"/>
      <c r="O41" s="208"/>
    </row>
    <row r="42" spans="2:15">
      <c r="B42" s="74"/>
      <c r="N42" s="209"/>
      <c r="O42" s="208"/>
    </row>
    <row r="43" spans="2:15">
      <c r="B43" s="74"/>
      <c r="N43" s="209"/>
      <c r="O43" s="208"/>
    </row>
    <row r="44" spans="2:15">
      <c r="B44" s="74"/>
      <c r="N44" s="209"/>
      <c r="O44" s="208"/>
    </row>
    <row r="45" spans="2:15">
      <c r="B45" s="74"/>
      <c r="N45" s="209"/>
      <c r="O45" s="208"/>
    </row>
    <row r="46" spans="2:15">
      <c r="B46" s="74"/>
      <c r="N46" s="209"/>
      <c r="O46" s="208"/>
    </row>
    <row r="47" spans="2:15">
      <c r="B47" s="74"/>
      <c r="N47" s="209"/>
      <c r="O47" s="208"/>
    </row>
    <row r="48" spans="2:15">
      <c r="B48" s="74"/>
      <c r="N48" s="209"/>
      <c r="O48" s="208"/>
    </row>
    <row r="49" spans="2:15">
      <c r="B49" s="74"/>
      <c r="N49" s="209"/>
      <c r="O49" s="208"/>
    </row>
    <row r="50" spans="2:15">
      <c r="B50" s="74"/>
      <c r="N50" s="209"/>
      <c r="O50" s="208"/>
    </row>
    <row r="51" spans="2:15">
      <c r="B51" s="74"/>
      <c r="N51" s="209"/>
      <c r="O51" s="208"/>
    </row>
    <row r="52" spans="2:15">
      <c r="B52" s="74"/>
      <c r="N52" s="209"/>
      <c r="O52" s="208"/>
    </row>
    <row r="53" spans="2:15">
      <c r="B53" s="74"/>
      <c r="N53" s="209"/>
      <c r="O53" s="208"/>
    </row>
    <row r="54" spans="2:15">
      <c r="B54" s="74"/>
      <c r="N54" s="209"/>
      <c r="O54" s="208"/>
    </row>
    <row r="55" spans="2:15">
      <c r="B55" s="74"/>
      <c r="N55" s="209"/>
      <c r="O55" s="208"/>
    </row>
    <row r="56" spans="2:15">
      <c r="B56" s="74"/>
      <c r="N56" s="209"/>
      <c r="O56" s="208"/>
    </row>
    <row r="57" spans="2:15">
      <c r="B57" s="74"/>
      <c r="N57" s="209"/>
      <c r="O57" s="208"/>
    </row>
    <row r="58" spans="2:15">
      <c r="B58" s="74"/>
      <c r="N58" s="209"/>
      <c r="O58" s="208"/>
    </row>
    <row r="59" spans="2:15">
      <c r="B59" s="74"/>
      <c r="N59" s="209"/>
      <c r="O59" s="208"/>
    </row>
    <row r="60" spans="2:15">
      <c r="B60" s="74"/>
      <c r="N60" s="209"/>
      <c r="O60" s="208"/>
    </row>
    <row r="61" spans="2:15">
      <c r="B61" s="74"/>
      <c r="N61" s="209"/>
      <c r="O61" s="208"/>
    </row>
    <row r="62" spans="2:15">
      <c r="B62" s="74"/>
      <c r="N62" s="209"/>
      <c r="O62" s="208"/>
    </row>
    <row r="63" spans="2:15">
      <c r="B63" s="74"/>
      <c r="N63" s="209"/>
      <c r="O63" s="208"/>
    </row>
    <row r="64" spans="2:15">
      <c r="B64" s="74"/>
      <c r="N64" s="209"/>
      <c r="O64" s="208"/>
    </row>
    <row r="65" spans="2:15">
      <c r="B65" s="74"/>
      <c r="N65" s="209"/>
      <c r="O65" s="208"/>
    </row>
    <row r="66" spans="2:15">
      <c r="B66" s="74"/>
      <c r="N66" s="209"/>
      <c r="O66" s="208"/>
    </row>
    <row r="67" spans="2:15">
      <c r="B67" s="74"/>
      <c r="N67" s="209"/>
      <c r="O67" s="208"/>
    </row>
    <row r="68" spans="2:15">
      <c r="B68" s="74"/>
      <c r="N68" s="209"/>
      <c r="O68" s="208"/>
    </row>
    <row r="69" spans="2:15">
      <c r="B69" s="74"/>
      <c r="N69" s="209"/>
      <c r="O69" s="208"/>
    </row>
    <row r="70" spans="2:15">
      <c r="B70" s="74"/>
      <c r="N70" s="209"/>
      <c r="O70" s="208"/>
    </row>
    <row r="71" spans="2:15">
      <c r="B71" s="74"/>
      <c r="N71" s="209"/>
      <c r="O71" s="208"/>
    </row>
    <row r="72" spans="2:15">
      <c r="B72" s="74"/>
      <c r="N72" s="209"/>
      <c r="O72" s="208"/>
    </row>
    <row r="73" spans="2:15">
      <c r="B73" s="74"/>
      <c r="N73" s="209"/>
      <c r="O73" s="208"/>
    </row>
    <row r="74" spans="2:15">
      <c r="B74" s="74"/>
      <c r="N74" s="209"/>
      <c r="O74" s="208"/>
    </row>
    <row r="75" spans="2:15">
      <c r="B75" s="74"/>
      <c r="N75" s="209"/>
      <c r="O75" s="208"/>
    </row>
    <row r="76" spans="2:15">
      <c r="B76" s="74"/>
      <c r="N76" s="209"/>
      <c r="O76" s="208"/>
    </row>
    <row r="77" spans="2:15">
      <c r="B77" s="74"/>
      <c r="N77" s="209"/>
      <c r="O77" s="208"/>
    </row>
    <row r="78" spans="2:15">
      <c r="B78" s="74"/>
      <c r="N78" s="209"/>
      <c r="O78" s="208"/>
    </row>
    <row r="79" spans="2:15">
      <c r="B79" s="210"/>
      <c r="C79" s="211"/>
      <c r="D79" s="211"/>
      <c r="E79" s="211"/>
      <c r="F79" s="211"/>
      <c r="G79" s="211"/>
      <c r="H79" s="211"/>
      <c r="I79" s="211"/>
      <c r="J79" s="211"/>
      <c r="K79" s="211"/>
      <c r="L79" s="211"/>
      <c r="M79" s="211"/>
      <c r="N79" s="212"/>
      <c r="O79" s="208"/>
    </row>
    <row r="80" spans="2:15">
      <c r="B80" s="213"/>
      <c r="C80" s="213"/>
      <c r="D80" s="213"/>
      <c r="E80" s="213"/>
      <c r="F80" s="213"/>
      <c r="G80" s="213"/>
      <c r="H80" s="213"/>
      <c r="I80" s="213"/>
      <c r="J80" s="213"/>
      <c r="K80" s="213"/>
      <c r="L80" s="213"/>
      <c r="M80" s="213"/>
      <c r="N80" s="213"/>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2-14.②ジェネリック医薬品分析(歯科)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157</v>
      </c>
    </row>
    <row r="2" spans="1:1" ht="15.75" customHeight="1">
      <c r="A2" s="17" t="s">
        <v>118</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dimension ref="A1:P80"/>
  <sheetViews>
    <sheetView showGridLines="0" zoomScaleNormal="100" zoomScaleSheetLayoutView="100" workbookViewId="0"/>
  </sheetViews>
  <sheetFormatPr defaultColWidth="9"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18" customWidth="1"/>
    <col min="18" max="16384" width="9" style="18"/>
  </cols>
  <sheetData>
    <row r="1" spans="1:15" ht="15.75" customHeight="1">
      <c r="A1" s="36" t="s">
        <v>158</v>
      </c>
    </row>
    <row r="2" spans="1:15" ht="15.75" customHeight="1">
      <c r="A2" s="36" t="s">
        <v>131</v>
      </c>
    </row>
    <row r="4" spans="1:15" ht="13.5" customHeight="1">
      <c r="B4" s="71"/>
      <c r="C4" s="72"/>
      <c r="D4" s="72"/>
      <c r="E4" s="72"/>
      <c r="F4" s="72"/>
      <c r="G4" s="73"/>
    </row>
    <row r="5" spans="1:15" ht="13.5" customHeight="1">
      <c r="B5" s="74"/>
      <c r="C5" s="75"/>
      <c r="D5" s="76">
        <v>0.54800000000000004</v>
      </c>
      <c r="E5" s="77" t="s">
        <v>136</v>
      </c>
      <c r="F5" s="78">
        <v>0.56999999999999995</v>
      </c>
      <c r="G5" s="79" t="s">
        <v>137</v>
      </c>
    </row>
    <row r="6" spans="1:15">
      <c r="B6" s="74"/>
      <c r="D6" s="76"/>
      <c r="E6" s="77"/>
      <c r="F6" s="78"/>
      <c r="G6" s="79"/>
    </row>
    <row r="7" spans="1:15">
      <c r="B7" s="74"/>
      <c r="C7" s="80"/>
      <c r="D7" s="76">
        <v>0.52600000000000002</v>
      </c>
      <c r="E7" s="77" t="s">
        <v>136</v>
      </c>
      <c r="F7" s="78">
        <v>0.54800000000000004</v>
      </c>
      <c r="G7" s="79" t="s">
        <v>138</v>
      </c>
    </row>
    <row r="8" spans="1:15">
      <c r="B8" s="74"/>
      <c r="D8" s="76"/>
      <c r="E8" s="77"/>
      <c r="F8" s="78"/>
      <c r="G8" s="79"/>
    </row>
    <row r="9" spans="1:15">
      <c r="B9" s="74"/>
      <c r="C9" s="81"/>
      <c r="D9" s="76">
        <v>0.504</v>
      </c>
      <c r="E9" s="77" t="s">
        <v>136</v>
      </c>
      <c r="F9" s="78">
        <v>0.52600000000000002</v>
      </c>
      <c r="G9" s="79" t="s">
        <v>138</v>
      </c>
    </row>
    <row r="10" spans="1:15">
      <c r="B10" s="74"/>
      <c r="D10" s="76"/>
      <c r="E10" s="77"/>
      <c r="F10" s="78"/>
      <c r="G10" s="79"/>
    </row>
    <row r="11" spans="1:15">
      <c r="B11" s="74"/>
      <c r="C11" s="82"/>
      <c r="D11" s="76">
        <v>0.48199999999999998</v>
      </c>
      <c r="E11" s="77" t="s">
        <v>136</v>
      </c>
      <c r="F11" s="78">
        <v>0.504</v>
      </c>
      <c r="G11" s="79" t="s">
        <v>138</v>
      </c>
    </row>
    <row r="12" spans="1:15">
      <c r="B12" s="74"/>
      <c r="D12" s="76"/>
      <c r="E12" s="77"/>
      <c r="F12" s="78"/>
      <c r="G12" s="79"/>
    </row>
    <row r="13" spans="1:15">
      <c r="B13" s="74"/>
      <c r="C13" s="83"/>
      <c r="D13" s="76">
        <v>0.46</v>
      </c>
      <c r="E13" s="77" t="s">
        <v>136</v>
      </c>
      <c r="F13" s="78">
        <v>0.48199999999999998</v>
      </c>
      <c r="G13" s="79" t="s">
        <v>138</v>
      </c>
    </row>
    <row r="14" spans="1:15">
      <c r="B14" s="84"/>
      <c r="C14" s="85"/>
      <c r="D14" s="85"/>
      <c r="E14" s="85"/>
      <c r="F14" s="85"/>
      <c r="G14" s="86"/>
    </row>
    <row r="16" spans="1:15">
      <c r="B16" s="71"/>
      <c r="C16" s="72"/>
      <c r="D16" s="72"/>
      <c r="E16" s="72"/>
      <c r="F16" s="72"/>
      <c r="G16" s="72"/>
      <c r="H16" s="72"/>
      <c r="I16" s="72"/>
      <c r="J16" s="72"/>
      <c r="K16" s="72"/>
      <c r="L16" s="72"/>
      <c r="M16" s="72"/>
      <c r="N16" s="207"/>
      <c r="O16" s="208"/>
    </row>
    <row r="17" spans="2:15">
      <c r="B17" s="74"/>
      <c r="N17" s="209"/>
      <c r="O17" s="208"/>
    </row>
    <row r="18" spans="2:15">
      <c r="B18" s="74"/>
      <c r="N18" s="209"/>
      <c r="O18" s="208"/>
    </row>
    <row r="19" spans="2:15">
      <c r="B19" s="74"/>
      <c r="N19" s="209"/>
      <c r="O19" s="208"/>
    </row>
    <row r="20" spans="2:15">
      <c r="B20" s="74"/>
      <c r="N20" s="209"/>
      <c r="O20" s="208"/>
    </row>
    <row r="21" spans="2:15">
      <c r="B21" s="74"/>
      <c r="N21" s="209"/>
      <c r="O21" s="208"/>
    </row>
    <row r="22" spans="2:15">
      <c r="B22" s="74"/>
      <c r="N22" s="209"/>
      <c r="O22" s="208"/>
    </row>
    <row r="23" spans="2:15">
      <c r="B23" s="74"/>
      <c r="N23" s="209"/>
      <c r="O23" s="208"/>
    </row>
    <row r="24" spans="2:15">
      <c r="B24" s="74"/>
      <c r="N24" s="209"/>
      <c r="O24" s="208"/>
    </row>
    <row r="25" spans="2:15">
      <c r="B25" s="74"/>
      <c r="N25" s="209"/>
      <c r="O25" s="208"/>
    </row>
    <row r="26" spans="2:15">
      <c r="B26" s="74"/>
      <c r="N26" s="209"/>
      <c r="O26" s="208"/>
    </row>
    <row r="27" spans="2:15">
      <c r="B27" s="74"/>
      <c r="N27" s="209"/>
      <c r="O27" s="208"/>
    </row>
    <row r="28" spans="2:15">
      <c r="B28" s="74"/>
      <c r="N28" s="209"/>
      <c r="O28" s="208"/>
    </row>
    <row r="29" spans="2:15">
      <c r="B29" s="74"/>
      <c r="N29" s="209"/>
      <c r="O29" s="208"/>
    </row>
    <row r="30" spans="2:15">
      <c r="B30" s="74"/>
      <c r="N30" s="209"/>
      <c r="O30" s="208"/>
    </row>
    <row r="31" spans="2:15">
      <c r="B31" s="74"/>
      <c r="N31" s="209"/>
      <c r="O31" s="208"/>
    </row>
    <row r="32" spans="2:15">
      <c r="B32" s="74"/>
      <c r="N32" s="209"/>
      <c r="O32" s="208"/>
    </row>
    <row r="33" spans="2:15">
      <c r="B33" s="74"/>
      <c r="N33" s="209"/>
      <c r="O33" s="208"/>
    </row>
    <row r="34" spans="2:15">
      <c r="B34" s="74"/>
      <c r="N34" s="209"/>
      <c r="O34" s="208"/>
    </row>
    <row r="35" spans="2:15">
      <c r="B35" s="74"/>
      <c r="N35" s="209"/>
      <c r="O35" s="208"/>
    </row>
    <row r="36" spans="2:15">
      <c r="B36" s="74"/>
      <c r="N36" s="209"/>
      <c r="O36" s="208"/>
    </row>
    <row r="37" spans="2:15">
      <c r="B37" s="74"/>
      <c r="N37" s="209"/>
      <c r="O37" s="208"/>
    </row>
    <row r="38" spans="2:15">
      <c r="B38" s="74"/>
      <c r="N38" s="209"/>
      <c r="O38" s="208"/>
    </row>
    <row r="39" spans="2:15">
      <c r="B39" s="74"/>
      <c r="N39" s="209"/>
      <c r="O39" s="208"/>
    </row>
    <row r="40" spans="2:15">
      <c r="B40" s="74"/>
      <c r="N40" s="209"/>
      <c r="O40" s="208"/>
    </row>
    <row r="41" spans="2:15">
      <c r="B41" s="74"/>
      <c r="N41" s="209"/>
      <c r="O41" s="208"/>
    </row>
    <row r="42" spans="2:15">
      <c r="B42" s="74"/>
      <c r="N42" s="209"/>
      <c r="O42" s="208"/>
    </row>
    <row r="43" spans="2:15">
      <c r="B43" s="74"/>
      <c r="N43" s="209"/>
      <c r="O43" s="208"/>
    </row>
    <row r="44" spans="2:15">
      <c r="B44" s="74"/>
      <c r="N44" s="209"/>
      <c r="O44" s="208"/>
    </row>
    <row r="45" spans="2:15">
      <c r="B45" s="74"/>
      <c r="N45" s="209"/>
      <c r="O45" s="208"/>
    </row>
    <row r="46" spans="2:15">
      <c r="B46" s="74"/>
      <c r="N46" s="209"/>
      <c r="O46" s="208"/>
    </row>
    <row r="47" spans="2:15">
      <c r="B47" s="74"/>
      <c r="N47" s="209"/>
      <c r="O47" s="208"/>
    </row>
    <row r="48" spans="2:15">
      <c r="B48" s="74"/>
      <c r="N48" s="209"/>
      <c r="O48" s="208"/>
    </row>
    <row r="49" spans="2:15">
      <c r="B49" s="74"/>
      <c r="N49" s="209"/>
      <c r="O49" s="208"/>
    </row>
    <row r="50" spans="2:15">
      <c r="B50" s="74"/>
      <c r="N50" s="209"/>
      <c r="O50" s="208"/>
    </row>
    <row r="51" spans="2:15">
      <c r="B51" s="74"/>
      <c r="N51" s="209"/>
      <c r="O51" s="208"/>
    </row>
    <row r="52" spans="2:15">
      <c r="B52" s="74"/>
      <c r="N52" s="209"/>
      <c r="O52" s="208"/>
    </row>
    <row r="53" spans="2:15">
      <c r="B53" s="74"/>
      <c r="N53" s="209"/>
      <c r="O53" s="208"/>
    </row>
    <row r="54" spans="2:15">
      <c r="B54" s="74"/>
      <c r="N54" s="209"/>
      <c r="O54" s="208"/>
    </row>
    <row r="55" spans="2:15">
      <c r="B55" s="74"/>
      <c r="N55" s="209"/>
      <c r="O55" s="208"/>
    </row>
    <row r="56" spans="2:15">
      <c r="B56" s="74"/>
      <c r="N56" s="209"/>
      <c r="O56" s="208"/>
    </row>
    <row r="57" spans="2:15">
      <c r="B57" s="74"/>
      <c r="N57" s="209"/>
      <c r="O57" s="208"/>
    </row>
    <row r="58" spans="2:15">
      <c r="B58" s="74"/>
      <c r="N58" s="209"/>
      <c r="O58" s="208"/>
    </row>
    <row r="59" spans="2:15">
      <c r="B59" s="74"/>
      <c r="N59" s="209"/>
      <c r="O59" s="208"/>
    </row>
    <row r="60" spans="2:15">
      <c r="B60" s="74"/>
      <c r="N60" s="209"/>
      <c r="O60" s="208"/>
    </row>
    <row r="61" spans="2:15">
      <c r="B61" s="74"/>
      <c r="N61" s="209"/>
      <c r="O61" s="208"/>
    </row>
    <row r="62" spans="2:15">
      <c r="B62" s="74"/>
      <c r="N62" s="209"/>
      <c r="O62" s="208"/>
    </row>
    <row r="63" spans="2:15">
      <c r="B63" s="74"/>
      <c r="N63" s="209"/>
      <c r="O63" s="208"/>
    </row>
    <row r="64" spans="2:15">
      <c r="B64" s="74"/>
      <c r="N64" s="209"/>
      <c r="O64" s="208"/>
    </row>
    <row r="65" spans="2:15">
      <c r="B65" s="74"/>
      <c r="N65" s="209"/>
      <c r="O65" s="208"/>
    </row>
    <row r="66" spans="2:15">
      <c r="B66" s="74"/>
      <c r="N66" s="209"/>
      <c r="O66" s="208"/>
    </row>
    <row r="67" spans="2:15">
      <c r="B67" s="74"/>
      <c r="N67" s="209"/>
      <c r="O67" s="208"/>
    </row>
    <row r="68" spans="2:15">
      <c r="B68" s="74"/>
      <c r="N68" s="209"/>
      <c r="O68" s="208"/>
    </row>
    <row r="69" spans="2:15">
      <c r="B69" s="74"/>
      <c r="N69" s="209"/>
      <c r="O69" s="208"/>
    </row>
    <row r="70" spans="2:15">
      <c r="B70" s="74"/>
      <c r="N70" s="209"/>
      <c r="O70" s="208"/>
    </row>
    <row r="71" spans="2:15">
      <c r="B71" s="74"/>
      <c r="N71" s="209"/>
      <c r="O71" s="208"/>
    </row>
    <row r="72" spans="2:15">
      <c r="B72" s="74"/>
      <c r="N72" s="209"/>
      <c r="O72" s="208"/>
    </row>
    <row r="73" spans="2:15">
      <c r="B73" s="74"/>
      <c r="N73" s="209"/>
      <c r="O73" s="208"/>
    </row>
    <row r="74" spans="2:15">
      <c r="B74" s="74"/>
      <c r="N74" s="209"/>
      <c r="O74" s="208"/>
    </row>
    <row r="75" spans="2:15">
      <c r="B75" s="74"/>
      <c r="N75" s="209"/>
      <c r="O75" s="208"/>
    </row>
    <row r="76" spans="2:15">
      <c r="B76" s="74"/>
      <c r="N76" s="209"/>
      <c r="O76" s="208"/>
    </row>
    <row r="77" spans="2:15">
      <c r="B77" s="74"/>
      <c r="N77" s="209"/>
      <c r="O77" s="208"/>
    </row>
    <row r="78" spans="2:15">
      <c r="B78" s="74"/>
      <c r="N78" s="209"/>
      <c r="O78" s="208"/>
    </row>
    <row r="79" spans="2:15">
      <c r="B79" s="210"/>
      <c r="C79" s="211"/>
      <c r="D79" s="211"/>
      <c r="E79" s="211"/>
      <c r="F79" s="211"/>
      <c r="G79" s="211"/>
      <c r="H79" s="211"/>
      <c r="I79" s="211"/>
      <c r="J79" s="211"/>
      <c r="K79" s="211"/>
      <c r="L79" s="211"/>
      <c r="M79" s="211"/>
      <c r="N79" s="212"/>
      <c r="O79" s="208"/>
    </row>
    <row r="80" spans="2:15">
      <c r="B80" s="213"/>
      <c r="C80" s="213"/>
      <c r="D80" s="213"/>
      <c r="E80" s="213"/>
      <c r="F80" s="213"/>
      <c r="G80" s="213"/>
      <c r="H80" s="213"/>
      <c r="I80" s="213"/>
      <c r="J80" s="213"/>
      <c r="K80" s="213"/>
      <c r="L80" s="213"/>
      <c r="M80" s="213"/>
      <c r="N80" s="213"/>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2-14.②ジェネリック医薬品分析(歯科)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80"/>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10" width="9" style="18"/>
    <col min="11" max="15" width="10.375" style="18" customWidth="1"/>
    <col min="16" max="17" width="14.125" style="36" bestFit="1" customWidth="1"/>
    <col min="18" max="18" width="9" style="36"/>
    <col min="19" max="16384" width="9" style="18"/>
  </cols>
  <sheetData>
    <row r="1" spans="1:18" ht="15.75" customHeight="1">
      <c r="A1" s="16" t="s">
        <v>147</v>
      </c>
    </row>
    <row r="2" spans="1:18" ht="15.75" customHeight="1">
      <c r="A2" s="16" t="s">
        <v>119</v>
      </c>
    </row>
    <row r="3" spans="1:18" ht="16.5" customHeight="1">
      <c r="B3" s="271"/>
      <c r="C3" s="272" t="s">
        <v>108</v>
      </c>
      <c r="D3" s="269" t="s">
        <v>150</v>
      </c>
      <c r="E3" s="269"/>
      <c r="F3" s="270" t="s">
        <v>159</v>
      </c>
      <c r="G3" s="270"/>
    </row>
    <row r="4" spans="1:18" ht="16.5" customHeight="1">
      <c r="B4" s="271"/>
      <c r="C4" s="272"/>
      <c r="D4" s="263" t="s">
        <v>134</v>
      </c>
      <c r="E4" s="265" t="s">
        <v>135</v>
      </c>
      <c r="F4" s="263" t="s">
        <v>134</v>
      </c>
      <c r="G4" s="265" t="s">
        <v>135</v>
      </c>
      <c r="K4" s="113" t="s">
        <v>130</v>
      </c>
      <c r="L4" s="63"/>
    </row>
    <row r="5" spans="1:18" ht="33" customHeight="1">
      <c r="B5" s="271"/>
      <c r="C5" s="272"/>
      <c r="D5" s="264"/>
      <c r="E5" s="266"/>
      <c r="F5" s="264"/>
      <c r="G5" s="266"/>
      <c r="K5" s="267" t="s">
        <v>225</v>
      </c>
      <c r="L5" s="268"/>
      <c r="M5" s="267" t="s">
        <v>226</v>
      </c>
      <c r="N5" s="268"/>
      <c r="P5" s="91" t="s">
        <v>152</v>
      </c>
      <c r="Q5" s="91" t="s">
        <v>160</v>
      </c>
      <c r="R5" s="65"/>
    </row>
    <row r="6" spans="1:18" s="70" customFormat="1" ht="13.5" customHeight="1">
      <c r="B6" s="94">
        <v>1</v>
      </c>
      <c r="C6" s="68" t="s">
        <v>58</v>
      </c>
      <c r="D6" s="183">
        <v>0.46563752494650873</v>
      </c>
      <c r="E6" s="20">
        <v>0.51754029334393026</v>
      </c>
      <c r="F6" s="183">
        <v>0.45514536661369914</v>
      </c>
      <c r="G6" s="20">
        <v>0.51823224373234822</v>
      </c>
      <c r="K6" s="67" t="str">
        <f>INDEX($C$6:$C$79,MATCH(L6,F$6:F$79,0))</f>
        <v>忠岡町</v>
      </c>
      <c r="L6" s="90">
        <f>LARGE(F$6:F$79,ROW(A1))</f>
        <v>0.77827971299976284</v>
      </c>
      <c r="M6" s="67" t="str">
        <f>INDEX($C$6:$C$79,MATCH(N6,G$6:G$79,0))</f>
        <v>門真市</v>
      </c>
      <c r="N6" s="90">
        <f>LARGE(G$6:G$79,ROW(A1))</f>
        <v>0.69435599781432555</v>
      </c>
      <c r="O6" s="66"/>
      <c r="P6" s="90">
        <f>$F$80</f>
        <v>0.46905682753039712</v>
      </c>
      <c r="Q6" s="90">
        <f>$G$80</f>
        <v>0.51387893597960199</v>
      </c>
      <c r="R6" s="96">
        <v>0</v>
      </c>
    </row>
    <row r="7" spans="1:18" s="70" customFormat="1" ht="13.5" customHeight="1">
      <c r="B7" s="94">
        <v>2</v>
      </c>
      <c r="C7" s="68" t="s">
        <v>90</v>
      </c>
      <c r="D7" s="183">
        <v>0.207953586082605</v>
      </c>
      <c r="E7" s="20">
        <v>0.533504138746551</v>
      </c>
      <c r="F7" s="183">
        <v>0.25169919164015597</v>
      </c>
      <c r="G7" s="20">
        <v>0.52146216666579137</v>
      </c>
      <c r="K7" s="67" t="str">
        <f t="shared" ref="K7:K70" si="0">INDEX($C$6:$C$79,MATCH(L7,F$6:F$79,0))</f>
        <v>能勢町</v>
      </c>
      <c r="L7" s="90">
        <f t="shared" ref="L7:L70" si="1">LARGE(F$6:F$79,ROW(A2))</f>
        <v>0.70254743603659386</v>
      </c>
      <c r="M7" s="67" t="str">
        <f t="shared" ref="M7:M70" si="2">INDEX($C$6:$C$79,MATCH(N7,G$6:G$79,0))</f>
        <v>忠岡町</v>
      </c>
      <c r="N7" s="90">
        <f t="shared" ref="N7:N70" si="3">LARGE(G$6:G$79,ROW(A2))</f>
        <v>0.68410411822992279</v>
      </c>
      <c r="O7" s="66"/>
      <c r="P7" s="90">
        <f t="shared" ref="P7:P70" si="4">$F$80</f>
        <v>0.46905682753039712</v>
      </c>
      <c r="Q7" s="90">
        <f t="shared" ref="Q7:Q70" si="5">$G$80</f>
        <v>0.51387893597960199</v>
      </c>
      <c r="R7" s="96">
        <v>0</v>
      </c>
    </row>
    <row r="8" spans="1:18" s="70" customFormat="1" ht="13.5" customHeight="1">
      <c r="B8" s="94">
        <v>3</v>
      </c>
      <c r="C8" s="68" t="s">
        <v>91</v>
      </c>
      <c r="D8" s="183">
        <v>0.66554189173658207</v>
      </c>
      <c r="E8" s="20">
        <v>0.48848758465011288</v>
      </c>
      <c r="F8" s="183">
        <v>0.620089474599539</v>
      </c>
      <c r="G8" s="20">
        <v>0.47951826788176188</v>
      </c>
      <c r="K8" s="67" t="str">
        <f t="shared" si="0"/>
        <v>太子町</v>
      </c>
      <c r="L8" s="90">
        <f t="shared" si="1"/>
        <v>0.70126729096774465</v>
      </c>
      <c r="M8" s="67" t="str">
        <f t="shared" si="2"/>
        <v>西成区</v>
      </c>
      <c r="N8" s="90">
        <f t="shared" si="3"/>
        <v>0.63737702777827154</v>
      </c>
      <c r="O8" s="66"/>
      <c r="P8" s="90">
        <f t="shared" si="4"/>
        <v>0.46905682753039712</v>
      </c>
      <c r="Q8" s="90">
        <f t="shared" si="5"/>
        <v>0.51387893597960199</v>
      </c>
      <c r="R8" s="96">
        <v>0</v>
      </c>
    </row>
    <row r="9" spans="1:18" s="70" customFormat="1" ht="13.5" customHeight="1">
      <c r="B9" s="94">
        <v>4</v>
      </c>
      <c r="C9" s="68" t="s">
        <v>92</v>
      </c>
      <c r="D9" s="183">
        <v>0.42879472129629986</v>
      </c>
      <c r="E9" s="20">
        <v>0.50582107843137258</v>
      </c>
      <c r="F9" s="183">
        <v>0.30311848607689967</v>
      </c>
      <c r="G9" s="20">
        <v>0.56618349905900611</v>
      </c>
      <c r="K9" s="67" t="str">
        <f t="shared" si="0"/>
        <v>豊能町</v>
      </c>
      <c r="L9" s="90">
        <f t="shared" si="1"/>
        <v>0.635643867828391</v>
      </c>
      <c r="M9" s="67" t="str">
        <f t="shared" si="2"/>
        <v>淀川区</v>
      </c>
      <c r="N9" s="90">
        <f t="shared" si="3"/>
        <v>0.62692498815401265</v>
      </c>
      <c r="O9" s="66"/>
      <c r="P9" s="90">
        <f t="shared" si="4"/>
        <v>0.46905682753039712</v>
      </c>
      <c r="Q9" s="90">
        <f t="shared" si="5"/>
        <v>0.51387893597960199</v>
      </c>
      <c r="R9" s="96">
        <v>0</v>
      </c>
    </row>
    <row r="10" spans="1:18" s="70" customFormat="1" ht="13.5" customHeight="1">
      <c r="B10" s="94">
        <v>5</v>
      </c>
      <c r="C10" s="68" t="s">
        <v>93</v>
      </c>
      <c r="D10" s="183">
        <v>0.40909962215464013</v>
      </c>
      <c r="E10" s="20">
        <v>0.51708140025305782</v>
      </c>
      <c r="F10" s="183">
        <v>0.44269977336808392</v>
      </c>
      <c r="G10" s="20">
        <v>0.487858651136308</v>
      </c>
      <c r="K10" s="67" t="str">
        <f t="shared" si="0"/>
        <v>福島区</v>
      </c>
      <c r="L10" s="90">
        <f t="shared" si="1"/>
        <v>0.620089474599539</v>
      </c>
      <c r="M10" s="67" t="str">
        <f t="shared" si="2"/>
        <v>豊能町</v>
      </c>
      <c r="N10" s="90">
        <f t="shared" si="3"/>
        <v>0.62224464574005445</v>
      </c>
      <c r="O10" s="66"/>
      <c r="P10" s="90">
        <f t="shared" si="4"/>
        <v>0.46905682753039712</v>
      </c>
      <c r="Q10" s="90">
        <f t="shared" si="5"/>
        <v>0.51387893597960199</v>
      </c>
      <c r="R10" s="96">
        <v>0</v>
      </c>
    </row>
    <row r="11" spans="1:18" s="70" customFormat="1" ht="13.5" customHeight="1">
      <c r="B11" s="94">
        <v>6</v>
      </c>
      <c r="C11" s="68" t="s">
        <v>94</v>
      </c>
      <c r="D11" s="183">
        <v>0.61875331172271919</v>
      </c>
      <c r="E11" s="20">
        <v>0.64760357432981319</v>
      </c>
      <c r="F11" s="183">
        <v>0.56799508989022895</v>
      </c>
      <c r="G11" s="20">
        <v>0.59701422183914232</v>
      </c>
      <c r="K11" s="67" t="str">
        <f t="shared" si="0"/>
        <v>西淀川区</v>
      </c>
      <c r="L11" s="90">
        <f t="shared" si="1"/>
        <v>0.60515075474094882</v>
      </c>
      <c r="M11" s="67" t="str">
        <f t="shared" si="2"/>
        <v>茨木市</v>
      </c>
      <c r="N11" s="90">
        <f t="shared" si="3"/>
        <v>0.61342789400943776</v>
      </c>
      <c r="O11" s="66"/>
      <c r="P11" s="90">
        <f t="shared" si="4"/>
        <v>0.46905682753039712</v>
      </c>
      <c r="Q11" s="90">
        <f t="shared" si="5"/>
        <v>0.51387893597960199</v>
      </c>
      <c r="R11" s="96">
        <v>0</v>
      </c>
    </row>
    <row r="12" spans="1:18" s="70" customFormat="1" ht="13.5" customHeight="1">
      <c r="B12" s="94">
        <v>7</v>
      </c>
      <c r="C12" s="68" t="s">
        <v>95</v>
      </c>
      <c r="D12" s="185">
        <v>0.66336775903989598</v>
      </c>
      <c r="E12" s="21">
        <v>0.59067198527155573</v>
      </c>
      <c r="F12" s="185">
        <v>0.56061453189599086</v>
      </c>
      <c r="G12" s="21">
        <v>0.56757536038562828</v>
      </c>
      <c r="K12" s="67" t="str">
        <f t="shared" si="0"/>
        <v>阪南市</v>
      </c>
      <c r="L12" s="90">
        <f t="shared" si="1"/>
        <v>0.6005956208368477</v>
      </c>
      <c r="M12" s="67" t="str">
        <f t="shared" si="2"/>
        <v>生野区</v>
      </c>
      <c r="N12" s="90">
        <f t="shared" si="3"/>
        <v>0.60376219163613376</v>
      </c>
      <c r="O12" s="66"/>
      <c r="P12" s="90">
        <f t="shared" si="4"/>
        <v>0.46905682753039712</v>
      </c>
      <c r="Q12" s="90">
        <f t="shared" si="5"/>
        <v>0.51387893597960199</v>
      </c>
      <c r="R12" s="96">
        <v>0</v>
      </c>
    </row>
    <row r="13" spans="1:18" s="70" customFormat="1" ht="13.5" customHeight="1">
      <c r="B13" s="94">
        <v>8</v>
      </c>
      <c r="C13" s="68" t="s">
        <v>59</v>
      </c>
      <c r="D13" s="187">
        <v>0.47905431400616688</v>
      </c>
      <c r="E13" s="188">
        <v>0.54199351894204939</v>
      </c>
      <c r="F13" s="187">
        <v>0.4774757274093373</v>
      </c>
      <c r="G13" s="188">
        <v>0.55648614229118387</v>
      </c>
      <c r="K13" s="67" t="str">
        <f t="shared" si="0"/>
        <v>堺市東区</v>
      </c>
      <c r="L13" s="90">
        <f t="shared" si="1"/>
        <v>0.57262442407459069</v>
      </c>
      <c r="M13" s="67" t="str">
        <f t="shared" si="2"/>
        <v>港区</v>
      </c>
      <c r="N13" s="90">
        <f t="shared" si="3"/>
        <v>0.59701422183914232</v>
      </c>
      <c r="O13" s="66"/>
      <c r="P13" s="90">
        <f t="shared" si="4"/>
        <v>0.46905682753039712</v>
      </c>
      <c r="Q13" s="90">
        <f t="shared" si="5"/>
        <v>0.51387893597960199</v>
      </c>
      <c r="R13" s="96">
        <v>0</v>
      </c>
    </row>
    <row r="14" spans="1:18" s="70" customFormat="1" ht="13.5" customHeight="1">
      <c r="B14" s="94">
        <v>9</v>
      </c>
      <c r="C14" s="68" t="s">
        <v>96</v>
      </c>
      <c r="D14" s="183">
        <v>0.5068769047303564</v>
      </c>
      <c r="E14" s="20">
        <v>0.49266001174398122</v>
      </c>
      <c r="F14" s="183">
        <v>0.4701894172102738</v>
      </c>
      <c r="G14" s="20">
        <v>0.48727782924131524</v>
      </c>
      <c r="K14" s="67" t="str">
        <f t="shared" si="0"/>
        <v>港区</v>
      </c>
      <c r="L14" s="90">
        <f t="shared" si="1"/>
        <v>0.56799508989022895</v>
      </c>
      <c r="M14" s="67" t="str">
        <f t="shared" si="2"/>
        <v>守口市</v>
      </c>
      <c r="N14" s="90">
        <f t="shared" si="3"/>
        <v>0.59296270384727223</v>
      </c>
      <c r="P14" s="90">
        <f t="shared" si="4"/>
        <v>0.46905682753039712</v>
      </c>
      <c r="Q14" s="90">
        <f t="shared" si="5"/>
        <v>0.51387893597960199</v>
      </c>
      <c r="R14" s="96">
        <v>0</v>
      </c>
    </row>
    <row r="15" spans="1:18" s="70" customFormat="1" ht="13.5" customHeight="1">
      <c r="B15" s="94">
        <v>10</v>
      </c>
      <c r="C15" s="68" t="s">
        <v>60</v>
      </c>
      <c r="D15" s="183">
        <v>0.63547620587182096</v>
      </c>
      <c r="E15" s="20">
        <v>0.54049693449499836</v>
      </c>
      <c r="F15" s="183">
        <v>0.60515075474094882</v>
      </c>
      <c r="G15" s="20">
        <v>0.53436634844277231</v>
      </c>
      <c r="K15" s="67" t="str">
        <f t="shared" si="0"/>
        <v>貝塚市</v>
      </c>
      <c r="L15" s="90">
        <f t="shared" si="1"/>
        <v>0.56640076829648334</v>
      </c>
      <c r="M15" s="67" t="str">
        <f t="shared" si="2"/>
        <v>摂津市</v>
      </c>
      <c r="N15" s="90">
        <f t="shared" si="3"/>
        <v>0.58948457434724688</v>
      </c>
      <c r="P15" s="90">
        <f t="shared" si="4"/>
        <v>0.46905682753039712</v>
      </c>
      <c r="Q15" s="90">
        <f t="shared" si="5"/>
        <v>0.51387893597960199</v>
      </c>
      <c r="R15" s="96">
        <v>0</v>
      </c>
    </row>
    <row r="16" spans="1:18" s="70" customFormat="1" ht="13.5" customHeight="1">
      <c r="B16" s="94">
        <v>11</v>
      </c>
      <c r="C16" s="68" t="s">
        <v>61</v>
      </c>
      <c r="D16" s="183">
        <v>0.48439168785008913</v>
      </c>
      <c r="E16" s="20">
        <v>0.46306201678787751</v>
      </c>
      <c r="F16" s="183">
        <v>0.50664258151264097</v>
      </c>
      <c r="G16" s="20">
        <v>0.48135731876513627</v>
      </c>
      <c r="K16" s="67" t="str">
        <f t="shared" si="0"/>
        <v>守口市</v>
      </c>
      <c r="L16" s="90">
        <f t="shared" si="1"/>
        <v>0.56536405909634413</v>
      </c>
      <c r="M16" s="67" t="str">
        <f t="shared" si="2"/>
        <v>太子町</v>
      </c>
      <c r="N16" s="90">
        <f t="shared" si="3"/>
        <v>0.58759709445666863</v>
      </c>
      <c r="P16" s="90">
        <f t="shared" si="4"/>
        <v>0.46905682753039712</v>
      </c>
      <c r="Q16" s="90">
        <f t="shared" si="5"/>
        <v>0.51387893597960199</v>
      </c>
      <c r="R16" s="96">
        <v>0</v>
      </c>
    </row>
    <row r="17" spans="2:18" s="70" customFormat="1" ht="13.5" customHeight="1">
      <c r="B17" s="94">
        <v>12</v>
      </c>
      <c r="C17" s="68" t="s">
        <v>97</v>
      </c>
      <c r="D17" s="183">
        <v>0.53432727592502749</v>
      </c>
      <c r="E17" s="20">
        <v>0.41520737327188939</v>
      </c>
      <c r="F17" s="183">
        <v>0.52058790329942461</v>
      </c>
      <c r="G17" s="20">
        <v>0.48261856972441552</v>
      </c>
      <c r="K17" s="67" t="str">
        <f t="shared" si="0"/>
        <v>生野区</v>
      </c>
      <c r="L17" s="90">
        <f t="shared" si="1"/>
        <v>0.56474643820143344</v>
      </c>
      <c r="M17" s="67" t="str">
        <f t="shared" si="2"/>
        <v>吹田市</v>
      </c>
      <c r="N17" s="90">
        <f t="shared" si="3"/>
        <v>0.58619541937320385</v>
      </c>
      <c r="P17" s="90">
        <f t="shared" si="4"/>
        <v>0.46905682753039712</v>
      </c>
      <c r="Q17" s="90">
        <f t="shared" si="5"/>
        <v>0.51387893597960199</v>
      </c>
      <c r="R17" s="96">
        <v>0</v>
      </c>
    </row>
    <row r="18" spans="2:18" s="70" customFormat="1" ht="13.5" customHeight="1">
      <c r="B18" s="94">
        <v>13</v>
      </c>
      <c r="C18" s="68" t="s">
        <v>98</v>
      </c>
      <c r="D18" s="183">
        <v>0.53458773237652812</v>
      </c>
      <c r="E18" s="20">
        <v>0.56778774289985057</v>
      </c>
      <c r="F18" s="183">
        <v>0.56474643820143344</v>
      </c>
      <c r="G18" s="20">
        <v>0.60376219163613376</v>
      </c>
      <c r="K18" s="67" t="str">
        <f t="shared" si="0"/>
        <v>大正区</v>
      </c>
      <c r="L18" s="90">
        <f t="shared" si="1"/>
        <v>0.56061453189599086</v>
      </c>
      <c r="M18" s="67" t="str">
        <f t="shared" si="2"/>
        <v>豊中市</v>
      </c>
      <c r="N18" s="90">
        <f t="shared" si="3"/>
        <v>0.58245760902671251</v>
      </c>
      <c r="P18" s="90">
        <f t="shared" si="4"/>
        <v>0.46905682753039712</v>
      </c>
      <c r="Q18" s="90">
        <f t="shared" si="5"/>
        <v>0.51387893597960199</v>
      </c>
      <c r="R18" s="96">
        <v>0</v>
      </c>
    </row>
    <row r="19" spans="2:18" s="70" customFormat="1" ht="13.5" customHeight="1">
      <c r="B19" s="94">
        <v>14</v>
      </c>
      <c r="C19" s="68" t="s">
        <v>99</v>
      </c>
      <c r="D19" s="183">
        <v>0.39706142365059277</v>
      </c>
      <c r="E19" s="20">
        <v>0.4295442486902053</v>
      </c>
      <c r="F19" s="183">
        <v>0.36682492907239844</v>
      </c>
      <c r="G19" s="20">
        <v>0.42527442517601294</v>
      </c>
      <c r="K19" s="67" t="str">
        <f t="shared" si="0"/>
        <v>堺市西区</v>
      </c>
      <c r="L19" s="90">
        <f t="shared" si="1"/>
        <v>0.55332830637373309</v>
      </c>
      <c r="M19" s="67" t="str">
        <f t="shared" si="2"/>
        <v>富田林市</v>
      </c>
      <c r="N19" s="90">
        <f t="shared" si="3"/>
        <v>0.57526977932705492</v>
      </c>
      <c r="P19" s="90">
        <f t="shared" si="4"/>
        <v>0.46905682753039712</v>
      </c>
      <c r="Q19" s="90">
        <f t="shared" si="5"/>
        <v>0.51387893597960199</v>
      </c>
      <c r="R19" s="96">
        <v>0</v>
      </c>
    </row>
    <row r="20" spans="2:18" s="70" customFormat="1" ht="13.5" customHeight="1">
      <c r="B20" s="94">
        <v>15</v>
      </c>
      <c r="C20" s="68" t="s">
        <v>100</v>
      </c>
      <c r="D20" s="185">
        <v>0.3950208197024842</v>
      </c>
      <c r="E20" s="21">
        <v>0.49670285752347965</v>
      </c>
      <c r="F20" s="185">
        <v>0.41874940383816839</v>
      </c>
      <c r="G20" s="21">
        <v>0.51492454150037792</v>
      </c>
      <c r="K20" s="67" t="str">
        <f t="shared" si="0"/>
        <v>茨木市</v>
      </c>
      <c r="L20" s="90">
        <f t="shared" si="1"/>
        <v>0.55237862761395984</v>
      </c>
      <c r="M20" s="67" t="str">
        <f t="shared" si="2"/>
        <v>大正区</v>
      </c>
      <c r="N20" s="90">
        <f t="shared" si="3"/>
        <v>0.56757536038562828</v>
      </c>
      <c r="P20" s="90">
        <f t="shared" si="4"/>
        <v>0.46905682753039712</v>
      </c>
      <c r="Q20" s="90">
        <f t="shared" si="5"/>
        <v>0.51387893597960199</v>
      </c>
      <c r="R20" s="96">
        <v>0</v>
      </c>
    </row>
    <row r="21" spans="2:18" s="70" customFormat="1" ht="13.5" customHeight="1">
      <c r="B21" s="94">
        <v>16</v>
      </c>
      <c r="C21" s="68" t="s">
        <v>62</v>
      </c>
      <c r="D21" s="187">
        <v>0.5570917874850746</v>
      </c>
      <c r="E21" s="188">
        <v>0.51733303121689977</v>
      </c>
      <c r="F21" s="187">
        <v>0.534133685610516</v>
      </c>
      <c r="G21" s="188">
        <v>0.48274593428160917</v>
      </c>
      <c r="K21" s="67" t="str">
        <f t="shared" si="0"/>
        <v>寝屋川市</v>
      </c>
      <c r="L21" s="90">
        <f t="shared" si="1"/>
        <v>0.54420600127580121</v>
      </c>
      <c r="M21" s="67" t="str">
        <f t="shared" si="2"/>
        <v>此花区</v>
      </c>
      <c r="N21" s="90">
        <f t="shared" si="3"/>
        <v>0.56618349905900611</v>
      </c>
      <c r="P21" s="90">
        <f t="shared" si="4"/>
        <v>0.46905682753039712</v>
      </c>
      <c r="Q21" s="90">
        <f t="shared" si="5"/>
        <v>0.51387893597960199</v>
      </c>
      <c r="R21" s="96">
        <v>0</v>
      </c>
    </row>
    <row r="22" spans="2:18" s="70" customFormat="1" ht="13.5" customHeight="1">
      <c r="B22" s="94">
        <v>17</v>
      </c>
      <c r="C22" s="68" t="s">
        <v>101</v>
      </c>
      <c r="D22" s="183">
        <v>0.49933425361538464</v>
      </c>
      <c r="E22" s="20">
        <v>0.55619664409773328</v>
      </c>
      <c r="F22" s="183">
        <v>0.45127857177263864</v>
      </c>
      <c r="G22" s="20">
        <v>0.48091559600006911</v>
      </c>
      <c r="K22" s="67" t="str">
        <f t="shared" si="0"/>
        <v>阿倍野区</v>
      </c>
      <c r="L22" s="90">
        <f t="shared" si="1"/>
        <v>0.534133685610516</v>
      </c>
      <c r="M22" s="67" t="str">
        <f t="shared" si="2"/>
        <v>貝塚市</v>
      </c>
      <c r="N22" s="90">
        <f t="shared" si="3"/>
        <v>0.56196081168821932</v>
      </c>
      <c r="P22" s="90">
        <f t="shared" si="4"/>
        <v>0.46905682753039712</v>
      </c>
      <c r="Q22" s="90">
        <f t="shared" si="5"/>
        <v>0.51387893597960199</v>
      </c>
      <c r="R22" s="96">
        <v>0</v>
      </c>
    </row>
    <row r="23" spans="2:18" s="70" customFormat="1" ht="13.5" customHeight="1">
      <c r="B23" s="94">
        <v>18</v>
      </c>
      <c r="C23" s="68" t="s">
        <v>63</v>
      </c>
      <c r="D23" s="183">
        <v>0.47873343972163201</v>
      </c>
      <c r="E23" s="20">
        <v>0.55553048187751708</v>
      </c>
      <c r="F23" s="183">
        <v>0.43717295979616427</v>
      </c>
      <c r="G23" s="20">
        <v>0.52276421799541983</v>
      </c>
      <c r="K23" s="67" t="str">
        <f t="shared" si="0"/>
        <v>岸和田市</v>
      </c>
      <c r="L23" s="90">
        <f t="shared" si="1"/>
        <v>0.53052600450203025</v>
      </c>
      <c r="M23" s="67" t="str">
        <f t="shared" si="2"/>
        <v>東大阪市</v>
      </c>
      <c r="N23" s="90">
        <f t="shared" si="3"/>
        <v>0.55673466636178337</v>
      </c>
      <c r="P23" s="90">
        <f t="shared" si="4"/>
        <v>0.46905682753039712</v>
      </c>
      <c r="Q23" s="90">
        <f t="shared" si="5"/>
        <v>0.51387893597960199</v>
      </c>
      <c r="R23" s="96">
        <v>0</v>
      </c>
    </row>
    <row r="24" spans="2:18" s="70" customFormat="1" ht="13.5" customHeight="1">
      <c r="B24" s="94">
        <v>19</v>
      </c>
      <c r="C24" s="68" t="s">
        <v>102</v>
      </c>
      <c r="D24" s="183">
        <v>0.51148121100431798</v>
      </c>
      <c r="E24" s="20">
        <v>0.65248226950354615</v>
      </c>
      <c r="F24" s="183">
        <v>0.50840937089262095</v>
      </c>
      <c r="G24" s="20">
        <v>0.63737702777827154</v>
      </c>
      <c r="K24" s="67" t="str">
        <f t="shared" si="0"/>
        <v>八尾市</v>
      </c>
      <c r="L24" s="90">
        <f t="shared" si="1"/>
        <v>0.52225123655910533</v>
      </c>
      <c r="M24" s="67" t="str">
        <f t="shared" si="2"/>
        <v>天王寺区</v>
      </c>
      <c r="N24" s="90">
        <f t="shared" si="3"/>
        <v>0.55648614229118387</v>
      </c>
      <c r="P24" s="90">
        <f t="shared" si="4"/>
        <v>0.46905682753039712</v>
      </c>
      <c r="Q24" s="90">
        <f t="shared" si="5"/>
        <v>0.51387893597960199</v>
      </c>
      <c r="R24" s="96">
        <v>0</v>
      </c>
    </row>
    <row r="25" spans="2:18" s="70" customFormat="1" ht="13.5" customHeight="1">
      <c r="B25" s="94">
        <v>20</v>
      </c>
      <c r="C25" s="68" t="s">
        <v>103</v>
      </c>
      <c r="D25" s="183">
        <v>0.46043785521770531</v>
      </c>
      <c r="E25" s="20">
        <v>0.58620524227550863</v>
      </c>
      <c r="F25" s="183">
        <v>0.509659536962907</v>
      </c>
      <c r="G25" s="20">
        <v>0.62692498815401265</v>
      </c>
      <c r="K25" s="67" t="str">
        <f t="shared" si="0"/>
        <v>東成区</v>
      </c>
      <c r="L25" s="90">
        <f t="shared" si="1"/>
        <v>0.52058790329942461</v>
      </c>
      <c r="M25" s="67" t="str">
        <f t="shared" si="2"/>
        <v>池田市</v>
      </c>
      <c r="N25" s="90">
        <f t="shared" si="3"/>
        <v>0.55618859826620026</v>
      </c>
      <c r="P25" s="90">
        <f t="shared" si="4"/>
        <v>0.46905682753039712</v>
      </c>
      <c r="Q25" s="90">
        <f t="shared" si="5"/>
        <v>0.51387893597960199</v>
      </c>
      <c r="R25" s="96">
        <v>0</v>
      </c>
    </row>
    <row r="26" spans="2:18" s="70" customFormat="1" ht="13.5" customHeight="1">
      <c r="B26" s="94">
        <v>21</v>
      </c>
      <c r="C26" s="68" t="s">
        <v>104</v>
      </c>
      <c r="D26" s="183">
        <v>0.39068604532434792</v>
      </c>
      <c r="E26" s="20">
        <v>0.38102766798418974</v>
      </c>
      <c r="F26" s="183">
        <v>0.4112183580249778</v>
      </c>
      <c r="G26" s="20">
        <v>0.42116333029533848</v>
      </c>
      <c r="K26" s="67" t="str">
        <f t="shared" si="0"/>
        <v>吹田市</v>
      </c>
      <c r="L26" s="90">
        <f t="shared" si="1"/>
        <v>0.51858083785163789</v>
      </c>
      <c r="M26" s="67" t="str">
        <f t="shared" si="2"/>
        <v>住之江区</v>
      </c>
      <c r="N26" s="90">
        <f t="shared" si="3"/>
        <v>0.55266807376159799</v>
      </c>
      <c r="P26" s="90">
        <f t="shared" si="4"/>
        <v>0.46905682753039712</v>
      </c>
      <c r="Q26" s="90">
        <f t="shared" si="5"/>
        <v>0.51387893597960199</v>
      </c>
      <c r="R26" s="96">
        <v>0</v>
      </c>
    </row>
    <row r="27" spans="2:18" s="70" customFormat="1" ht="13.5" customHeight="1">
      <c r="B27" s="94">
        <v>22</v>
      </c>
      <c r="C27" s="68" t="s">
        <v>64</v>
      </c>
      <c r="D27" s="183">
        <v>0.41326195732175086</v>
      </c>
      <c r="E27" s="20">
        <v>0.55051964771380579</v>
      </c>
      <c r="F27" s="183">
        <v>0.37746039963090711</v>
      </c>
      <c r="G27" s="20">
        <v>0.55266807376159799</v>
      </c>
      <c r="K27" s="67" t="str">
        <f t="shared" si="0"/>
        <v>摂津市</v>
      </c>
      <c r="L27" s="90">
        <f t="shared" si="1"/>
        <v>0.51486224440287542</v>
      </c>
      <c r="M27" s="67" t="str">
        <f t="shared" si="2"/>
        <v>河南町</v>
      </c>
      <c r="N27" s="90">
        <f t="shared" si="3"/>
        <v>0.54922513893281522</v>
      </c>
      <c r="P27" s="90">
        <f t="shared" si="4"/>
        <v>0.46905682753039712</v>
      </c>
      <c r="Q27" s="90">
        <f t="shared" si="5"/>
        <v>0.51387893597960199</v>
      </c>
      <c r="R27" s="96">
        <v>0</v>
      </c>
    </row>
    <row r="28" spans="2:18" s="70" customFormat="1" ht="13.5" customHeight="1">
      <c r="B28" s="94">
        <v>23</v>
      </c>
      <c r="C28" s="68" t="s">
        <v>105</v>
      </c>
      <c r="D28" s="185">
        <v>0.45094162018116829</v>
      </c>
      <c r="E28" s="21">
        <v>0.49358369377065903</v>
      </c>
      <c r="F28" s="185">
        <v>0.45689563778283732</v>
      </c>
      <c r="G28" s="21">
        <v>0.50023630155087373</v>
      </c>
      <c r="K28" s="67" t="str">
        <f t="shared" si="0"/>
        <v>岬町</v>
      </c>
      <c r="L28" s="90">
        <f t="shared" si="1"/>
        <v>0.51349911002742599</v>
      </c>
      <c r="M28" s="67" t="str">
        <f t="shared" si="2"/>
        <v>泉大津市</v>
      </c>
      <c r="N28" s="90">
        <f t="shared" si="3"/>
        <v>0.54435948343013385</v>
      </c>
      <c r="P28" s="90">
        <f t="shared" si="4"/>
        <v>0.46905682753039712</v>
      </c>
      <c r="Q28" s="90">
        <f t="shared" si="5"/>
        <v>0.51387893597960199</v>
      </c>
      <c r="R28" s="96">
        <v>0</v>
      </c>
    </row>
    <row r="29" spans="2:18" s="70" customFormat="1" ht="13.5" customHeight="1">
      <c r="B29" s="94">
        <v>24</v>
      </c>
      <c r="C29" s="68" t="s">
        <v>106</v>
      </c>
      <c r="D29" s="187">
        <v>0.43301377774424854</v>
      </c>
      <c r="E29" s="188">
        <v>0.39951377633711505</v>
      </c>
      <c r="F29" s="187">
        <v>0.48166158460046837</v>
      </c>
      <c r="G29" s="188">
        <v>0.42395262380406834</v>
      </c>
      <c r="K29" s="67" t="str">
        <f t="shared" si="0"/>
        <v>淀川区</v>
      </c>
      <c r="L29" s="90">
        <f t="shared" si="1"/>
        <v>0.509659536962907</v>
      </c>
      <c r="M29" s="67" t="str">
        <f t="shared" si="2"/>
        <v>大阪狭山市</v>
      </c>
      <c r="N29" s="90">
        <f t="shared" si="3"/>
        <v>0.54041469085382488</v>
      </c>
      <c r="P29" s="90">
        <f t="shared" si="4"/>
        <v>0.46905682753039712</v>
      </c>
      <c r="Q29" s="90">
        <f t="shared" si="5"/>
        <v>0.51387893597960199</v>
      </c>
      <c r="R29" s="96">
        <v>0</v>
      </c>
    </row>
    <row r="30" spans="2:18" s="70" customFormat="1" ht="13.5" customHeight="1">
      <c r="B30" s="94">
        <v>25</v>
      </c>
      <c r="C30" s="68" t="s">
        <v>107</v>
      </c>
      <c r="D30" s="183">
        <v>0.3961117345564224</v>
      </c>
      <c r="E30" s="20">
        <v>0.51894787687173405</v>
      </c>
      <c r="F30" s="183">
        <v>0.43091514266731534</v>
      </c>
      <c r="G30" s="20">
        <v>0.50211558634254039</v>
      </c>
      <c r="K30" s="67" t="str">
        <f t="shared" si="0"/>
        <v>西成区</v>
      </c>
      <c r="L30" s="90">
        <f t="shared" si="1"/>
        <v>0.50840937089262095</v>
      </c>
      <c r="M30" s="67" t="str">
        <f t="shared" si="2"/>
        <v>島本町</v>
      </c>
      <c r="N30" s="90">
        <f t="shared" si="3"/>
        <v>0.53844515441959528</v>
      </c>
      <c r="P30" s="90">
        <f t="shared" si="4"/>
        <v>0.46905682753039712</v>
      </c>
      <c r="Q30" s="90">
        <f t="shared" si="5"/>
        <v>0.51387893597960199</v>
      </c>
      <c r="R30" s="96">
        <v>0</v>
      </c>
    </row>
    <row r="31" spans="2:18" s="70" customFormat="1" ht="13.5" customHeight="1">
      <c r="B31" s="94">
        <v>26</v>
      </c>
      <c r="C31" s="68" t="s">
        <v>36</v>
      </c>
      <c r="D31" s="183">
        <v>0.50318201930191797</v>
      </c>
      <c r="E31" s="20">
        <v>0.53349598480681693</v>
      </c>
      <c r="F31" s="183">
        <v>0.48643689223400127</v>
      </c>
      <c r="G31" s="20">
        <v>0.47835754661114871</v>
      </c>
      <c r="K31" s="67" t="str">
        <f t="shared" si="0"/>
        <v>東淀川区</v>
      </c>
      <c r="L31" s="90">
        <f t="shared" si="1"/>
        <v>0.50664258151264097</v>
      </c>
      <c r="M31" s="67" t="str">
        <f t="shared" si="2"/>
        <v>西淀川区</v>
      </c>
      <c r="N31" s="90">
        <f t="shared" si="3"/>
        <v>0.53436634844277231</v>
      </c>
      <c r="P31" s="90">
        <f t="shared" si="4"/>
        <v>0.46905682753039712</v>
      </c>
      <c r="Q31" s="90">
        <f t="shared" si="5"/>
        <v>0.51387893597960199</v>
      </c>
      <c r="R31" s="96">
        <v>0</v>
      </c>
    </row>
    <row r="32" spans="2:18" s="70" customFormat="1" ht="13.5" customHeight="1">
      <c r="B32" s="94">
        <v>27</v>
      </c>
      <c r="C32" s="68" t="s">
        <v>37</v>
      </c>
      <c r="D32" s="183">
        <v>0.37418250627867028</v>
      </c>
      <c r="E32" s="20">
        <v>0.45382763058211745</v>
      </c>
      <c r="F32" s="183">
        <v>0.41686986332324255</v>
      </c>
      <c r="G32" s="20">
        <v>0.4974389153654461</v>
      </c>
      <c r="K32" s="67" t="str">
        <f t="shared" si="0"/>
        <v>堺市北区</v>
      </c>
      <c r="L32" s="90">
        <f t="shared" si="1"/>
        <v>0.50555753490764832</v>
      </c>
      <c r="M32" s="67" t="str">
        <f t="shared" si="2"/>
        <v>寝屋川市</v>
      </c>
      <c r="N32" s="90">
        <f t="shared" si="3"/>
        <v>0.53285869293060373</v>
      </c>
      <c r="P32" s="90">
        <f t="shared" si="4"/>
        <v>0.46905682753039712</v>
      </c>
      <c r="Q32" s="90">
        <f t="shared" si="5"/>
        <v>0.51387893597960199</v>
      </c>
      <c r="R32" s="96">
        <v>0</v>
      </c>
    </row>
    <row r="33" spans="2:18" s="70" customFormat="1" ht="13.5" customHeight="1">
      <c r="B33" s="94">
        <v>28</v>
      </c>
      <c r="C33" s="68" t="s">
        <v>38</v>
      </c>
      <c r="D33" s="183">
        <v>0.56081939966135608</v>
      </c>
      <c r="E33" s="20">
        <v>0.59856887267817782</v>
      </c>
      <c r="F33" s="183">
        <v>0.50373615846925746</v>
      </c>
      <c r="G33" s="20">
        <v>0.45235474369644729</v>
      </c>
      <c r="K33" s="67" t="str">
        <f t="shared" si="0"/>
        <v>堺市中区</v>
      </c>
      <c r="L33" s="90">
        <f t="shared" si="1"/>
        <v>0.50373615846925746</v>
      </c>
      <c r="M33" s="67" t="str">
        <f t="shared" si="2"/>
        <v>東住吉区</v>
      </c>
      <c r="N33" s="90">
        <f t="shared" si="3"/>
        <v>0.52276421799541983</v>
      </c>
      <c r="P33" s="90">
        <f t="shared" si="4"/>
        <v>0.46905682753039712</v>
      </c>
      <c r="Q33" s="90">
        <f t="shared" si="5"/>
        <v>0.51387893597960199</v>
      </c>
      <c r="R33" s="96">
        <v>0</v>
      </c>
    </row>
    <row r="34" spans="2:18" s="70" customFormat="1" ht="13.5" customHeight="1">
      <c r="B34" s="94">
        <v>29</v>
      </c>
      <c r="C34" s="68" t="s">
        <v>39</v>
      </c>
      <c r="D34" s="183">
        <v>0.56567172855571313</v>
      </c>
      <c r="E34" s="20">
        <v>0.49099730214835408</v>
      </c>
      <c r="F34" s="183">
        <v>0.57262442407459069</v>
      </c>
      <c r="G34" s="20">
        <v>0.46325356144489754</v>
      </c>
      <c r="K34" s="67" t="str">
        <f t="shared" si="0"/>
        <v>高石市</v>
      </c>
      <c r="L34" s="90">
        <f t="shared" si="1"/>
        <v>0.49815626040751787</v>
      </c>
      <c r="M34" s="67" t="str">
        <f t="shared" si="2"/>
        <v>都島区</v>
      </c>
      <c r="N34" s="90">
        <f t="shared" si="3"/>
        <v>0.52146216666579137</v>
      </c>
      <c r="P34" s="90">
        <f t="shared" si="4"/>
        <v>0.46905682753039712</v>
      </c>
      <c r="Q34" s="90">
        <f t="shared" si="5"/>
        <v>0.51387893597960199</v>
      </c>
      <c r="R34" s="96">
        <v>0</v>
      </c>
    </row>
    <row r="35" spans="2:18" s="70" customFormat="1" ht="13.5" customHeight="1">
      <c r="B35" s="94">
        <v>30</v>
      </c>
      <c r="C35" s="68" t="s">
        <v>40</v>
      </c>
      <c r="D35" s="183">
        <v>0.61237702210795875</v>
      </c>
      <c r="E35" s="20">
        <v>0.54134682911762744</v>
      </c>
      <c r="F35" s="183">
        <v>0.55332830637373309</v>
      </c>
      <c r="G35" s="20">
        <v>0.50503910650755179</v>
      </c>
      <c r="K35" s="67" t="str">
        <f t="shared" si="0"/>
        <v>東大阪市</v>
      </c>
      <c r="L35" s="90">
        <f t="shared" si="1"/>
        <v>0.49468182584032855</v>
      </c>
      <c r="M35" s="67" t="str">
        <f t="shared" si="2"/>
        <v>大阪市</v>
      </c>
      <c r="N35" s="90">
        <f t="shared" si="3"/>
        <v>0.51823224373234822</v>
      </c>
      <c r="P35" s="90">
        <f t="shared" si="4"/>
        <v>0.46905682753039712</v>
      </c>
      <c r="Q35" s="90">
        <f t="shared" si="5"/>
        <v>0.51387893597960199</v>
      </c>
      <c r="R35" s="96">
        <v>0</v>
      </c>
    </row>
    <row r="36" spans="2:18" s="70" customFormat="1" ht="13.5" customHeight="1">
      <c r="B36" s="94">
        <v>31</v>
      </c>
      <c r="C36" s="68" t="s">
        <v>41</v>
      </c>
      <c r="D36" s="185">
        <v>0.49381477842484706</v>
      </c>
      <c r="E36" s="21">
        <v>0.61239213467251374</v>
      </c>
      <c r="F36" s="185">
        <v>0.46757540105143475</v>
      </c>
      <c r="G36" s="21">
        <v>0.51576746183877376</v>
      </c>
      <c r="K36" s="67" t="str">
        <f t="shared" si="0"/>
        <v>泉佐野市</v>
      </c>
      <c r="L36" s="90">
        <f t="shared" si="1"/>
        <v>0.49109027786548931</v>
      </c>
      <c r="M36" s="67" t="str">
        <f t="shared" si="2"/>
        <v>堺市南区</v>
      </c>
      <c r="N36" s="90">
        <f t="shared" si="3"/>
        <v>0.51576746183877376</v>
      </c>
      <c r="P36" s="90">
        <f t="shared" si="4"/>
        <v>0.46905682753039712</v>
      </c>
      <c r="Q36" s="90">
        <f t="shared" si="5"/>
        <v>0.51387893597960199</v>
      </c>
      <c r="R36" s="96">
        <v>0</v>
      </c>
    </row>
    <row r="37" spans="2:18" s="70" customFormat="1" ht="13.5" customHeight="1">
      <c r="B37" s="94">
        <v>32</v>
      </c>
      <c r="C37" s="68" t="s">
        <v>42</v>
      </c>
      <c r="D37" s="185">
        <v>0.5045949766727994</v>
      </c>
      <c r="E37" s="21">
        <v>0.48452899381159753</v>
      </c>
      <c r="F37" s="185">
        <v>0.50555753490764832</v>
      </c>
      <c r="G37" s="21">
        <v>0.44271871281222769</v>
      </c>
      <c r="K37" s="67" t="str">
        <f t="shared" si="0"/>
        <v>堺市</v>
      </c>
      <c r="L37" s="90">
        <f t="shared" si="1"/>
        <v>0.48643689223400127</v>
      </c>
      <c r="M37" s="67" t="str">
        <f t="shared" si="2"/>
        <v>城東区</v>
      </c>
      <c r="N37" s="90">
        <f t="shared" si="3"/>
        <v>0.51492454150037792</v>
      </c>
      <c r="P37" s="90">
        <f t="shared" si="4"/>
        <v>0.46905682753039712</v>
      </c>
      <c r="Q37" s="90">
        <f t="shared" si="5"/>
        <v>0.51387893597960199</v>
      </c>
      <c r="R37" s="96">
        <v>0</v>
      </c>
    </row>
    <row r="38" spans="2:18" s="70" customFormat="1" ht="13.5" customHeight="1">
      <c r="B38" s="94">
        <v>33</v>
      </c>
      <c r="C38" s="68" t="s">
        <v>43</v>
      </c>
      <c r="D38" s="183">
        <v>0.35548961908042365</v>
      </c>
      <c r="E38" s="20">
        <v>0.34000387947756372</v>
      </c>
      <c r="F38" s="183">
        <v>0.36129708470395333</v>
      </c>
      <c r="G38" s="20">
        <v>0.38408777479622347</v>
      </c>
      <c r="K38" s="67" t="str">
        <f t="shared" si="0"/>
        <v>北区</v>
      </c>
      <c r="L38" s="90">
        <f t="shared" si="1"/>
        <v>0.48166158460046837</v>
      </c>
      <c r="M38" s="67" t="str">
        <f t="shared" si="2"/>
        <v>四條畷市</v>
      </c>
      <c r="N38" s="90">
        <f t="shared" si="3"/>
        <v>0.51402255518516882</v>
      </c>
      <c r="P38" s="90">
        <f t="shared" si="4"/>
        <v>0.46905682753039712</v>
      </c>
      <c r="Q38" s="90">
        <f t="shared" si="5"/>
        <v>0.51387893597960199</v>
      </c>
      <c r="R38" s="96">
        <v>0</v>
      </c>
    </row>
    <row r="39" spans="2:18" s="70" customFormat="1" ht="13.5" customHeight="1">
      <c r="B39" s="94">
        <v>34</v>
      </c>
      <c r="C39" s="68" t="s">
        <v>45</v>
      </c>
      <c r="D39" s="183">
        <v>0.57150618842206258</v>
      </c>
      <c r="E39" s="20">
        <v>0.50922613679934625</v>
      </c>
      <c r="F39" s="183">
        <v>0.53052600450203025</v>
      </c>
      <c r="G39" s="20">
        <v>0.46657652998415139</v>
      </c>
      <c r="K39" s="67" t="str">
        <f t="shared" si="0"/>
        <v>四條畷市</v>
      </c>
      <c r="L39" s="90">
        <f t="shared" si="1"/>
        <v>0.48162050343317075</v>
      </c>
      <c r="M39" s="67" t="str">
        <f t="shared" si="2"/>
        <v>箕面市</v>
      </c>
      <c r="N39" s="90">
        <f t="shared" si="3"/>
        <v>0.51319689206044183</v>
      </c>
      <c r="P39" s="90">
        <f t="shared" si="4"/>
        <v>0.46905682753039712</v>
      </c>
      <c r="Q39" s="90">
        <f t="shared" si="5"/>
        <v>0.51387893597960199</v>
      </c>
      <c r="R39" s="96">
        <v>0</v>
      </c>
    </row>
    <row r="40" spans="2:18" s="70" customFormat="1" ht="13.5" customHeight="1">
      <c r="B40" s="94">
        <v>35</v>
      </c>
      <c r="C40" s="68" t="s">
        <v>2</v>
      </c>
      <c r="D40" s="183">
        <v>0.49049689067172975</v>
      </c>
      <c r="E40" s="20">
        <v>0.61055210862656406</v>
      </c>
      <c r="F40" s="183">
        <v>0.47808995197534704</v>
      </c>
      <c r="G40" s="20">
        <v>0.58245760902671251</v>
      </c>
      <c r="K40" s="67" t="str">
        <f t="shared" si="0"/>
        <v>門真市</v>
      </c>
      <c r="L40" s="90">
        <f t="shared" si="1"/>
        <v>0.47867497050441332</v>
      </c>
      <c r="M40" s="67" t="str">
        <f t="shared" si="2"/>
        <v>堺市西区</v>
      </c>
      <c r="N40" s="90">
        <f t="shared" si="3"/>
        <v>0.50503910650755179</v>
      </c>
      <c r="P40" s="90">
        <f t="shared" si="4"/>
        <v>0.46905682753039712</v>
      </c>
      <c r="Q40" s="90">
        <f t="shared" si="5"/>
        <v>0.51387893597960199</v>
      </c>
      <c r="R40" s="96">
        <v>0</v>
      </c>
    </row>
    <row r="41" spans="2:18" s="70" customFormat="1" ht="13.5" customHeight="1">
      <c r="B41" s="94">
        <v>36</v>
      </c>
      <c r="C41" s="68" t="s">
        <v>3</v>
      </c>
      <c r="D41" s="183">
        <v>0.40228275362594712</v>
      </c>
      <c r="E41" s="20">
        <v>0.6297597157083531</v>
      </c>
      <c r="F41" s="183">
        <v>0.37002990798385921</v>
      </c>
      <c r="G41" s="20">
        <v>0.55618859826620026</v>
      </c>
      <c r="K41" s="67" t="str">
        <f t="shared" si="0"/>
        <v>豊中市</v>
      </c>
      <c r="L41" s="90">
        <f t="shared" si="1"/>
        <v>0.47808995197534704</v>
      </c>
      <c r="M41" s="67" t="str">
        <f t="shared" si="2"/>
        <v>大東市</v>
      </c>
      <c r="N41" s="90">
        <f t="shared" si="3"/>
        <v>0.50442795373445559</v>
      </c>
      <c r="P41" s="90">
        <f t="shared" si="4"/>
        <v>0.46905682753039712</v>
      </c>
      <c r="Q41" s="90">
        <f t="shared" si="5"/>
        <v>0.51387893597960199</v>
      </c>
      <c r="R41" s="96">
        <v>0</v>
      </c>
    </row>
    <row r="42" spans="2:18" s="70" customFormat="1" ht="13.5" customHeight="1">
      <c r="B42" s="94">
        <v>37</v>
      </c>
      <c r="C42" s="68" t="s">
        <v>4</v>
      </c>
      <c r="D42" s="183">
        <v>0.51128840448737267</v>
      </c>
      <c r="E42" s="20">
        <v>0.59249919759393266</v>
      </c>
      <c r="F42" s="183">
        <v>0.51858083785163789</v>
      </c>
      <c r="G42" s="20">
        <v>0.58619541937320385</v>
      </c>
      <c r="K42" s="67" t="str">
        <f t="shared" si="0"/>
        <v>天王寺区</v>
      </c>
      <c r="L42" s="90">
        <f t="shared" si="1"/>
        <v>0.4774757274093373</v>
      </c>
      <c r="M42" s="67" t="str">
        <f t="shared" si="2"/>
        <v>中央区</v>
      </c>
      <c r="N42" s="90">
        <f t="shared" si="3"/>
        <v>0.50211558634254039</v>
      </c>
      <c r="P42" s="90">
        <f t="shared" si="4"/>
        <v>0.46905682753039712</v>
      </c>
      <c r="Q42" s="90">
        <f t="shared" si="5"/>
        <v>0.51387893597960199</v>
      </c>
      <c r="R42" s="96">
        <v>0</v>
      </c>
    </row>
    <row r="43" spans="2:18" s="70" customFormat="1" ht="13.5" customHeight="1">
      <c r="B43" s="94">
        <v>38</v>
      </c>
      <c r="C43" s="95" t="s">
        <v>46</v>
      </c>
      <c r="D43" s="183">
        <v>0.38074214548882795</v>
      </c>
      <c r="E43" s="20">
        <v>0.50365175254946659</v>
      </c>
      <c r="F43" s="183">
        <v>0.42613533421793631</v>
      </c>
      <c r="G43" s="20">
        <v>0.54435948343013385</v>
      </c>
      <c r="K43" s="67" t="str">
        <f t="shared" si="0"/>
        <v>高槻市</v>
      </c>
      <c r="L43" s="90">
        <f t="shared" si="1"/>
        <v>0.4769939223773772</v>
      </c>
      <c r="M43" s="67" t="str">
        <f t="shared" si="2"/>
        <v>平野区</v>
      </c>
      <c r="N43" s="90">
        <f t="shared" si="3"/>
        <v>0.50023630155087373</v>
      </c>
      <c r="P43" s="90">
        <f t="shared" si="4"/>
        <v>0.46905682753039712</v>
      </c>
      <c r="Q43" s="90">
        <f t="shared" si="5"/>
        <v>0.51387893597960199</v>
      </c>
      <c r="R43" s="96">
        <v>0</v>
      </c>
    </row>
    <row r="44" spans="2:18" s="70" customFormat="1" ht="13.5" customHeight="1">
      <c r="B44" s="94">
        <v>39</v>
      </c>
      <c r="C44" s="95" t="s">
        <v>9</v>
      </c>
      <c r="D44" s="185">
        <v>0.45523111929853233</v>
      </c>
      <c r="E44" s="21">
        <v>0.49957556016187937</v>
      </c>
      <c r="F44" s="185">
        <v>0.4769939223773772</v>
      </c>
      <c r="G44" s="21">
        <v>0.47447495285712327</v>
      </c>
      <c r="K44" s="67" t="str">
        <f t="shared" si="0"/>
        <v>浪速区</v>
      </c>
      <c r="L44" s="90">
        <f t="shared" si="1"/>
        <v>0.4701894172102738</v>
      </c>
      <c r="M44" s="67" t="str">
        <f t="shared" si="2"/>
        <v>高石市</v>
      </c>
      <c r="N44" s="90">
        <f t="shared" si="3"/>
        <v>0.49857987865824732</v>
      </c>
      <c r="P44" s="90">
        <f t="shared" si="4"/>
        <v>0.46905682753039712</v>
      </c>
      <c r="Q44" s="90">
        <f t="shared" si="5"/>
        <v>0.51387893597960199</v>
      </c>
      <c r="R44" s="96">
        <v>0</v>
      </c>
    </row>
    <row r="45" spans="2:18" s="70" customFormat="1" ht="13.5" customHeight="1">
      <c r="B45" s="94">
        <v>40</v>
      </c>
      <c r="C45" s="95" t="s">
        <v>47</v>
      </c>
      <c r="D45" s="187">
        <v>0.71576894743974928</v>
      </c>
      <c r="E45" s="188">
        <v>0.57019064124783359</v>
      </c>
      <c r="F45" s="187">
        <v>0.56640076829648334</v>
      </c>
      <c r="G45" s="188">
        <v>0.56196081168821932</v>
      </c>
      <c r="K45" s="67" t="str">
        <f t="shared" si="0"/>
        <v>堺市南区</v>
      </c>
      <c r="L45" s="90">
        <f t="shared" si="1"/>
        <v>0.46757540105143475</v>
      </c>
      <c r="M45" s="67" t="str">
        <f t="shared" si="2"/>
        <v>堺市堺区</v>
      </c>
      <c r="N45" s="90">
        <f t="shared" si="3"/>
        <v>0.4974389153654461</v>
      </c>
      <c r="P45" s="90">
        <f t="shared" si="4"/>
        <v>0.46905682753039712</v>
      </c>
      <c r="Q45" s="90">
        <f t="shared" si="5"/>
        <v>0.51387893597960199</v>
      </c>
      <c r="R45" s="96">
        <v>0</v>
      </c>
    </row>
    <row r="46" spans="2:18" s="70" customFormat="1" ht="13.5" customHeight="1">
      <c r="B46" s="94">
        <v>41</v>
      </c>
      <c r="C46" s="95" t="s">
        <v>14</v>
      </c>
      <c r="D46" s="183">
        <v>0.5365098979001871</v>
      </c>
      <c r="E46" s="20">
        <v>0.55909494662240911</v>
      </c>
      <c r="F46" s="183">
        <v>0.56536405909634413</v>
      </c>
      <c r="G46" s="20">
        <v>0.59296270384727223</v>
      </c>
      <c r="K46" s="67" t="str">
        <f t="shared" si="0"/>
        <v>平野区</v>
      </c>
      <c r="L46" s="90">
        <f t="shared" si="1"/>
        <v>0.45689563778283732</v>
      </c>
      <c r="M46" s="67" t="str">
        <f t="shared" si="2"/>
        <v>千早赤阪村</v>
      </c>
      <c r="N46" s="90">
        <f t="shared" si="3"/>
        <v>0.49232769597123555</v>
      </c>
      <c r="P46" s="90">
        <f t="shared" si="4"/>
        <v>0.46905682753039712</v>
      </c>
      <c r="Q46" s="90">
        <f t="shared" si="5"/>
        <v>0.51387893597960199</v>
      </c>
      <c r="R46" s="96">
        <v>0</v>
      </c>
    </row>
    <row r="47" spans="2:18" s="70" customFormat="1" ht="13.5" customHeight="1">
      <c r="B47" s="94">
        <v>42</v>
      </c>
      <c r="C47" s="95" t="s">
        <v>15</v>
      </c>
      <c r="D47" s="183">
        <v>0.39996875327806125</v>
      </c>
      <c r="E47" s="20">
        <v>0.48569898795117245</v>
      </c>
      <c r="F47" s="183">
        <v>0.39587900258431302</v>
      </c>
      <c r="G47" s="20">
        <v>0.46010416766244916</v>
      </c>
      <c r="K47" s="67" t="str">
        <f t="shared" si="0"/>
        <v>河南町</v>
      </c>
      <c r="L47" s="90">
        <f t="shared" si="1"/>
        <v>0.45648000039463749</v>
      </c>
      <c r="M47" s="67" t="str">
        <f t="shared" si="2"/>
        <v>羽曳野市</v>
      </c>
      <c r="N47" s="90">
        <f t="shared" si="3"/>
        <v>0.48807659803708775</v>
      </c>
      <c r="P47" s="90">
        <f t="shared" si="4"/>
        <v>0.46905682753039712</v>
      </c>
      <c r="Q47" s="90">
        <f t="shared" si="5"/>
        <v>0.51387893597960199</v>
      </c>
      <c r="R47" s="96">
        <v>0</v>
      </c>
    </row>
    <row r="48" spans="2:18" s="70" customFormat="1" ht="13.5" customHeight="1">
      <c r="B48" s="94">
        <v>43</v>
      </c>
      <c r="C48" s="95" t="s">
        <v>10</v>
      </c>
      <c r="D48" s="183">
        <v>0.59251379114272362</v>
      </c>
      <c r="E48" s="20">
        <v>0.64010390199603162</v>
      </c>
      <c r="F48" s="183">
        <v>0.55237862761395984</v>
      </c>
      <c r="G48" s="20">
        <v>0.61342789400943776</v>
      </c>
      <c r="K48" s="67" t="str">
        <f t="shared" si="0"/>
        <v>大阪市</v>
      </c>
      <c r="L48" s="90">
        <f t="shared" si="1"/>
        <v>0.45514536661369914</v>
      </c>
      <c r="M48" s="67" t="str">
        <f t="shared" si="2"/>
        <v>西区</v>
      </c>
      <c r="N48" s="90">
        <f t="shared" si="3"/>
        <v>0.487858651136308</v>
      </c>
      <c r="P48" s="90">
        <f t="shared" si="4"/>
        <v>0.46905682753039712</v>
      </c>
      <c r="Q48" s="90">
        <f t="shared" si="5"/>
        <v>0.51387893597960199</v>
      </c>
      <c r="R48" s="96">
        <v>0</v>
      </c>
    </row>
    <row r="49" spans="2:18" s="70" customFormat="1" ht="13.5" customHeight="1">
      <c r="B49" s="94">
        <v>44</v>
      </c>
      <c r="C49" s="95" t="s">
        <v>22</v>
      </c>
      <c r="D49" s="183">
        <v>0.53043200844117211</v>
      </c>
      <c r="E49" s="20">
        <v>0.45990785038295579</v>
      </c>
      <c r="F49" s="183">
        <v>0.52225123655910533</v>
      </c>
      <c r="G49" s="20">
        <v>0.45481708525055048</v>
      </c>
      <c r="K49" s="67" t="str">
        <f t="shared" si="0"/>
        <v>河内長野市</v>
      </c>
      <c r="L49" s="90">
        <f t="shared" si="1"/>
        <v>0.45143263581133503</v>
      </c>
      <c r="M49" s="67" t="str">
        <f t="shared" si="2"/>
        <v>浪速区</v>
      </c>
      <c r="N49" s="90">
        <f t="shared" si="3"/>
        <v>0.48727782924131524</v>
      </c>
      <c r="P49" s="90">
        <f t="shared" si="4"/>
        <v>0.46905682753039712</v>
      </c>
      <c r="Q49" s="90">
        <f t="shared" si="5"/>
        <v>0.51387893597960199</v>
      </c>
      <c r="R49" s="96">
        <v>0</v>
      </c>
    </row>
    <row r="50" spans="2:18" s="70" customFormat="1" ht="13.5" customHeight="1">
      <c r="B50" s="94">
        <v>45</v>
      </c>
      <c r="C50" s="95" t="s">
        <v>48</v>
      </c>
      <c r="D50" s="183">
        <v>0.39018448536282901</v>
      </c>
      <c r="E50" s="20">
        <v>0.32660602615122231</v>
      </c>
      <c r="F50" s="183">
        <v>0.49109027786548931</v>
      </c>
      <c r="G50" s="20">
        <v>0.41852563263413245</v>
      </c>
      <c r="K50" s="67" t="str">
        <f t="shared" si="0"/>
        <v>住吉区</v>
      </c>
      <c r="L50" s="90">
        <f t="shared" si="1"/>
        <v>0.45127857177263864</v>
      </c>
      <c r="M50" s="67" t="str">
        <f t="shared" si="2"/>
        <v>阿倍野区</v>
      </c>
      <c r="N50" s="90">
        <f t="shared" si="3"/>
        <v>0.48274593428160917</v>
      </c>
      <c r="P50" s="90">
        <f t="shared" si="4"/>
        <v>0.46905682753039712</v>
      </c>
      <c r="Q50" s="90">
        <f t="shared" si="5"/>
        <v>0.51387893597960199</v>
      </c>
      <c r="R50" s="96">
        <v>0</v>
      </c>
    </row>
    <row r="51" spans="2:18" s="70" customFormat="1" ht="13.5" customHeight="1">
      <c r="B51" s="94">
        <v>46</v>
      </c>
      <c r="C51" s="95" t="s">
        <v>26</v>
      </c>
      <c r="D51" s="183">
        <v>0.43195817810865622</v>
      </c>
      <c r="E51" s="20">
        <v>0.5475473580183059</v>
      </c>
      <c r="F51" s="183">
        <v>0.44703495504103796</v>
      </c>
      <c r="G51" s="20">
        <v>0.57526977932705492</v>
      </c>
      <c r="K51" s="67" t="str">
        <f t="shared" si="0"/>
        <v>富田林市</v>
      </c>
      <c r="L51" s="90">
        <f t="shared" si="1"/>
        <v>0.44703495504103796</v>
      </c>
      <c r="M51" s="67" t="str">
        <f t="shared" si="2"/>
        <v>東成区</v>
      </c>
      <c r="N51" s="90">
        <f t="shared" si="3"/>
        <v>0.48261856972441552</v>
      </c>
      <c r="P51" s="90">
        <f t="shared" si="4"/>
        <v>0.46905682753039712</v>
      </c>
      <c r="Q51" s="90">
        <f t="shared" si="5"/>
        <v>0.51387893597960199</v>
      </c>
      <c r="R51" s="96">
        <v>0</v>
      </c>
    </row>
    <row r="52" spans="2:18" s="70" customFormat="1" ht="13.5" customHeight="1">
      <c r="B52" s="94">
        <v>47</v>
      </c>
      <c r="C52" s="95" t="s">
        <v>16</v>
      </c>
      <c r="D52" s="183">
        <v>0.58827571507583643</v>
      </c>
      <c r="E52" s="20">
        <v>0.56542384953913727</v>
      </c>
      <c r="F52" s="183">
        <v>0.54420600127580121</v>
      </c>
      <c r="G52" s="20">
        <v>0.53285869293060373</v>
      </c>
      <c r="K52" s="67" t="str">
        <f t="shared" si="0"/>
        <v>西区</v>
      </c>
      <c r="L52" s="90">
        <f t="shared" si="1"/>
        <v>0.44269977336808392</v>
      </c>
      <c r="M52" s="67" t="str">
        <f t="shared" si="2"/>
        <v>東淀川区</v>
      </c>
      <c r="N52" s="90">
        <f t="shared" si="3"/>
        <v>0.48135731876513627</v>
      </c>
      <c r="P52" s="90">
        <f t="shared" si="4"/>
        <v>0.46905682753039712</v>
      </c>
      <c r="Q52" s="90">
        <f t="shared" si="5"/>
        <v>0.51387893597960199</v>
      </c>
      <c r="R52" s="96">
        <v>0</v>
      </c>
    </row>
    <row r="53" spans="2:18" s="70" customFormat="1" ht="13.5" customHeight="1">
      <c r="B53" s="94">
        <v>48</v>
      </c>
      <c r="C53" s="95" t="s">
        <v>27</v>
      </c>
      <c r="D53" s="183">
        <v>0.46521337417541148</v>
      </c>
      <c r="E53" s="20">
        <v>0.45053155019554592</v>
      </c>
      <c r="F53" s="183">
        <v>0.45143263581133503</v>
      </c>
      <c r="G53" s="20">
        <v>0.43843123179380761</v>
      </c>
      <c r="K53" s="67" t="str">
        <f t="shared" si="0"/>
        <v>東住吉区</v>
      </c>
      <c r="L53" s="90">
        <f t="shared" si="1"/>
        <v>0.43717295979616427</v>
      </c>
      <c r="M53" s="67" t="str">
        <f t="shared" si="2"/>
        <v>住吉区</v>
      </c>
      <c r="N53" s="90">
        <f t="shared" si="3"/>
        <v>0.48091559600006911</v>
      </c>
      <c r="P53" s="90">
        <f t="shared" si="4"/>
        <v>0.46905682753039712</v>
      </c>
      <c r="Q53" s="90">
        <f t="shared" si="5"/>
        <v>0.51387893597960199</v>
      </c>
      <c r="R53" s="96">
        <v>0</v>
      </c>
    </row>
    <row r="54" spans="2:18" s="70" customFormat="1" ht="13.5" customHeight="1">
      <c r="B54" s="94">
        <v>49</v>
      </c>
      <c r="C54" s="95" t="s">
        <v>28</v>
      </c>
      <c r="D54" s="183">
        <v>0.29099546941962529</v>
      </c>
      <c r="E54" s="20">
        <v>0.27863591404036891</v>
      </c>
      <c r="F54" s="183">
        <v>0.32717178749395115</v>
      </c>
      <c r="G54" s="20">
        <v>0.32796848134134621</v>
      </c>
      <c r="K54" s="67" t="str">
        <f t="shared" si="0"/>
        <v>島本町</v>
      </c>
      <c r="L54" s="90">
        <f t="shared" si="1"/>
        <v>0.43662474174916022</v>
      </c>
      <c r="M54" s="67" t="str">
        <f t="shared" si="2"/>
        <v>福島区</v>
      </c>
      <c r="N54" s="90">
        <f t="shared" si="3"/>
        <v>0.47951826788176188</v>
      </c>
      <c r="P54" s="90">
        <f t="shared" si="4"/>
        <v>0.46905682753039712</v>
      </c>
      <c r="Q54" s="90">
        <f t="shared" si="5"/>
        <v>0.51387893597960199</v>
      </c>
      <c r="R54" s="96">
        <v>0</v>
      </c>
    </row>
    <row r="55" spans="2:18" s="70" customFormat="1" ht="13.5" customHeight="1">
      <c r="B55" s="94">
        <v>50</v>
      </c>
      <c r="C55" s="95" t="s">
        <v>17</v>
      </c>
      <c r="D55" s="185">
        <v>0.40644153757394136</v>
      </c>
      <c r="E55" s="21">
        <v>0.50105275256918647</v>
      </c>
      <c r="F55" s="185">
        <v>0.42253618331817477</v>
      </c>
      <c r="G55" s="21">
        <v>0.50442795373445559</v>
      </c>
      <c r="K55" s="67" t="str">
        <f t="shared" si="0"/>
        <v>中央区</v>
      </c>
      <c r="L55" s="90">
        <f t="shared" si="1"/>
        <v>0.43091514266731534</v>
      </c>
      <c r="M55" s="67" t="str">
        <f t="shared" si="2"/>
        <v>堺市</v>
      </c>
      <c r="N55" s="90">
        <f t="shared" si="3"/>
        <v>0.47835754661114871</v>
      </c>
      <c r="P55" s="90">
        <f t="shared" si="4"/>
        <v>0.46905682753039712</v>
      </c>
      <c r="Q55" s="90">
        <f t="shared" si="5"/>
        <v>0.51387893597960199</v>
      </c>
      <c r="R55" s="96">
        <v>0</v>
      </c>
    </row>
    <row r="56" spans="2:18" s="70" customFormat="1" ht="13.5" customHeight="1">
      <c r="B56" s="94">
        <v>51</v>
      </c>
      <c r="C56" s="95" t="s">
        <v>49</v>
      </c>
      <c r="D56" s="187">
        <v>0.39547081666721101</v>
      </c>
      <c r="E56" s="188">
        <v>0.36010583010488517</v>
      </c>
      <c r="F56" s="187">
        <v>0.40407253685437522</v>
      </c>
      <c r="G56" s="188">
        <v>0.39055021548729163</v>
      </c>
      <c r="K56" s="67" t="str">
        <f t="shared" si="0"/>
        <v>泉大津市</v>
      </c>
      <c r="L56" s="90">
        <f t="shared" si="1"/>
        <v>0.42613533421793631</v>
      </c>
      <c r="M56" s="67" t="str">
        <f t="shared" si="2"/>
        <v>泉南市</v>
      </c>
      <c r="N56" s="90">
        <f t="shared" si="3"/>
        <v>0.47562278847837414</v>
      </c>
      <c r="P56" s="90">
        <f t="shared" si="4"/>
        <v>0.46905682753039712</v>
      </c>
      <c r="Q56" s="90">
        <f t="shared" si="5"/>
        <v>0.51387893597960199</v>
      </c>
      <c r="R56" s="96">
        <v>0</v>
      </c>
    </row>
    <row r="57" spans="2:18" s="70" customFormat="1" ht="13.5" customHeight="1">
      <c r="B57" s="94">
        <v>52</v>
      </c>
      <c r="C57" s="95" t="s">
        <v>5</v>
      </c>
      <c r="D57" s="183">
        <v>0.43610535346414836</v>
      </c>
      <c r="E57" s="20">
        <v>0.49890524098556027</v>
      </c>
      <c r="F57" s="183">
        <v>0.37603448521370869</v>
      </c>
      <c r="G57" s="20">
        <v>0.51319689206044183</v>
      </c>
      <c r="K57" s="67" t="str">
        <f t="shared" si="0"/>
        <v>大東市</v>
      </c>
      <c r="L57" s="90">
        <f t="shared" si="1"/>
        <v>0.42253618331817477</v>
      </c>
      <c r="M57" s="67" t="str">
        <f t="shared" si="2"/>
        <v>高槻市</v>
      </c>
      <c r="N57" s="90">
        <f t="shared" si="3"/>
        <v>0.47447495285712327</v>
      </c>
      <c r="P57" s="90">
        <f t="shared" si="4"/>
        <v>0.46905682753039712</v>
      </c>
      <c r="Q57" s="90">
        <f t="shared" si="5"/>
        <v>0.51387893597960199</v>
      </c>
      <c r="R57" s="96">
        <v>0</v>
      </c>
    </row>
    <row r="58" spans="2:18" s="70" customFormat="1" ht="13.5" customHeight="1">
      <c r="B58" s="94">
        <v>53</v>
      </c>
      <c r="C58" s="95" t="s">
        <v>23</v>
      </c>
      <c r="D58" s="183">
        <v>0.33164081417020091</v>
      </c>
      <c r="E58" s="20">
        <v>0.37657992565055765</v>
      </c>
      <c r="F58" s="183">
        <v>0.28939238768941455</v>
      </c>
      <c r="G58" s="20">
        <v>0.33642851859934791</v>
      </c>
      <c r="K58" s="67" t="str">
        <f t="shared" si="0"/>
        <v>城東区</v>
      </c>
      <c r="L58" s="90">
        <f t="shared" si="1"/>
        <v>0.41874940383816839</v>
      </c>
      <c r="M58" s="67" t="str">
        <f t="shared" si="2"/>
        <v>岸和田市</v>
      </c>
      <c r="N58" s="90">
        <f t="shared" si="3"/>
        <v>0.46657652998415139</v>
      </c>
      <c r="P58" s="90">
        <f t="shared" si="4"/>
        <v>0.46905682753039712</v>
      </c>
      <c r="Q58" s="90">
        <f t="shared" si="5"/>
        <v>0.51387893597960199</v>
      </c>
      <c r="R58" s="96">
        <v>0</v>
      </c>
    </row>
    <row r="59" spans="2:18" s="70" customFormat="1" ht="13.5" customHeight="1">
      <c r="B59" s="94">
        <v>54</v>
      </c>
      <c r="C59" s="95" t="s">
        <v>29</v>
      </c>
      <c r="D59" s="185">
        <v>0.41918729375549918</v>
      </c>
      <c r="E59" s="21">
        <v>0.51012847369201775</v>
      </c>
      <c r="F59" s="185">
        <v>0.4099552844933459</v>
      </c>
      <c r="G59" s="21">
        <v>0.48807659803708775</v>
      </c>
      <c r="K59" s="67" t="str">
        <f t="shared" si="0"/>
        <v>堺市堺区</v>
      </c>
      <c r="L59" s="90">
        <f t="shared" si="1"/>
        <v>0.41686986332324255</v>
      </c>
      <c r="M59" s="67" t="str">
        <f t="shared" si="2"/>
        <v>堺市東区</v>
      </c>
      <c r="N59" s="90">
        <f t="shared" si="3"/>
        <v>0.46325356144489754</v>
      </c>
      <c r="P59" s="90">
        <f t="shared" si="4"/>
        <v>0.46905682753039712</v>
      </c>
      <c r="Q59" s="90">
        <f t="shared" si="5"/>
        <v>0.51387893597960199</v>
      </c>
      <c r="R59" s="96">
        <v>0</v>
      </c>
    </row>
    <row r="60" spans="2:18" s="70" customFormat="1" ht="13.5" customHeight="1">
      <c r="B60" s="94">
        <v>55</v>
      </c>
      <c r="C60" s="95" t="s">
        <v>18</v>
      </c>
      <c r="D60" s="185">
        <v>0.524578477519695</v>
      </c>
      <c r="E60" s="21">
        <v>0.65758441368197462</v>
      </c>
      <c r="F60" s="185">
        <v>0.47867497050441332</v>
      </c>
      <c r="G60" s="21">
        <v>0.69435599781432555</v>
      </c>
      <c r="K60" s="67" t="str">
        <f t="shared" si="0"/>
        <v>鶴見区</v>
      </c>
      <c r="L60" s="90">
        <f t="shared" si="1"/>
        <v>0.4112183580249778</v>
      </c>
      <c r="M60" s="67" t="str">
        <f t="shared" si="2"/>
        <v>枚方市</v>
      </c>
      <c r="N60" s="90">
        <f t="shared" si="3"/>
        <v>0.46010416766244916</v>
      </c>
      <c r="P60" s="90">
        <f t="shared" si="4"/>
        <v>0.46905682753039712</v>
      </c>
      <c r="Q60" s="90">
        <f t="shared" si="5"/>
        <v>0.51387893597960199</v>
      </c>
      <c r="R60" s="96">
        <v>0</v>
      </c>
    </row>
    <row r="61" spans="2:18" s="70" customFormat="1" ht="13.5" customHeight="1">
      <c r="B61" s="94">
        <v>56</v>
      </c>
      <c r="C61" s="95" t="s">
        <v>11</v>
      </c>
      <c r="D61" s="183">
        <v>0.48545367538505563</v>
      </c>
      <c r="E61" s="20">
        <v>0.5576212912262829</v>
      </c>
      <c r="F61" s="183">
        <v>0.51486224440287542</v>
      </c>
      <c r="G61" s="20">
        <v>0.58948457434724688</v>
      </c>
      <c r="K61" s="67" t="str">
        <f t="shared" si="0"/>
        <v>羽曳野市</v>
      </c>
      <c r="L61" s="90">
        <f t="shared" si="1"/>
        <v>0.4099552844933459</v>
      </c>
      <c r="M61" s="67" t="str">
        <f t="shared" si="2"/>
        <v>八尾市</v>
      </c>
      <c r="N61" s="90">
        <f t="shared" si="3"/>
        <v>0.45481708525055048</v>
      </c>
      <c r="P61" s="90">
        <f t="shared" si="4"/>
        <v>0.46905682753039712</v>
      </c>
      <c r="Q61" s="90">
        <f t="shared" si="5"/>
        <v>0.51387893597960199</v>
      </c>
      <c r="R61" s="96">
        <v>0</v>
      </c>
    </row>
    <row r="62" spans="2:18" s="70" customFormat="1" ht="13.5" customHeight="1">
      <c r="B62" s="94">
        <v>57</v>
      </c>
      <c r="C62" s="95" t="s">
        <v>50</v>
      </c>
      <c r="D62" s="185">
        <v>0.39802680473925273</v>
      </c>
      <c r="E62" s="21">
        <v>0.44511498939814059</v>
      </c>
      <c r="F62" s="185">
        <v>0.49815626040751787</v>
      </c>
      <c r="G62" s="21">
        <v>0.49857987865824732</v>
      </c>
      <c r="K62" s="67" t="str">
        <f t="shared" si="0"/>
        <v>熊取町</v>
      </c>
      <c r="L62" s="90">
        <f t="shared" si="1"/>
        <v>0.40909477894003532</v>
      </c>
      <c r="M62" s="67" t="str">
        <f t="shared" si="2"/>
        <v>堺市中区</v>
      </c>
      <c r="N62" s="90">
        <f t="shared" si="3"/>
        <v>0.45235474369644729</v>
      </c>
      <c r="P62" s="90">
        <f t="shared" si="4"/>
        <v>0.46905682753039712</v>
      </c>
      <c r="Q62" s="90">
        <f t="shared" si="5"/>
        <v>0.51387893597960199</v>
      </c>
      <c r="R62" s="96">
        <v>0</v>
      </c>
    </row>
    <row r="63" spans="2:18" s="70" customFormat="1" ht="13.5" customHeight="1">
      <c r="B63" s="94">
        <v>58</v>
      </c>
      <c r="C63" s="95" t="s">
        <v>30</v>
      </c>
      <c r="D63" s="187">
        <v>0.29649789172925251</v>
      </c>
      <c r="E63" s="188">
        <v>0.38617922963231083</v>
      </c>
      <c r="F63" s="187">
        <v>0.35288962158783949</v>
      </c>
      <c r="G63" s="188">
        <v>0.43414616808684581</v>
      </c>
      <c r="K63" s="67" t="str">
        <f t="shared" si="0"/>
        <v>和泉市</v>
      </c>
      <c r="L63" s="90">
        <f t="shared" si="1"/>
        <v>0.40407253685437522</v>
      </c>
      <c r="M63" s="67" t="str">
        <f t="shared" si="2"/>
        <v>能勢町</v>
      </c>
      <c r="N63" s="90">
        <f t="shared" si="3"/>
        <v>0.44554733042192535</v>
      </c>
      <c r="P63" s="90">
        <f t="shared" si="4"/>
        <v>0.46905682753039712</v>
      </c>
      <c r="Q63" s="90">
        <f t="shared" si="5"/>
        <v>0.51387893597960199</v>
      </c>
      <c r="R63" s="96">
        <v>0</v>
      </c>
    </row>
    <row r="64" spans="2:18" s="70" customFormat="1" ht="13.5" customHeight="1">
      <c r="B64" s="94">
        <v>59</v>
      </c>
      <c r="C64" s="95" t="s">
        <v>24</v>
      </c>
      <c r="D64" s="183">
        <v>0.5036152713557901</v>
      </c>
      <c r="E64" s="20">
        <v>0.51514415221765741</v>
      </c>
      <c r="F64" s="183">
        <v>0.49468182584032855</v>
      </c>
      <c r="G64" s="20">
        <v>0.55673466636178337</v>
      </c>
      <c r="K64" s="67" t="str">
        <f t="shared" si="0"/>
        <v>枚方市</v>
      </c>
      <c r="L64" s="90">
        <f t="shared" si="1"/>
        <v>0.39587900258431302</v>
      </c>
      <c r="M64" s="67" t="str">
        <f t="shared" si="2"/>
        <v>阪南市</v>
      </c>
      <c r="N64" s="90">
        <f t="shared" si="3"/>
        <v>0.4446417950506022</v>
      </c>
      <c r="P64" s="90">
        <f t="shared" si="4"/>
        <v>0.46905682753039712</v>
      </c>
      <c r="Q64" s="90">
        <f t="shared" si="5"/>
        <v>0.51387893597960199</v>
      </c>
      <c r="R64" s="96">
        <v>0</v>
      </c>
    </row>
    <row r="65" spans="2:18" s="70" customFormat="1" ht="13.5" customHeight="1">
      <c r="B65" s="94">
        <v>60</v>
      </c>
      <c r="C65" s="95" t="s">
        <v>51</v>
      </c>
      <c r="D65" s="183">
        <v>0.43107450344087922</v>
      </c>
      <c r="E65" s="20">
        <v>0.42995378097763892</v>
      </c>
      <c r="F65" s="183">
        <v>0.38280214381253974</v>
      </c>
      <c r="G65" s="20">
        <v>0.47562278847837414</v>
      </c>
      <c r="K65" s="67" t="str">
        <f t="shared" si="0"/>
        <v>大阪狭山市</v>
      </c>
      <c r="L65" s="90">
        <f t="shared" si="1"/>
        <v>0.39566870639921231</v>
      </c>
      <c r="M65" s="67" t="str">
        <f t="shared" si="2"/>
        <v>堺市北区</v>
      </c>
      <c r="N65" s="90">
        <f t="shared" si="3"/>
        <v>0.44271871281222769</v>
      </c>
      <c r="P65" s="90">
        <f t="shared" si="4"/>
        <v>0.46905682753039712</v>
      </c>
      <c r="Q65" s="90">
        <f t="shared" si="5"/>
        <v>0.51387893597960199</v>
      </c>
      <c r="R65" s="96">
        <v>0</v>
      </c>
    </row>
    <row r="66" spans="2:18" s="70" customFormat="1" ht="13.5" customHeight="1">
      <c r="B66" s="94">
        <v>61</v>
      </c>
      <c r="C66" s="95" t="s">
        <v>19</v>
      </c>
      <c r="D66" s="185">
        <v>0.49343315897654566</v>
      </c>
      <c r="E66" s="21">
        <v>0.60373889059148023</v>
      </c>
      <c r="F66" s="185">
        <v>0.48162050343317075</v>
      </c>
      <c r="G66" s="21">
        <v>0.51402255518516882</v>
      </c>
      <c r="K66" s="67" t="str">
        <f t="shared" si="0"/>
        <v>泉南市</v>
      </c>
      <c r="L66" s="90">
        <f t="shared" si="1"/>
        <v>0.38280214381253974</v>
      </c>
      <c r="M66" s="67" t="str">
        <f t="shared" si="2"/>
        <v>河内長野市</v>
      </c>
      <c r="N66" s="90">
        <f t="shared" si="3"/>
        <v>0.43843123179380761</v>
      </c>
      <c r="P66" s="90">
        <f t="shared" si="4"/>
        <v>0.46905682753039712</v>
      </c>
      <c r="Q66" s="90">
        <f t="shared" si="5"/>
        <v>0.51387893597960199</v>
      </c>
      <c r="R66" s="96">
        <v>0</v>
      </c>
    </row>
    <row r="67" spans="2:18" s="70" customFormat="1" ht="13.5" customHeight="1">
      <c r="B67" s="94">
        <v>62</v>
      </c>
      <c r="C67" s="95" t="s">
        <v>20</v>
      </c>
      <c r="D67" s="185">
        <v>0.26738245817163514</v>
      </c>
      <c r="E67" s="21">
        <v>0.30438268305718869</v>
      </c>
      <c r="F67" s="185">
        <v>0.29039654901923601</v>
      </c>
      <c r="G67" s="21">
        <v>0.28631622250244604</v>
      </c>
      <c r="K67" s="67" t="str">
        <f t="shared" si="0"/>
        <v>千早赤阪村</v>
      </c>
      <c r="L67" s="90">
        <f t="shared" si="1"/>
        <v>0.38102701234244807</v>
      </c>
      <c r="M67" s="67" t="str">
        <f t="shared" si="2"/>
        <v>藤井寺市</v>
      </c>
      <c r="N67" s="90">
        <f t="shared" si="3"/>
        <v>0.43414616808684581</v>
      </c>
      <c r="P67" s="90">
        <f t="shared" si="4"/>
        <v>0.46905682753039712</v>
      </c>
      <c r="Q67" s="90">
        <f t="shared" si="5"/>
        <v>0.51387893597960199</v>
      </c>
      <c r="R67" s="96">
        <v>0</v>
      </c>
    </row>
    <row r="68" spans="2:18" s="70" customFormat="1" ht="13.5" customHeight="1">
      <c r="B68" s="94">
        <v>63</v>
      </c>
      <c r="C68" s="95" t="s">
        <v>31</v>
      </c>
      <c r="D68" s="183">
        <v>0.33463301392937628</v>
      </c>
      <c r="E68" s="20">
        <v>0.47000236938963869</v>
      </c>
      <c r="F68" s="183">
        <v>0.39566870639921231</v>
      </c>
      <c r="G68" s="20">
        <v>0.54041469085382488</v>
      </c>
      <c r="K68" s="67" t="str">
        <f t="shared" si="0"/>
        <v>住之江区</v>
      </c>
      <c r="L68" s="90">
        <f t="shared" si="1"/>
        <v>0.37746039963090711</v>
      </c>
      <c r="M68" s="67" t="str">
        <f t="shared" si="2"/>
        <v>旭区</v>
      </c>
      <c r="N68" s="90">
        <f t="shared" si="3"/>
        <v>0.42527442517601294</v>
      </c>
      <c r="P68" s="90">
        <f t="shared" si="4"/>
        <v>0.46905682753039712</v>
      </c>
      <c r="Q68" s="90">
        <f t="shared" si="5"/>
        <v>0.51387893597960199</v>
      </c>
      <c r="R68" s="96">
        <v>0</v>
      </c>
    </row>
    <row r="69" spans="2:18" s="70" customFormat="1" ht="13.5" customHeight="1">
      <c r="B69" s="94">
        <v>64</v>
      </c>
      <c r="C69" s="95" t="s">
        <v>52</v>
      </c>
      <c r="D69" s="185">
        <v>0.62832734377219523</v>
      </c>
      <c r="E69" s="21">
        <v>0.41709556369677098</v>
      </c>
      <c r="F69" s="185">
        <v>0.6005956208368477</v>
      </c>
      <c r="G69" s="21">
        <v>0.4446417950506022</v>
      </c>
      <c r="K69" s="67" t="str">
        <f t="shared" si="0"/>
        <v>箕面市</v>
      </c>
      <c r="L69" s="90">
        <f t="shared" si="1"/>
        <v>0.37603448521370869</v>
      </c>
      <c r="M69" s="67" t="str">
        <f t="shared" si="2"/>
        <v>北区</v>
      </c>
      <c r="N69" s="90">
        <f t="shared" si="3"/>
        <v>0.42395262380406834</v>
      </c>
      <c r="P69" s="90">
        <f t="shared" si="4"/>
        <v>0.46905682753039712</v>
      </c>
      <c r="Q69" s="90">
        <f t="shared" si="5"/>
        <v>0.51387893597960199</v>
      </c>
      <c r="R69" s="96">
        <v>0</v>
      </c>
    </row>
    <row r="70" spans="2:18" s="70" customFormat="1" ht="13.5" customHeight="1">
      <c r="B70" s="94">
        <v>65</v>
      </c>
      <c r="C70" s="95" t="s">
        <v>12</v>
      </c>
      <c r="D70" s="187">
        <v>0.38792960754470185</v>
      </c>
      <c r="E70" s="188">
        <v>0.4138844727080021</v>
      </c>
      <c r="F70" s="187">
        <v>0.43662474174916022</v>
      </c>
      <c r="G70" s="188">
        <v>0.53844515441959528</v>
      </c>
      <c r="K70" s="67" t="str">
        <f t="shared" si="0"/>
        <v>池田市</v>
      </c>
      <c r="L70" s="90">
        <f t="shared" si="1"/>
        <v>0.37002990798385921</v>
      </c>
      <c r="M70" s="67" t="str">
        <f t="shared" si="2"/>
        <v>鶴見区</v>
      </c>
      <c r="N70" s="90">
        <f t="shared" si="3"/>
        <v>0.42116333029533848</v>
      </c>
      <c r="P70" s="90">
        <f t="shared" si="4"/>
        <v>0.46905682753039712</v>
      </c>
      <c r="Q70" s="90">
        <f t="shared" si="5"/>
        <v>0.51387893597960199</v>
      </c>
      <c r="R70" s="96">
        <v>0</v>
      </c>
    </row>
    <row r="71" spans="2:18" s="70" customFormat="1" ht="13.5" customHeight="1">
      <c r="B71" s="94">
        <v>66</v>
      </c>
      <c r="C71" s="95" t="s">
        <v>6</v>
      </c>
      <c r="D71" s="183">
        <v>0.61060892922919507</v>
      </c>
      <c r="E71" s="20">
        <v>0.63569471324276161</v>
      </c>
      <c r="F71" s="183">
        <v>0.635643867828391</v>
      </c>
      <c r="G71" s="20">
        <v>0.62224464574005445</v>
      </c>
      <c r="K71" s="67" t="str">
        <f t="shared" ref="K71:K79" si="6">INDEX($C$6:$C$79,MATCH(L71,F$6:F$79,0))</f>
        <v>旭区</v>
      </c>
      <c r="L71" s="90">
        <f t="shared" ref="L71:L79" si="7">LARGE(F$6:F$79,ROW(A66))</f>
        <v>0.36682492907239844</v>
      </c>
      <c r="M71" s="67" t="str">
        <f t="shared" ref="M71:M79" si="8">INDEX($C$6:$C$79,MATCH(N71,G$6:G$79,0))</f>
        <v>泉佐野市</v>
      </c>
      <c r="N71" s="90">
        <f t="shared" ref="N71:N79" si="9">LARGE(G$6:G$79,ROW(A66))</f>
        <v>0.41852563263413245</v>
      </c>
      <c r="P71" s="90">
        <f t="shared" ref="P71:P79" si="10">$F$80</f>
        <v>0.46905682753039712</v>
      </c>
      <c r="Q71" s="90">
        <f t="shared" ref="Q71:Q79" si="11">$G$80</f>
        <v>0.51387893597960199</v>
      </c>
      <c r="R71" s="96">
        <v>0</v>
      </c>
    </row>
    <row r="72" spans="2:18" s="70" customFormat="1" ht="13.5" customHeight="1">
      <c r="B72" s="94">
        <v>67</v>
      </c>
      <c r="C72" s="95" t="s">
        <v>7</v>
      </c>
      <c r="D72" s="183">
        <v>0.65192661855718992</v>
      </c>
      <c r="E72" s="20">
        <v>0.47525530243519248</v>
      </c>
      <c r="F72" s="183">
        <v>0.70254743603659386</v>
      </c>
      <c r="G72" s="20">
        <v>0.44554733042192535</v>
      </c>
      <c r="K72" s="67" t="str">
        <f t="shared" si="6"/>
        <v>堺市美原区</v>
      </c>
      <c r="L72" s="90">
        <f t="shared" si="7"/>
        <v>0.36129708470395333</v>
      </c>
      <c r="M72" s="67" t="str">
        <f t="shared" si="8"/>
        <v>岬町</v>
      </c>
      <c r="N72" s="90">
        <f t="shared" si="9"/>
        <v>0.39078156312625251</v>
      </c>
      <c r="P72" s="90">
        <f t="shared" si="10"/>
        <v>0.46905682753039712</v>
      </c>
      <c r="Q72" s="90">
        <f t="shared" si="11"/>
        <v>0.51387893597960199</v>
      </c>
      <c r="R72" s="96">
        <v>0</v>
      </c>
    </row>
    <row r="73" spans="2:18" s="70" customFormat="1" ht="13.5" customHeight="1">
      <c r="B73" s="94">
        <v>68</v>
      </c>
      <c r="C73" s="95" t="s">
        <v>53</v>
      </c>
      <c r="D73" s="185">
        <v>0.85964700378667358</v>
      </c>
      <c r="E73" s="21">
        <v>0.70364741641337381</v>
      </c>
      <c r="F73" s="185">
        <v>0.77827971299976284</v>
      </c>
      <c r="G73" s="21">
        <v>0.68410411822992279</v>
      </c>
      <c r="K73" s="67" t="str">
        <f t="shared" si="6"/>
        <v>藤井寺市</v>
      </c>
      <c r="L73" s="90">
        <f t="shared" si="7"/>
        <v>0.35288962158783949</v>
      </c>
      <c r="M73" s="67" t="str">
        <f t="shared" si="8"/>
        <v>和泉市</v>
      </c>
      <c r="N73" s="90">
        <f t="shared" si="9"/>
        <v>0.39055021548729163</v>
      </c>
      <c r="P73" s="90">
        <f t="shared" si="10"/>
        <v>0.46905682753039712</v>
      </c>
      <c r="Q73" s="90">
        <f t="shared" si="11"/>
        <v>0.51387893597960199</v>
      </c>
      <c r="R73" s="96">
        <v>0</v>
      </c>
    </row>
    <row r="74" spans="2:18" s="70" customFormat="1" ht="13.5" customHeight="1">
      <c r="B74" s="94">
        <v>69</v>
      </c>
      <c r="C74" s="95" t="s">
        <v>54</v>
      </c>
      <c r="D74" s="183">
        <v>0.54293150158926551</v>
      </c>
      <c r="E74" s="20">
        <v>0.33357771260997066</v>
      </c>
      <c r="F74" s="183">
        <v>0.40909477894003532</v>
      </c>
      <c r="G74" s="20">
        <v>0.30936204863938549</v>
      </c>
      <c r="K74" s="67" t="str">
        <f t="shared" si="6"/>
        <v>松原市</v>
      </c>
      <c r="L74" s="90">
        <f t="shared" si="7"/>
        <v>0.32717178749395115</v>
      </c>
      <c r="M74" s="67" t="str">
        <f t="shared" si="8"/>
        <v>堺市美原区</v>
      </c>
      <c r="N74" s="90">
        <f t="shared" si="9"/>
        <v>0.38408777479622347</v>
      </c>
      <c r="P74" s="90">
        <f t="shared" si="10"/>
        <v>0.46905682753039712</v>
      </c>
      <c r="Q74" s="90">
        <f t="shared" si="11"/>
        <v>0.51387893597960199</v>
      </c>
      <c r="R74" s="96">
        <v>0</v>
      </c>
    </row>
    <row r="75" spans="2:18" s="70" customFormat="1" ht="13.5" customHeight="1">
      <c r="B75" s="94">
        <v>70</v>
      </c>
      <c r="C75" s="95" t="s">
        <v>55</v>
      </c>
      <c r="D75" s="185">
        <v>0.13902068126520681</v>
      </c>
      <c r="E75" s="21">
        <v>0.23045267489711935</v>
      </c>
      <c r="F75" s="185">
        <v>0.19730576075431544</v>
      </c>
      <c r="G75" s="21">
        <v>0.21376281112737922</v>
      </c>
      <c r="K75" s="67" t="str">
        <f t="shared" si="6"/>
        <v>此花区</v>
      </c>
      <c r="L75" s="90">
        <f t="shared" si="7"/>
        <v>0.30311848607689967</v>
      </c>
      <c r="M75" s="67" t="str">
        <f t="shared" si="8"/>
        <v>柏原市</v>
      </c>
      <c r="N75" s="90">
        <f t="shared" si="9"/>
        <v>0.33642851859934791</v>
      </c>
      <c r="P75" s="90">
        <f t="shared" si="10"/>
        <v>0.46905682753039712</v>
      </c>
      <c r="Q75" s="90">
        <f t="shared" si="11"/>
        <v>0.51387893597960199</v>
      </c>
      <c r="R75" s="96">
        <v>0</v>
      </c>
    </row>
    <row r="76" spans="2:18" s="70" customFormat="1" ht="13.5" customHeight="1">
      <c r="B76" s="94">
        <v>71</v>
      </c>
      <c r="C76" s="95" t="s">
        <v>56</v>
      </c>
      <c r="D76" s="185">
        <v>0.58074676075890785</v>
      </c>
      <c r="E76" s="21">
        <v>0.51572327044025157</v>
      </c>
      <c r="F76" s="185">
        <v>0.51349911002742599</v>
      </c>
      <c r="G76" s="21">
        <v>0.39078156312625251</v>
      </c>
      <c r="K76" s="67" t="str">
        <f t="shared" si="6"/>
        <v>交野市</v>
      </c>
      <c r="L76" s="90">
        <f t="shared" si="7"/>
        <v>0.29039654901923601</v>
      </c>
      <c r="M76" s="67" t="str">
        <f t="shared" si="8"/>
        <v>松原市</v>
      </c>
      <c r="N76" s="90">
        <f t="shared" si="9"/>
        <v>0.32796848134134621</v>
      </c>
      <c r="P76" s="90">
        <f t="shared" si="10"/>
        <v>0.46905682753039712</v>
      </c>
      <c r="Q76" s="90">
        <f t="shared" si="11"/>
        <v>0.51387893597960199</v>
      </c>
      <c r="R76" s="96">
        <v>0</v>
      </c>
    </row>
    <row r="77" spans="2:18" s="70" customFormat="1" ht="13.5" customHeight="1">
      <c r="B77" s="94">
        <v>72</v>
      </c>
      <c r="C77" s="95" t="s">
        <v>32</v>
      </c>
      <c r="D77" s="183">
        <v>0.67243037940974781</v>
      </c>
      <c r="E77" s="20">
        <v>0.56221198156682028</v>
      </c>
      <c r="F77" s="183">
        <v>0.70126729096774465</v>
      </c>
      <c r="G77" s="20">
        <v>0.58759709445666863</v>
      </c>
      <c r="K77" s="67" t="str">
        <f t="shared" si="6"/>
        <v>柏原市</v>
      </c>
      <c r="L77" s="90">
        <f t="shared" si="7"/>
        <v>0.28939238768941455</v>
      </c>
      <c r="M77" s="67" t="str">
        <f t="shared" si="8"/>
        <v>熊取町</v>
      </c>
      <c r="N77" s="90">
        <f t="shared" si="9"/>
        <v>0.30936204863938549</v>
      </c>
      <c r="P77" s="90">
        <f t="shared" si="10"/>
        <v>0.46905682753039712</v>
      </c>
      <c r="Q77" s="90">
        <f t="shared" si="11"/>
        <v>0.51387893597960199</v>
      </c>
      <c r="R77" s="96">
        <v>0</v>
      </c>
    </row>
    <row r="78" spans="2:18" s="70" customFormat="1" ht="13.5" customHeight="1">
      <c r="B78" s="94">
        <v>73</v>
      </c>
      <c r="C78" s="95" t="s">
        <v>33</v>
      </c>
      <c r="D78" s="183">
        <v>0.42778270165564125</v>
      </c>
      <c r="E78" s="20">
        <v>0.56167400881057272</v>
      </c>
      <c r="F78" s="183">
        <v>0.45648000039463749</v>
      </c>
      <c r="G78" s="20">
        <v>0.54922513893281522</v>
      </c>
      <c r="K78" s="67" t="str">
        <f t="shared" si="6"/>
        <v>都島区</v>
      </c>
      <c r="L78" s="90">
        <f t="shared" si="7"/>
        <v>0.25169919164015597</v>
      </c>
      <c r="M78" s="67" t="str">
        <f t="shared" si="8"/>
        <v>交野市</v>
      </c>
      <c r="N78" s="90">
        <f t="shared" si="9"/>
        <v>0.28631622250244604</v>
      </c>
      <c r="P78" s="90">
        <f t="shared" si="10"/>
        <v>0.46905682753039712</v>
      </c>
      <c r="Q78" s="90">
        <f t="shared" si="11"/>
        <v>0.51387893597960199</v>
      </c>
      <c r="R78" s="96">
        <v>0</v>
      </c>
    </row>
    <row r="79" spans="2:18" s="70" customFormat="1" ht="13.5" customHeight="1" thickBot="1">
      <c r="B79" s="94">
        <v>74</v>
      </c>
      <c r="C79" s="95" t="s">
        <v>34</v>
      </c>
      <c r="D79" s="183">
        <v>0.32630229283990336</v>
      </c>
      <c r="E79" s="20">
        <v>0.53691275167785235</v>
      </c>
      <c r="F79" s="183">
        <v>0.38102701234244807</v>
      </c>
      <c r="G79" s="20">
        <v>0.49232769597123555</v>
      </c>
      <c r="K79" s="67" t="str">
        <f t="shared" si="6"/>
        <v>田尻町</v>
      </c>
      <c r="L79" s="90">
        <f t="shared" si="7"/>
        <v>0.19730576075431544</v>
      </c>
      <c r="M79" s="67" t="str">
        <f t="shared" si="8"/>
        <v>田尻町</v>
      </c>
      <c r="N79" s="90">
        <f t="shared" si="9"/>
        <v>0.21376281112737922</v>
      </c>
      <c r="P79" s="90">
        <f t="shared" si="10"/>
        <v>0.46905682753039712</v>
      </c>
      <c r="Q79" s="90">
        <f t="shared" si="11"/>
        <v>0.51387893597960199</v>
      </c>
      <c r="R79" s="96">
        <v>9999</v>
      </c>
    </row>
    <row r="80" spans="2:18" s="70" customFormat="1" ht="13.5" customHeight="1" thickTop="1">
      <c r="B80" s="273" t="s">
        <v>0</v>
      </c>
      <c r="C80" s="274"/>
      <c r="D80" s="37">
        <f>地区別_普及率!D14</f>
        <v>0.4802739996789368</v>
      </c>
      <c r="E80" s="38">
        <f>地区別_普及率!E14</f>
        <v>0.51914511795631191</v>
      </c>
      <c r="F80" s="37">
        <f>'普及率(金額)'!N14</f>
        <v>0.46905682753039712</v>
      </c>
      <c r="G80" s="38">
        <f>'普及率(数量)'!N13</f>
        <v>0.51387893597960199</v>
      </c>
      <c r="P80" s="97"/>
      <c r="Q80" s="97"/>
      <c r="R80" s="98"/>
    </row>
  </sheetData>
  <mergeCells count="11">
    <mergeCell ref="K5:L5"/>
    <mergeCell ref="M5:N5"/>
    <mergeCell ref="B80:C80"/>
    <mergeCell ref="D4:D5"/>
    <mergeCell ref="E4:E5"/>
    <mergeCell ref="F4:F5"/>
    <mergeCell ref="G4:G5"/>
    <mergeCell ref="B3:B5"/>
    <mergeCell ref="C3:C5"/>
    <mergeCell ref="D3:E3"/>
    <mergeCell ref="F3:G3"/>
  </mergeCells>
  <phoneticPr fontId="3"/>
  <pageMargins left="0.70866141732283472" right="0.70866141732283472" top="0.74803149606299213" bottom="0.74803149606299213" header="0.31496062992125984" footer="0.31496062992125984"/>
  <pageSetup paperSize="9" scale="67" fitToWidth="0" fitToHeight="0" orientation="portrait" r:id="rId1"/>
  <headerFooter>
    <oddHeader>&amp;R&amp;"ＭＳ 明朝,標準"&amp;12 2-14.②ジェネリック医薬品分析(歯科)</oddHeader>
  </headerFooter>
  <ignoredErrors>
    <ignoredError sqref="L8:L79 N8:N79"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161</v>
      </c>
    </row>
    <row r="2" spans="1:1" ht="15.75" customHeight="1">
      <c r="A2" s="17" t="s">
        <v>228</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32</vt:i4>
      </vt:variant>
    </vt:vector>
  </HeadingPairs>
  <TitlesOfParts>
    <vt:vector size="58" baseType="lpstr">
      <vt:lpstr>普及率(金額)</vt:lpstr>
      <vt:lpstr>普及率(数量)</vt:lpstr>
      <vt:lpstr>地区別_普及率</vt:lpstr>
      <vt:lpstr>地区別_普及率(金額)グラフ</vt:lpstr>
      <vt:lpstr>地区別_普及率(金額)MAP</vt:lpstr>
      <vt:lpstr>地区別_普及率(数量)グラフ</vt:lpstr>
      <vt:lpstr>地区別_普及率(数量)MAP</vt:lpstr>
      <vt:lpstr>市区町村別_普及率</vt:lpstr>
      <vt:lpstr>市区町村別_普及率(金額)グラフ</vt:lpstr>
      <vt:lpstr>市区町村別_普及率(金額)MAP</vt:lpstr>
      <vt:lpstr>市区町村別_普及率(数量)グラフ</vt:lpstr>
      <vt:lpstr>市区町村別_普及率(数量)MAP</vt:lpstr>
      <vt:lpstr>自己負担割合別普及率</vt:lpstr>
      <vt:lpstr>地区別_自己負担割合別普及率</vt:lpstr>
      <vt:lpstr>地区別_自己負担割合別普及率(金額)グラフ</vt:lpstr>
      <vt:lpstr>地区別_自己負担割合別普及率(数量)グラフ</vt:lpstr>
      <vt:lpstr>市区町村別_自己負担割合別普及率</vt:lpstr>
      <vt:lpstr>市区町村別_自己負担割合別普及率(金額)グラフ</vt:lpstr>
      <vt:lpstr>市区町村別_自己負担割合別普及率(数量)グラフ</vt:lpstr>
      <vt:lpstr>所得区分別普及率</vt:lpstr>
      <vt:lpstr>地区別_所得区分別普及率</vt:lpstr>
      <vt:lpstr>地区別_所得区分別普及率(金額)グラフ</vt:lpstr>
      <vt:lpstr>地区別_所得区分別普及率(数量)グラフ</vt:lpstr>
      <vt:lpstr>市区町村別_所得区分別普及率</vt:lpstr>
      <vt:lpstr>市区町村別_所得区分別普及率(金額)グラフ</vt:lpstr>
      <vt:lpstr>市区町村別_所得区分別普及率(数量)グラフ</vt:lpstr>
      <vt:lpstr>市区町村別_自己負担割合別普及率!Print_Area</vt:lpstr>
      <vt:lpstr>'市区町村別_自己負担割合別普及率(金額)グラフ'!Print_Area</vt:lpstr>
      <vt:lpstr>'市区町村別_自己負担割合別普及率(数量)グラフ'!Print_Area</vt:lpstr>
      <vt:lpstr>市区町村別_所得区分別普及率!Print_Area</vt:lpstr>
      <vt:lpstr>'市区町村別_所得区分別普及率(金額)グラフ'!Print_Area</vt:lpstr>
      <vt:lpstr>'市区町村別_所得区分別普及率(数量)グラフ'!Print_Area</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自己負担割合別普及率!Print_Area</vt:lpstr>
      <vt:lpstr>所得区分別普及率!Print_Area</vt:lpstr>
      <vt:lpstr>地区別_自己負担割合別普及率!Print_Area</vt:lpstr>
      <vt:lpstr>'地区別_自己負担割合別普及率(金額)グラフ'!Print_Area</vt:lpstr>
      <vt:lpstr>'地区別_自己負担割合別普及率(数量)グラフ'!Print_Area</vt:lpstr>
      <vt:lpstr>地区別_所得区分別普及率!Print_Area</vt:lpstr>
      <vt:lpstr>'地区別_所得区分別普及率(金額)グラフ'!Print_Area</vt:lpstr>
      <vt:lpstr>'地区別_所得区分別普及率(数量)グラフ'!Print_Area</vt:lpstr>
      <vt:lpstr>地区別_普及率!Print_Area</vt:lpstr>
      <vt:lpstr>'地区別_普及率(金額)MAP'!Print_Area</vt:lpstr>
      <vt:lpstr>'地区別_普及率(金額)グラフ'!Print_Area</vt:lpstr>
      <vt:lpstr>'地区別_普及率(数量)MAP'!Print_Area</vt:lpstr>
      <vt:lpstr>'地区別_普及率(数量)グラフ'!Print_Area</vt:lpstr>
      <vt:lpstr>'普及率(金額)'!Print_Area</vt:lpstr>
      <vt:lpstr>'普及率(数量)'!Print_Area</vt:lpstr>
      <vt:lpstr>市区町村別_自己負担割合別普及率!Print_Titles</vt:lpstr>
      <vt:lpstr>市区町村別_所得区分別普及率!Print_Titles</vt:lpstr>
      <vt:lpstr>市区町村別_普及率!Print_Titles</vt:lpstr>
      <vt:lpstr>地区別_自己負担割合別普及率!Print_Titles</vt:lpstr>
      <vt:lpstr>地区別_所得区分別普及率!Print_Titles</vt:lpstr>
      <vt:lpstr>地区別_普及率!Print_Titles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lastModifiedBy>
  <cp:revision/>
  <cp:lastPrinted>2021-10-27T00:40:14Z</cp:lastPrinted>
  <dcterms:created xsi:type="dcterms:W3CDTF">2019-12-18T02:50:02Z</dcterms:created>
  <dcterms:modified xsi:type="dcterms:W3CDTF">2021-11-12T06:21:05Z</dcterms:modified>
  <cp:category/>
  <cp:contentStatus/>
  <dc:language/>
  <cp:version/>
</cp:coreProperties>
</file>