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drawings/drawing7.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harts/chart5.xml" ContentType="application/vnd.openxmlformats-officedocument.drawingml.chart+xml"/>
  <Override PartName="/xl/drawings/drawing11.xml" ContentType="application/vnd.openxmlformats-officedocument.drawing+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drawings/drawing14.xml" ContentType="application/vnd.openxmlformats-officedocument.drawing+xml"/>
  <Override PartName="/xl/charts/chart7.xml" ContentType="application/vnd.openxmlformats-officedocument.drawingml.chart+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67"/>
  <workbookPr filterPrivacy="1" defaultThemeVersion="124226"/>
  <xr:revisionPtr revIDLastSave="0" documentId="13_ncr:1_{A9F15239-B50C-4C66-83A2-E8DE1C69420B}" xr6:coauthVersionLast="36" xr6:coauthVersionMax="43" xr10:uidLastSave="{00000000-0000-0000-0000-000000000000}"/>
  <bookViews>
    <workbookView xWindow="0" yWindow="0" windowWidth="23040" windowHeight="8970" tabRatio="825" xr2:uid="{00000000-000D-0000-FFFF-FFFF00000000}"/>
  </bookViews>
  <sheets>
    <sheet name="COVID-19の状況" sheetId="18" r:id="rId1"/>
    <sheet name="地区別_COVID-19の状況" sheetId="20" r:id="rId2"/>
    <sheet name="地区別_COVID-19医療費(合計)グラフ" sheetId="33" r:id="rId3"/>
    <sheet name="地区別_COVID-19医療費(合計)MAP" sheetId="42" r:id="rId4"/>
    <sheet name="地区別_COVID-19患者数(合計)グラフ" sheetId="37" r:id="rId5"/>
    <sheet name="地区別_COVID-19患者数(合計)MAP" sheetId="45" r:id="rId6"/>
    <sheet name="地区別_患者一人当たりのCOVID-19医療費グラフ" sheetId="35" r:id="rId7"/>
    <sheet name="地区別_患者一人当たりのCOVID-19医療費MAP" sheetId="44" r:id="rId8"/>
    <sheet name="市区町村別_COVID-19の状況" sheetId="19" r:id="rId9"/>
    <sheet name="市区町村別_COVID-19医療費(合計)グラフ" sheetId="23" r:id="rId10"/>
    <sheet name="市区町村別_COVID-19医療費(合計)MAP" sheetId="47" r:id="rId11"/>
    <sheet name="市区町村別_COVID-19患者数(合計)グラフ" sheetId="27" r:id="rId12"/>
    <sheet name="市区町村別_COVID-19患者数(合計)MAP" sheetId="51" r:id="rId13"/>
    <sheet name="市区町村別_患者一人当たりのCOVID-19医療費グラフ" sheetId="25" r:id="rId14"/>
    <sheet name="市区町村別_患者一人当たりのCOVID-19医療費MAP" sheetId="49" r:id="rId15"/>
  </sheets>
  <definedNames>
    <definedName name="_xlnm._FilterDatabase" localSheetId="12" hidden="1">'市区町村別_COVID-19患者数(合計)MAP'!$A$6:$R$6</definedName>
    <definedName name="_Order1" hidden="1">255</definedName>
    <definedName name="_xlnm.Print_Area" localSheetId="0">'COVID-19の状況'!$A$1:$M$54</definedName>
    <definedName name="_xlnm.Print_Area" localSheetId="8">'市区町村別_COVID-19の状況'!$A$1:$M$80</definedName>
    <definedName name="_xlnm.Print_Area" localSheetId="10">'市区町村別_COVID-19医療費(合計)MAP'!$A$1:$Q$84</definedName>
    <definedName name="_xlnm.Print_Area" localSheetId="9">'市区町村別_COVID-19医療費(合計)グラフ'!$A$1:$J$78</definedName>
    <definedName name="_xlnm.Print_Area" localSheetId="12">'市区町村別_COVID-19患者数(合計)MAP'!$A$1:$Q$84</definedName>
    <definedName name="_xlnm.Print_Area" localSheetId="11">'市区町村別_COVID-19患者数(合計)グラフ'!$A$1:$J$77</definedName>
    <definedName name="_xlnm.Print_Area" localSheetId="14">'市区町村別_患者一人当たりのCOVID-19医療費MAP'!$A$1:$Q$84</definedName>
    <definedName name="_xlnm.Print_Area" localSheetId="13">'市区町村別_患者一人当たりのCOVID-19医療費グラフ'!$A$1:$J$77</definedName>
    <definedName name="_xlnm.Print_Area" localSheetId="1">'地区別_COVID-19の状況'!$A$1:$M$14</definedName>
    <definedName name="_xlnm.Print_Area" localSheetId="3">'地区別_COVID-19医療費(合計)MAP'!$A$1:$Q$84</definedName>
    <definedName name="_xlnm.Print_Area" localSheetId="2">'地区別_COVID-19医療費(合計)グラフ'!$A$1:$J$78</definedName>
    <definedName name="_xlnm.Print_Area" localSheetId="5">'地区別_COVID-19患者数(合計)MAP'!$A$1:$Q$84</definedName>
    <definedName name="_xlnm.Print_Area" localSheetId="4">'地区別_COVID-19患者数(合計)グラフ'!$A$1:$J$76</definedName>
    <definedName name="_xlnm.Print_Area" localSheetId="7">'地区別_患者一人当たりのCOVID-19医療費MAP'!$A$1:$Q$84</definedName>
    <definedName name="_xlnm.Print_Area" localSheetId="6">'地区別_患者一人当たりのCOVID-19医療費グラフ'!$A$1:$J$77</definedName>
  </definedNames>
  <calcPr calcId="191029" calcMode="manual"/>
</workbook>
</file>

<file path=xl/calcChain.xml><?xml version="1.0" encoding="utf-8"?>
<calcChain xmlns="http://schemas.openxmlformats.org/spreadsheetml/2006/main">
  <c r="R6" i="19" l="1"/>
  <c r="P6" i="19"/>
  <c r="R6" i="20"/>
  <c r="P6" i="20"/>
  <c r="T69" i="19" l="1"/>
  <c r="T70" i="19"/>
  <c r="T71" i="19"/>
  <c r="T72" i="19"/>
  <c r="T73" i="19"/>
  <c r="T74" i="19"/>
  <c r="T75" i="19"/>
  <c r="T76" i="19"/>
  <c r="T77" i="19"/>
  <c r="T78" i="19"/>
  <c r="T79" i="19"/>
  <c r="T68" i="19"/>
  <c r="T67" i="19"/>
  <c r="T66" i="19"/>
  <c r="T65" i="19"/>
  <c r="T64" i="19"/>
  <c r="T63" i="19"/>
  <c r="T62" i="19"/>
  <c r="T61" i="19"/>
  <c r="T60" i="19"/>
  <c r="T59" i="19"/>
  <c r="T58" i="19"/>
  <c r="T57" i="19"/>
  <c r="T56" i="19"/>
  <c r="T55" i="19"/>
  <c r="T54" i="19"/>
  <c r="T53" i="19"/>
  <c r="T52" i="19"/>
  <c r="T51" i="19"/>
  <c r="T50" i="19"/>
  <c r="T49" i="19"/>
  <c r="T48" i="19"/>
  <c r="T47" i="19"/>
  <c r="T46" i="19"/>
  <c r="T45" i="19"/>
  <c r="T44" i="19"/>
  <c r="T43" i="19"/>
  <c r="T42" i="19"/>
  <c r="T41" i="19"/>
  <c r="T40" i="19"/>
  <c r="T39" i="19"/>
  <c r="T38" i="19"/>
  <c r="T37" i="19"/>
  <c r="T36" i="19"/>
  <c r="T35" i="19"/>
  <c r="T34" i="19"/>
  <c r="R70" i="19"/>
  <c r="R71" i="19"/>
  <c r="R72" i="19"/>
  <c r="R73" i="19"/>
  <c r="R74" i="19"/>
  <c r="R75" i="19"/>
  <c r="R76" i="19"/>
  <c r="R77" i="19"/>
  <c r="R78" i="19"/>
  <c r="R79" i="19"/>
  <c r="R80" i="19"/>
  <c r="R69" i="19"/>
  <c r="R68" i="19"/>
  <c r="R67" i="19"/>
  <c r="R66" i="19"/>
  <c r="R65" i="19"/>
  <c r="R64" i="19"/>
  <c r="R63" i="19"/>
  <c r="R62" i="19"/>
  <c r="R61" i="19"/>
  <c r="R60" i="19"/>
  <c r="R59" i="19"/>
  <c r="R58" i="19"/>
  <c r="R57" i="19"/>
  <c r="R56" i="19"/>
  <c r="R55" i="19"/>
  <c r="R54" i="19"/>
  <c r="R53" i="19"/>
  <c r="R52" i="19"/>
  <c r="R51" i="19"/>
  <c r="R50" i="19"/>
  <c r="R49" i="19"/>
  <c r="R48" i="19"/>
  <c r="R47" i="19"/>
  <c r="R46" i="19"/>
  <c r="R45" i="19"/>
  <c r="R44" i="19"/>
  <c r="R43" i="19"/>
  <c r="R42" i="19"/>
  <c r="R41" i="19"/>
  <c r="R40" i="19"/>
  <c r="R39" i="19"/>
  <c r="R38" i="19"/>
  <c r="R37" i="19"/>
  <c r="R36" i="19"/>
  <c r="R35" i="19"/>
  <c r="P80" i="19"/>
  <c r="P79" i="19"/>
  <c r="P78" i="19"/>
  <c r="P77" i="19"/>
  <c r="P76" i="19"/>
  <c r="P75" i="19"/>
  <c r="P74" i="19"/>
  <c r="P73" i="19"/>
  <c r="P72" i="19"/>
  <c r="P71" i="19"/>
  <c r="P70" i="19"/>
  <c r="P69" i="19"/>
  <c r="P68" i="19"/>
  <c r="P67" i="19"/>
  <c r="P66" i="19"/>
  <c r="P65" i="19"/>
  <c r="P64" i="19"/>
  <c r="P63" i="19"/>
  <c r="P62" i="19"/>
  <c r="P61" i="19"/>
  <c r="P60" i="19"/>
  <c r="P59" i="19"/>
  <c r="P58" i="19"/>
  <c r="P57" i="19"/>
  <c r="P56" i="19"/>
  <c r="P55" i="19"/>
  <c r="P54" i="19"/>
  <c r="P53" i="19"/>
  <c r="P52" i="19"/>
  <c r="P51" i="19"/>
  <c r="P50" i="19"/>
  <c r="P49" i="19"/>
  <c r="P48" i="19"/>
  <c r="P47" i="19"/>
  <c r="P46" i="19"/>
  <c r="P45" i="19"/>
  <c r="P44" i="19"/>
  <c r="P43" i="19"/>
  <c r="P42" i="19"/>
  <c r="P41" i="19"/>
  <c r="P40" i="19"/>
  <c r="P39" i="19"/>
  <c r="P38" i="19"/>
  <c r="P37" i="19"/>
  <c r="P36" i="19"/>
  <c r="P35" i="19"/>
  <c r="R33" i="19"/>
  <c r="R32" i="19"/>
  <c r="R31" i="19"/>
  <c r="R30" i="19"/>
  <c r="R29" i="19"/>
  <c r="R28" i="19"/>
  <c r="R27" i="19"/>
  <c r="R26" i="19"/>
  <c r="R25" i="19"/>
  <c r="R24" i="19"/>
  <c r="R23" i="19"/>
  <c r="R21" i="19"/>
  <c r="R20" i="19"/>
  <c r="R19" i="19"/>
  <c r="R17" i="19"/>
  <c r="R16" i="19"/>
  <c r="R14" i="19"/>
  <c r="T30" i="19"/>
  <c r="P32" i="19"/>
  <c r="R12" i="20"/>
  <c r="J6" i="19" l="1"/>
  <c r="J79" i="19"/>
  <c r="M79" i="19" s="1"/>
  <c r="J78" i="19"/>
  <c r="M78" i="19" s="1"/>
  <c r="J77" i="19"/>
  <c r="M77" i="19" s="1"/>
  <c r="J76" i="19"/>
  <c r="M76" i="19" s="1"/>
  <c r="J75" i="19"/>
  <c r="M75" i="19" s="1"/>
  <c r="J74" i="19"/>
  <c r="M74" i="19" s="1"/>
  <c r="J73" i="19"/>
  <c r="M73" i="19" s="1"/>
  <c r="J72" i="19"/>
  <c r="M72" i="19" s="1"/>
  <c r="J71" i="19"/>
  <c r="M71" i="19" s="1"/>
  <c r="J70" i="19"/>
  <c r="M70" i="19" s="1"/>
  <c r="J69" i="19"/>
  <c r="M69" i="19" s="1"/>
  <c r="J68" i="19"/>
  <c r="M68" i="19" s="1"/>
  <c r="J67" i="19"/>
  <c r="M67" i="19" s="1"/>
  <c r="J66" i="19"/>
  <c r="M66" i="19" s="1"/>
  <c r="J65" i="19"/>
  <c r="M65" i="19" s="1"/>
  <c r="J64" i="19"/>
  <c r="M64" i="19" s="1"/>
  <c r="J63" i="19"/>
  <c r="M63" i="19" s="1"/>
  <c r="J62" i="19"/>
  <c r="M62" i="19" s="1"/>
  <c r="J61" i="19"/>
  <c r="M61" i="19" s="1"/>
  <c r="J60" i="19"/>
  <c r="M60" i="19" s="1"/>
  <c r="J59" i="19"/>
  <c r="M59" i="19" s="1"/>
  <c r="J58" i="19"/>
  <c r="M58" i="19" s="1"/>
  <c r="J57" i="19"/>
  <c r="M57" i="19" s="1"/>
  <c r="J56" i="19"/>
  <c r="M56" i="19" s="1"/>
  <c r="J55" i="19"/>
  <c r="M55" i="19" s="1"/>
  <c r="J54" i="19"/>
  <c r="M54" i="19" s="1"/>
  <c r="J53" i="19"/>
  <c r="M53" i="19" s="1"/>
  <c r="J52" i="19"/>
  <c r="M52" i="19" s="1"/>
  <c r="J51" i="19"/>
  <c r="M51" i="19" s="1"/>
  <c r="J50" i="19"/>
  <c r="M50" i="19" s="1"/>
  <c r="J49" i="19"/>
  <c r="M49" i="19" s="1"/>
  <c r="J48" i="19"/>
  <c r="M48" i="19" s="1"/>
  <c r="J47" i="19"/>
  <c r="M47" i="19" s="1"/>
  <c r="J46" i="19"/>
  <c r="M46" i="19" s="1"/>
  <c r="J45" i="19"/>
  <c r="M45" i="19" s="1"/>
  <c r="J44" i="19"/>
  <c r="M44" i="19" s="1"/>
  <c r="J43" i="19"/>
  <c r="M43" i="19" s="1"/>
  <c r="J42" i="19"/>
  <c r="M42" i="19" s="1"/>
  <c r="J41" i="19"/>
  <c r="M41" i="19" s="1"/>
  <c r="J40" i="19"/>
  <c r="M40" i="19" s="1"/>
  <c r="J39" i="19"/>
  <c r="M39" i="19" s="1"/>
  <c r="J38" i="19"/>
  <c r="M38" i="19" s="1"/>
  <c r="J37" i="19"/>
  <c r="M37" i="19" s="1"/>
  <c r="J36" i="19"/>
  <c r="M36" i="19" s="1"/>
  <c r="J35" i="19"/>
  <c r="M35" i="19" s="1"/>
  <c r="J34" i="19"/>
  <c r="M34" i="19" s="1"/>
  <c r="J33" i="19"/>
  <c r="M33" i="19" s="1"/>
  <c r="J32" i="19"/>
  <c r="M32" i="19" s="1"/>
  <c r="J31" i="19"/>
  <c r="M31" i="19" s="1"/>
  <c r="J30" i="19"/>
  <c r="M30" i="19" s="1"/>
  <c r="J29" i="19"/>
  <c r="M29" i="19" s="1"/>
  <c r="J28" i="19"/>
  <c r="M28" i="19" s="1"/>
  <c r="J27" i="19"/>
  <c r="M27" i="19" s="1"/>
  <c r="J26" i="19"/>
  <c r="M26" i="19" s="1"/>
  <c r="J25" i="19"/>
  <c r="M25" i="19" s="1"/>
  <c r="J24" i="19"/>
  <c r="M24" i="19" s="1"/>
  <c r="J23" i="19"/>
  <c r="M23" i="19" s="1"/>
  <c r="J22" i="19"/>
  <c r="M22" i="19" s="1"/>
  <c r="J21" i="19"/>
  <c r="M21" i="19" s="1"/>
  <c r="J20" i="19"/>
  <c r="M20" i="19" s="1"/>
  <c r="J19" i="19"/>
  <c r="M19" i="19" s="1"/>
  <c r="J18" i="19"/>
  <c r="M18" i="19" s="1"/>
  <c r="J17" i="19"/>
  <c r="M17" i="19" s="1"/>
  <c r="J16" i="19"/>
  <c r="M16" i="19" s="1"/>
  <c r="J15" i="19"/>
  <c r="M15" i="19" s="1"/>
  <c r="J14" i="19"/>
  <c r="M14" i="19" s="1"/>
  <c r="J13" i="19"/>
  <c r="M13" i="19" s="1"/>
  <c r="J12" i="19"/>
  <c r="M12" i="19" s="1"/>
  <c r="J11" i="19"/>
  <c r="M11" i="19" s="1"/>
  <c r="J10" i="19"/>
  <c r="M10" i="19" s="1"/>
  <c r="J9" i="19"/>
  <c r="M9" i="19" s="1"/>
  <c r="J8" i="19"/>
  <c r="M8" i="19" s="1"/>
  <c r="J7" i="19"/>
  <c r="M7" i="19" s="1"/>
  <c r="J6" i="20"/>
  <c r="J13" i="20"/>
  <c r="M13" i="20" s="1"/>
  <c r="J12" i="20"/>
  <c r="M12" i="20" s="1"/>
  <c r="J11" i="20"/>
  <c r="M11" i="20" s="1"/>
  <c r="J10" i="20"/>
  <c r="M10" i="20" s="1"/>
  <c r="J9" i="20"/>
  <c r="M9" i="20" s="1"/>
  <c r="J8" i="20"/>
  <c r="M8" i="20" s="1"/>
  <c r="J7" i="20"/>
  <c r="M7" i="20" s="1"/>
  <c r="I12" i="18"/>
  <c r="L12" i="18" s="1"/>
  <c r="I11" i="18"/>
  <c r="L11" i="18" s="1"/>
  <c r="I10" i="18"/>
  <c r="L10" i="18" s="1"/>
  <c r="I9" i="18"/>
  <c r="L9" i="18" s="1"/>
  <c r="I8" i="18"/>
  <c r="L8" i="18" s="1"/>
  <c r="I7" i="18"/>
  <c r="L7" i="18" s="1"/>
  <c r="I6" i="18"/>
  <c r="L6" i="18" s="1"/>
  <c r="H13" i="18"/>
  <c r="I14" i="20" s="1"/>
  <c r="G13" i="18"/>
  <c r="M6" i="20" l="1"/>
  <c r="S9" i="20"/>
  <c r="R9" i="20" s="1"/>
  <c r="S10" i="20"/>
  <c r="R10" i="20" s="1"/>
  <c r="S11" i="20"/>
  <c r="R11" i="20" s="1"/>
  <c r="S12" i="20"/>
  <c r="S13" i="20"/>
  <c r="R13" i="20" s="1"/>
  <c r="S14" i="20"/>
  <c r="R14" i="20" s="1"/>
  <c r="S7" i="20"/>
  <c r="R7" i="20" s="1"/>
  <c r="S8" i="20"/>
  <c r="R8" i="20" s="1"/>
  <c r="M6" i="19"/>
  <c r="S14" i="19"/>
  <c r="S22" i="19"/>
  <c r="R22" i="19" s="1"/>
  <c r="S30" i="19"/>
  <c r="S38" i="19"/>
  <c r="S46" i="19"/>
  <c r="S54" i="19"/>
  <c r="S62" i="19"/>
  <c r="S70" i="19"/>
  <c r="S78" i="19"/>
  <c r="S23" i="19"/>
  <c r="S55" i="19"/>
  <c r="S79" i="19"/>
  <c r="S40" i="19"/>
  <c r="S15" i="19"/>
  <c r="R15" i="19" s="1"/>
  <c r="S47" i="19"/>
  <c r="S48" i="19"/>
  <c r="S8" i="19"/>
  <c r="R8" i="19" s="1"/>
  <c r="S16" i="19"/>
  <c r="S24" i="19"/>
  <c r="S32" i="19"/>
  <c r="S64" i="19"/>
  <c r="S80" i="19"/>
  <c r="S9" i="19"/>
  <c r="R9" i="19" s="1"/>
  <c r="S17" i="19"/>
  <c r="S25" i="19"/>
  <c r="S33" i="19"/>
  <c r="S41" i="19"/>
  <c r="S49" i="19"/>
  <c r="S57" i="19"/>
  <c r="S65" i="19"/>
  <c r="S73" i="19"/>
  <c r="S7" i="19"/>
  <c r="R7" i="19" s="1"/>
  <c r="S18" i="19"/>
  <c r="R18" i="19" s="1"/>
  <c r="S26" i="19"/>
  <c r="S42" i="19"/>
  <c r="S58" i="19"/>
  <c r="S74" i="19"/>
  <c r="S10" i="19"/>
  <c r="R10" i="19" s="1"/>
  <c r="S34" i="19"/>
  <c r="R34" i="19" s="1"/>
  <c r="S50" i="19"/>
  <c r="S66" i="19"/>
  <c r="S11" i="19"/>
  <c r="R11" i="19" s="1"/>
  <c r="S19" i="19"/>
  <c r="S27" i="19"/>
  <c r="S35" i="19"/>
  <c r="S43" i="19"/>
  <c r="S51" i="19"/>
  <c r="S59" i="19"/>
  <c r="S67" i="19"/>
  <c r="S75" i="19"/>
  <c r="S12" i="19"/>
  <c r="R12" i="19" s="1"/>
  <c r="S20" i="19"/>
  <c r="S28" i="19"/>
  <c r="S36" i="19"/>
  <c r="S44" i="19"/>
  <c r="S52" i="19"/>
  <c r="S60" i="19"/>
  <c r="S68" i="19"/>
  <c r="S76" i="19"/>
  <c r="S31" i="19"/>
  <c r="S63" i="19"/>
  <c r="S56" i="19"/>
  <c r="S13" i="19"/>
  <c r="R13" i="19" s="1"/>
  <c r="S21" i="19"/>
  <c r="S29" i="19"/>
  <c r="S37" i="19"/>
  <c r="S45" i="19"/>
  <c r="S53" i="19"/>
  <c r="S61" i="19"/>
  <c r="S69" i="19"/>
  <c r="S77" i="19"/>
  <c r="S39" i="19"/>
  <c r="S71" i="19"/>
  <c r="S72" i="19"/>
  <c r="I80" i="19"/>
  <c r="I13" i="18"/>
  <c r="J80" i="19" s="1"/>
  <c r="S6" i="19" s="1"/>
  <c r="H14" i="20"/>
  <c r="H80" i="19"/>
  <c r="G6" i="20"/>
  <c r="G7" i="20"/>
  <c r="G8" i="20"/>
  <c r="G9" i="20"/>
  <c r="G10" i="20"/>
  <c r="G11" i="20"/>
  <c r="G12" i="20"/>
  <c r="G13" i="20"/>
  <c r="Q9" i="20" l="1"/>
  <c r="P9" i="20" s="1"/>
  <c r="Q11" i="20"/>
  <c r="P11" i="20" s="1"/>
  <c r="Q12" i="20"/>
  <c r="P12" i="20" s="1"/>
  <c r="Q13" i="20"/>
  <c r="P13" i="20" s="1"/>
  <c r="Q14" i="20"/>
  <c r="P14" i="20" s="1"/>
  <c r="Q7" i="20"/>
  <c r="P7" i="20" s="1"/>
  <c r="Q8" i="20"/>
  <c r="P8" i="20" s="1"/>
  <c r="Q10" i="20"/>
  <c r="P10" i="20" s="1"/>
  <c r="K6" i="20"/>
  <c r="L6" i="20"/>
  <c r="L9" i="20"/>
  <c r="K9" i="20"/>
  <c r="L7" i="20"/>
  <c r="K7" i="20"/>
  <c r="K11" i="20"/>
  <c r="L11" i="20"/>
  <c r="L8" i="20"/>
  <c r="K8" i="20"/>
  <c r="L13" i="20"/>
  <c r="K13" i="20"/>
  <c r="K12" i="20"/>
  <c r="L12" i="20"/>
  <c r="L10" i="20"/>
  <c r="K10" i="20"/>
  <c r="J14" i="20"/>
  <c r="S6" i="20" s="1"/>
  <c r="G79" i="19"/>
  <c r="G78" i="19"/>
  <c r="G77" i="19"/>
  <c r="G76" i="19"/>
  <c r="G75" i="19"/>
  <c r="G74" i="19"/>
  <c r="G73" i="19"/>
  <c r="G72" i="19"/>
  <c r="G71" i="19"/>
  <c r="G70" i="19"/>
  <c r="G69" i="19"/>
  <c r="G68" i="19"/>
  <c r="G67" i="19"/>
  <c r="G66" i="19"/>
  <c r="G65" i="19"/>
  <c r="G64" i="19"/>
  <c r="G63" i="19"/>
  <c r="G62" i="19"/>
  <c r="G61" i="19"/>
  <c r="G60" i="19"/>
  <c r="G59" i="19"/>
  <c r="G58" i="19"/>
  <c r="G57" i="19"/>
  <c r="G56" i="19"/>
  <c r="G55" i="19"/>
  <c r="G54" i="19"/>
  <c r="G53" i="19"/>
  <c r="G52" i="19"/>
  <c r="G51" i="19"/>
  <c r="G50" i="19"/>
  <c r="G49" i="19"/>
  <c r="G48" i="19"/>
  <c r="G47" i="19"/>
  <c r="G46" i="19"/>
  <c r="G45" i="19"/>
  <c r="G44" i="19"/>
  <c r="G43" i="19"/>
  <c r="G42" i="19"/>
  <c r="G41" i="19"/>
  <c r="G40" i="19"/>
  <c r="G39" i="19"/>
  <c r="G38" i="19"/>
  <c r="G37" i="19"/>
  <c r="G36" i="19"/>
  <c r="G35" i="19"/>
  <c r="G34" i="19"/>
  <c r="G33" i="19"/>
  <c r="G32" i="19"/>
  <c r="G31" i="19"/>
  <c r="G30" i="19"/>
  <c r="G29" i="19"/>
  <c r="G28" i="19"/>
  <c r="G27" i="19"/>
  <c r="G26" i="19"/>
  <c r="G25" i="19"/>
  <c r="G24" i="19"/>
  <c r="G23" i="19"/>
  <c r="G22" i="19"/>
  <c r="G21" i="19"/>
  <c r="G20" i="19"/>
  <c r="G19" i="19"/>
  <c r="G18" i="19"/>
  <c r="G17" i="19"/>
  <c r="G16" i="19"/>
  <c r="G15" i="19"/>
  <c r="G14" i="19"/>
  <c r="G13" i="19"/>
  <c r="G12" i="19"/>
  <c r="G11" i="19"/>
  <c r="G10" i="19"/>
  <c r="G9" i="19"/>
  <c r="G8" i="19"/>
  <c r="G7" i="19"/>
  <c r="G6" i="19"/>
  <c r="D13" i="18"/>
  <c r="D14" i="20"/>
  <c r="F12" i="18"/>
  <c r="F11" i="18"/>
  <c r="F10" i="18"/>
  <c r="F9" i="18"/>
  <c r="F8" i="18"/>
  <c r="F7" i="18"/>
  <c r="E80" i="19" l="1"/>
  <c r="E14" i="20"/>
  <c r="Q10" i="19"/>
  <c r="P10" i="19" s="1"/>
  <c r="Q18" i="19"/>
  <c r="P18" i="19" s="1"/>
  <c r="Q26" i="19"/>
  <c r="P26" i="19" s="1"/>
  <c r="Q34" i="19"/>
  <c r="P34" i="19" s="1"/>
  <c r="Q42" i="19"/>
  <c r="Q50" i="19"/>
  <c r="Q58" i="19"/>
  <c r="Q66" i="19"/>
  <c r="Q74" i="19"/>
  <c r="Q19" i="19"/>
  <c r="P19" i="19" s="1"/>
  <c r="Q59" i="19"/>
  <c r="Q36" i="19"/>
  <c r="Q76" i="19"/>
  <c r="Q31" i="19"/>
  <c r="P31" i="19" s="1"/>
  <c r="Q11" i="19"/>
  <c r="P11" i="19" s="1"/>
  <c r="Q43" i="19"/>
  <c r="Q20" i="19"/>
  <c r="P20" i="19" s="1"/>
  <c r="Q60" i="19"/>
  <c r="Q54" i="19"/>
  <c r="Q55" i="19"/>
  <c r="Q44" i="19"/>
  <c r="Q71" i="19"/>
  <c r="Q13" i="19"/>
  <c r="P13" i="19" s="1"/>
  <c r="Q21" i="19"/>
  <c r="P21" i="19" s="1"/>
  <c r="Q29" i="19"/>
  <c r="P29" i="19" s="1"/>
  <c r="Q37" i="19"/>
  <c r="Q45" i="19"/>
  <c r="Q53" i="19"/>
  <c r="Q61" i="19"/>
  <c r="Q69" i="19"/>
  <c r="Q77" i="19"/>
  <c r="Q22" i="19"/>
  <c r="P22" i="19" s="1"/>
  <c r="Q38" i="19"/>
  <c r="Q70" i="19"/>
  <c r="Q79" i="19"/>
  <c r="Q14" i="19"/>
  <c r="P14" i="19" s="1"/>
  <c r="Q30" i="19"/>
  <c r="P30" i="19" s="1"/>
  <c r="Q78" i="19"/>
  <c r="Q15" i="19"/>
  <c r="P15" i="19" s="1"/>
  <c r="Q23" i="19"/>
  <c r="P23" i="19" s="1"/>
  <c r="Q39" i="19"/>
  <c r="Q8" i="19"/>
  <c r="P8" i="19" s="1"/>
  <c r="Q16" i="19"/>
  <c r="P16" i="19" s="1"/>
  <c r="Q24" i="19"/>
  <c r="P24" i="19" s="1"/>
  <c r="Q32" i="19"/>
  <c r="Q40" i="19"/>
  <c r="Q48" i="19"/>
  <c r="Q56" i="19"/>
  <c r="Q64" i="19"/>
  <c r="Q72" i="19"/>
  <c r="Q80" i="19"/>
  <c r="Q27" i="19"/>
  <c r="P27" i="19" s="1"/>
  <c r="Q51" i="19"/>
  <c r="Q75" i="19"/>
  <c r="Q28" i="19"/>
  <c r="P28" i="19" s="1"/>
  <c r="Q68" i="19"/>
  <c r="Q62" i="19"/>
  <c r="Q63" i="19"/>
  <c r="Q9" i="19"/>
  <c r="P9" i="19" s="1"/>
  <c r="Q17" i="19"/>
  <c r="P17" i="19" s="1"/>
  <c r="Q25" i="19"/>
  <c r="P25" i="19" s="1"/>
  <c r="Q33" i="19"/>
  <c r="P33" i="19" s="1"/>
  <c r="Q41" i="19"/>
  <c r="Q49" i="19"/>
  <c r="Q57" i="19"/>
  <c r="Q65" i="19"/>
  <c r="Q73" i="19"/>
  <c r="Q7" i="19"/>
  <c r="P7" i="19" s="1"/>
  <c r="Q35" i="19"/>
  <c r="Q67" i="19"/>
  <c r="Q12" i="19"/>
  <c r="P12" i="19" s="1"/>
  <c r="Q52" i="19"/>
  <c r="Q46" i="19"/>
  <c r="Q47" i="19"/>
  <c r="K11" i="19"/>
  <c r="L11" i="19"/>
  <c r="L19" i="19"/>
  <c r="K19" i="19"/>
  <c r="L27" i="19"/>
  <c r="K27" i="19"/>
  <c r="K35" i="19"/>
  <c r="L35" i="19"/>
  <c r="L43" i="19"/>
  <c r="K43" i="19"/>
  <c r="L51" i="19"/>
  <c r="K51" i="19"/>
  <c r="L59" i="19"/>
  <c r="K59" i="19"/>
  <c r="L67" i="19"/>
  <c r="K67" i="19"/>
  <c r="L75" i="19"/>
  <c r="K75" i="19"/>
  <c r="L12" i="19"/>
  <c r="K12" i="19"/>
  <c r="K44" i="19"/>
  <c r="L44" i="19"/>
  <c r="L68" i="19"/>
  <c r="K68" i="19"/>
  <c r="L21" i="19"/>
  <c r="K21" i="19"/>
  <c r="L29" i="19"/>
  <c r="K29" i="19"/>
  <c r="K37" i="19"/>
  <c r="L37" i="19"/>
  <c r="K45" i="19"/>
  <c r="L45" i="19"/>
  <c r="L53" i="19"/>
  <c r="K53" i="19"/>
  <c r="L61" i="19"/>
  <c r="K61" i="19"/>
  <c r="L69" i="19"/>
  <c r="K69" i="19"/>
  <c r="L77" i="19"/>
  <c r="K77" i="19"/>
  <c r="K20" i="19"/>
  <c r="L20" i="19"/>
  <c r="L60" i="19"/>
  <c r="K60" i="19"/>
  <c r="K9" i="18"/>
  <c r="J9" i="18"/>
  <c r="K14" i="19"/>
  <c r="L14" i="19"/>
  <c r="L30" i="19"/>
  <c r="K30" i="19"/>
  <c r="K46" i="19"/>
  <c r="L46" i="19"/>
  <c r="K54" i="19"/>
  <c r="L54" i="19"/>
  <c r="K62" i="19"/>
  <c r="L62" i="19"/>
  <c r="L70" i="19"/>
  <c r="K70" i="19"/>
  <c r="K78" i="19"/>
  <c r="L78" i="19"/>
  <c r="L52" i="19"/>
  <c r="K52" i="19"/>
  <c r="K8" i="18"/>
  <c r="J8" i="18"/>
  <c r="L22" i="19"/>
  <c r="K22" i="19"/>
  <c r="K10" i="18"/>
  <c r="J10" i="18"/>
  <c r="L7" i="19"/>
  <c r="K7" i="19"/>
  <c r="L15" i="19"/>
  <c r="K15" i="19"/>
  <c r="L23" i="19"/>
  <c r="K23" i="19"/>
  <c r="L31" i="19"/>
  <c r="K31" i="19"/>
  <c r="L39" i="19"/>
  <c r="K39" i="19"/>
  <c r="L47" i="19"/>
  <c r="K47" i="19"/>
  <c r="L55" i="19"/>
  <c r="K55" i="19"/>
  <c r="L63" i="19"/>
  <c r="K63" i="19"/>
  <c r="L71" i="19"/>
  <c r="K71" i="19"/>
  <c r="L79" i="19"/>
  <c r="K79" i="19"/>
  <c r="K7" i="18"/>
  <c r="J7" i="18"/>
  <c r="K36" i="19"/>
  <c r="L36" i="19"/>
  <c r="K13" i="19"/>
  <c r="L13" i="19"/>
  <c r="L6" i="19"/>
  <c r="K6" i="19"/>
  <c r="K38" i="19"/>
  <c r="L38" i="19"/>
  <c r="J11" i="18"/>
  <c r="K11" i="18"/>
  <c r="L8" i="19"/>
  <c r="K8" i="19"/>
  <c r="L16" i="19"/>
  <c r="K16" i="19"/>
  <c r="L24" i="19"/>
  <c r="K24" i="19"/>
  <c r="L32" i="19"/>
  <c r="K32" i="19"/>
  <c r="L40" i="19"/>
  <c r="K40" i="19"/>
  <c r="L48" i="19"/>
  <c r="K48" i="19"/>
  <c r="L56" i="19"/>
  <c r="K56" i="19"/>
  <c r="L64" i="19"/>
  <c r="K64" i="19"/>
  <c r="L72" i="19"/>
  <c r="K72" i="19"/>
  <c r="L13" i="18"/>
  <c r="K28" i="19"/>
  <c r="L28" i="19"/>
  <c r="K76" i="19"/>
  <c r="L76" i="19"/>
  <c r="K12" i="18"/>
  <c r="J12" i="18"/>
  <c r="L9" i="19"/>
  <c r="K9" i="19"/>
  <c r="L17" i="19"/>
  <c r="K17" i="19"/>
  <c r="L25" i="19"/>
  <c r="K25" i="19"/>
  <c r="L33" i="19"/>
  <c r="K33" i="19"/>
  <c r="L41" i="19"/>
  <c r="K41" i="19"/>
  <c r="L49" i="19"/>
  <c r="K49" i="19"/>
  <c r="L57" i="19"/>
  <c r="K57" i="19"/>
  <c r="L65" i="19"/>
  <c r="K65" i="19"/>
  <c r="L73" i="19"/>
  <c r="K73" i="19"/>
  <c r="M14" i="20"/>
  <c r="U6" i="20"/>
  <c r="L10" i="19"/>
  <c r="K10" i="19"/>
  <c r="L18" i="19"/>
  <c r="K18" i="19"/>
  <c r="L26" i="19"/>
  <c r="K26" i="19"/>
  <c r="L34" i="19"/>
  <c r="K34" i="19"/>
  <c r="L42" i="19"/>
  <c r="K42" i="19"/>
  <c r="L50" i="19"/>
  <c r="K50" i="19"/>
  <c r="L58" i="19"/>
  <c r="K58" i="19"/>
  <c r="L66" i="19"/>
  <c r="K66" i="19"/>
  <c r="L74" i="19"/>
  <c r="K74" i="19"/>
  <c r="D80" i="19"/>
  <c r="M80" i="19" s="1"/>
  <c r="U39" i="19" l="1"/>
  <c r="U40" i="19"/>
  <c r="U34" i="19"/>
  <c r="U36" i="19"/>
  <c r="U37" i="19"/>
  <c r="U38" i="19"/>
  <c r="U35" i="19"/>
  <c r="U6" i="19"/>
  <c r="U10" i="20" l="1"/>
  <c r="T10" i="20" s="1"/>
  <c r="U13" i="20"/>
  <c r="T13" i="20" s="1"/>
  <c r="U11" i="20"/>
  <c r="T11" i="20" s="1"/>
  <c r="T6" i="20"/>
  <c r="U9" i="20"/>
  <c r="T9" i="20" s="1"/>
  <c r="U8" i="20"/>
  <c r="T8" i="20" s="1"/>
  <c r="U7" i="20"/>
  <c r="T7" i="20" s="1"/>
  <c r="U12" i="20"/>
  <c r="T12" i="20" s="1"/>
  <c r="U75" i="19"/>
  <c r="U59" i="19"/>
  <c r="U43" i="19"/>
  <c r="U71" i="19"/>
  <c r="U55" i="19"/>
  <c r="U24" i="19"/>
  <c r="T24" i="19" s="1"/>
  <c r="U64" i="19"/>
  <c r="U48" i="19"/>
  <c r="U69" i="19"/>
  <c r="U53" i="19"/>
  <c r="U25" i="19"/>
  <c r="T25" i="19" s="1"/>
  <c r="U13" i="19"/>
  <c r="T13" i="19" s="1"/>
  <c r="U18" i="19"/>
  <c r="T18" i="19" s="1"/>
  <c r="U46" i="19"/>
  <c r="U17" i="19"/>
  <c r="T17" i="19" s="1"/>
  <c r="U12" i="19"/>
  <c r="T12" i="19" s="1"/>
  <c r="U72" i="19"/>
  <c r="U56" i="19"/>
  <c r="U68" i="19"/>
  <c r="U52" i="19"/>
  <c r="U78" i="19"/>
  <c r="U62" i="19"/>
  <c r="U79" i="19"/>
  <c r="U63" i="19"/>
  <c r="U47" i="19"/>
  <c r="U31" i="19"/>
  <c r="T31" i="19" s="1"/>
  <c r="U23" i="19"/>
  <c r="T23" i="19" s="1"/>
  <c r="U33" i="19"/>
  <c r="T33" i="19" s="1"/>
  <c r="U8" i="19"/>
  <c r="T8" i="19" s="1"/>
  <c r="U15" i="19"/>
  <c r="T15" i="19" s="1"/>
  <c r="U41" i="19"/>
  <c r="U14" i="19"/>
  <c r="T14" i="19" s="1"/>
  <c r="T6" i="19"/>
  <c r="U70" i="19"/>
  <c r="U54" i="19"/>
  <c r="U66" i="19"/>
  <c r="U50" i="19"/>
  <c r="U73" i="19"/>
  <c r="U57" i="19"/>
  <c r="U76" i="19"/>
  <c r="U60" i="19"/>
  <c r="U44" i="19"/>
  <c r="U29" i="19"/>
  <c r="T29" i="19" s="1"/>
  <c r="U21" i="19"/>
  <c r="T21" i="19" s="1"/>
  <c r="U30" i="19"/>
  <c r="U20" i="19"/>
  <c r="T20" i="19" s="1"/>
  <c r="U11" i="19"/>
  <c r="T11" i="19" s="1"/>
  <c r="U32" i="19"/>
  <c r="T32" i="19" s="1"/>
  <c r="U10" i="19"/>
  <c r="T10" i="19" s="1"/>
  <c r="U65" i="19"/>
  <c r="U49" i="19"/>
  <c r="U77" i="19"/>
  <c r="U61" i="19"/>
  <c r="U45" i="19"/>
  <c r="U28" i="19"/>
  <c r="T28" i="19" s="1"/>
  <c r="U67" i="19"/>
  <c r="U51" i="19"/>
  <c r="U74" i="19"/>
  <c r="U58" i="19"/>
  <c r="U42" i="19"/>
  <c r="U27" i="19"/>
  <c r="T27" i="19" s="1"/>
  <c r="U16" i="19"/>
  <c r="T16" i="19" s="1"/>
  <c r="U22" i="19"/>
  <c r="T22" i="19" s="1"/>
  <c r="U19" i="19"/>
  <c r="T19" i="19" s="1"/>
  <c r="U9" i="19"/>
  <c r="T9" i="19" s="1"/>
  <c r="U26" i="19"/>
  <c r="T26" i="19" s="1"/>
  <c r="U7" i="19"/>
  <c r="T7" i="19" s="1"/>
  <c r="F6" i="18" l="1"/>
  <c r="E13" i="18"/>
  <c r="F80" i="19" l="1"/>
  <c r="F14" i="20"/>
  <c r="J6" i="18"/>
  <c r="K6" i="18"/>
  <c r="F13" i="18"/>
  <c r="G14" i="20" s="1"/>
  <c r="Q6" i="20" s="1"/>
  <c r="L14" i="20" l="1"/>
  <c r="W6" i="20" s="1"/>
  <c r="K14" i="20"/>
  <c r="J13" i="18"/>
  <c r="K13" i="18"/>
  <c r="G80" i="19"/>
  <c r="Q6" i="19" s="1"/>
  <c r="W7" i="20" l="1"/>
  <c r="W11" i="20"/>
  <c r="W12" i="20"/>
  <c r="W10" i="20"/>
  <c r="W14" i="20"/>
  <c r="W9" i="20"/>
  <c r="W13" i="20"/>
  <c r="W8" i="20"/>
  <c r="L80" i="19"/>
  <c r="W7" i="19" s="1"/>
  <c r="K80" i="19"/>
  <c r="W38" i="19" l="1"/>
  <c r="W8" i="19"/>
  <c r="W29" i="19"/>
  <c r="W70" i="19"/>
  <c r="W61" i="19"/>
  <c r="W39" i="19"/>
  <c r="W48" i="19"/>
  <c r="W35" i="19"/>
  <c r="W51" i="19"/>
  <c r="W47" i="19"/>
  <c r="W50" i="19"/>
  <c r="W79" i="19"/>
  <c r="W11" i="19"/>
  <c r="W33" i="19"/>
  <c r="W75" i="19"/>
  <c r="W37" i="19"/>
  <c r="W23" i="19"/>
  <c r="W66" i="19"/>
  <c r="W52" i="19"/>
  <c r="W24" i="19"/>
  <c r="W43" i="19"/>
  <c r="W71" i="19"/>
  <c r="W42" i="19"/>
  <c r="W21" i="19"/>
  <c r="W62" i="19"/>
  <c r="W78" i="19"/>
  <c r="W26" i="19"/>
  <c r="W72" i="19"/>
  <c r="W77" i="19"/>
  <c r="W19" i="19"/>
  <c r="W22" i="19"/>
  <c r="W34" i="19"/>
  <c r="W49" i="19"/>
  <c r="W15" i="19"/>
  <c r="W9" i="19"/>
  <c r="W58" i="19"/>
  <c r="W18" i="19"/>
  <c r="W45" i="19"/>
  <c r="W32" i="19"/>
  <c r="W27" i="19"/>
  <c r="W13" i="19"/>
  <c r="W41" i="19"/>
  <c r="W53" i="19"/>
  <c r="W20" i="19"/>
  <c r="W64" i="19"/>
  <c r="W36" i="19"/>
  <c r="W17" i="19"/>
  <c r="W76" i="19"/>
  <c r="W69" i="19"/>
  <c r="W67" i="19"/>
  <c r="W55" i="19"/>
  <c r="W14" i="19"/>
  <c r="W56" i="19"/>
  <c r="W59" i="19"/>
  <c r="W40" i="19"/>
  <c r="W65" i="19"/>
  <c r="W63" i="19"/>
  <c r="W46" i="19"/>
  <c r="W68" i="19"/>
  <c r="W6" i="19"/>
  <c r="W74" i="19"/>
  <c r="W12" i="19"/>
  <c r="W73" i="19"/>
  <c r="W16" i="19"/>
  <c r="W30" i="19"/>
  <c r="W28" i="19"/>
  <c r="W60" i="19"/>
  <c r="W31" i="19"/>
  <c r="W25" i="19"/>
  <c r="W57" i="19"/>
  <c r="W10" i="19"/>
  <c r="W44" i="19"/>
  <c r="W54" i="19"/>
</calcChain>
</file>

<file path=xl/sharedStrings.xml><?xml version="1.0" encoding="utf-8"?>
<sst xmlns="http://schemas.openxmlformats.org/spreadsheetml/2006/main" count="266" uniqueCount="141">
  <si>
    <t>広域連合全体</t>
  </si>
  <si>
    <t>豊能医療圏</t>
    <rPh sb="0" eb="2">
      <t>トヨノ</t>
    </rPh>
    <rPh sb="2" eb="4">
      <t>イリョウ</t>
    </rPh>
    <rPh sb="4" eb="5">
      <t>ケン</t>
    </rPh>
    <phoneticPr fontId="31"/>
  </si>
  <si>
    <t>豊中市</t>
  </si>
  <si>
    <t>池田市</t>
  </si>
  <si>
    <t>吹田市</t>
  </si>
  <si>
    <t>箕面市</t>
  </si>
  <si>
    <t>豊能町</t>
  </si>
  <si>
    <t>能勢町</t>
  </si>
  <si>
    <t>三島医療圏</t>
    <rPh sb="0" eb="1">
      <t>ミシマ</t>
    </rPh>
    <rPh sb="1" eb="3">
      <t>イリョウ</t>
    </rPh>
    <rPh sb="3" eb="4">
      <t>ケン</t>
    </rPh>
    <phoneticPr fontId="31"/>
  </si>
  <si>
    <t>高槻市</t>
  </si>
  <si>
    <t>茨木市</t>
  </si>
  <si>
    <t>摂津市</t>
  </si>
  <si>
    <t>島本町</t>
  </si>
  <si>
    <t>北河内医療圏</t>
    <rPh sb="0" eb="2">
      <t>キタカワチ</t>
    </rPh>
    <rPh sb="2" eb="4">
      <t>イリョウ</t>
    </rPh>
    <rPh sb="4" eb="5">
      <t>ケン</t>
    </rPh>
    <phoneticPr fontId="31"/>
  </si>
  <si>
    <t>守口市</t>
  </si>
  <si>
    <t>枚方市</t>
  </si>
  <si>
    <t>寝屋川市</t>
  </si>
  <si>
    <t>大東市</t>
  </si>
  <si>
    <t>門真市</t>
  </si>
  <si>
    <t>四條畷市</t>
  </si>
  <si>
    <t>交野市</t>
  </si>
  <si>
    <t>中河内医療圏</t>
    <rPh sb="0" eb="2">
      <t>ナカガウチ</t>
    </rPh>
    <rPh sb="2" eb="4">
      <t>イリョウ</t>
    </rPh>
    <rPh sb="4" eb="5">
      <t>ケン</t>
    </rPh>
    <phoneticPr fontId="31"/>
  </si>
  <si>
    <t>八尾市</t>
  </si>
  <si>
    <t>柏原市</t>
  </si>
  <si>
    <t>東大阪市</t>
  </si>
  <si>
    <t>南河内医療圏</t>
    <rPh sb="0" eb="2">
      <t>カワチ</t>
    </rPh>
    <rPh sb="2" eb="4">
      <t>イリョウ</t>
    </rPh>
    <rPh sb="4" eb="5">
      <t>ケン</t>
    </rPh>
    <phoneticPr fontId="31"/>
  </si>
  <si>
    <t>富田林市</t>
  </si>
  <si>
    <t>河内長野市</t>
  </si>
  <si>
    <t>松原市</t>
  </si>
  <si>
    <t>羽曳野市</t>
  </si>
  <si>
    <t>藤井寺市</t>
  </si>
  <si>
    <t>大阪狭山市</t>
  </si>
  <si>
    <t>太子町</t>
  </si>
  <si>
    <t>河南町</t>
  </si>
  <si>
    <t>千早赤阪村</t>
  </si>
  <si>
    <t>堺市医療圏</t>
    <rPh sb="0" eb="2">
      <t>サカイシ</t>
    </rPh>
    <rPh sb="2" eb="4">
      <t>イリョウ</t>
    </rPh>
    <rPh sb="4" eb="5">
      <t>ケン</t>
    </rPh>
    <phoneticPr fontId="31"/>
  </si>
  <si>
    <t>堺市</t>
  </si>
  <si>
    <t>堺市堺区</t>
  </si>
  <si>
    <t>堺市中区</t>
  </si>
  <si>
    <t>堺市東区</t>
  </si>
  <si>
    <t>堺市西区</t>
  </si>
  <si>
    <t>堺市南区</t>
  </si>
  <si>
    <t>堺市北区</t>
  </si>
  <si>
    <t>堺市美原区</t>
  </si>
  <si>
    <t>泉州医療圏</t>
    <rPh sb="0" eb="1">
      <t>センシュウ</t>
    </rPh>
    <rPh sb="1" eb="3">
      <t>イリョウ</t>
    </rPh>
    <rPh sb="3" eb="4">
      <t>ケン</t>
    </rPh>
    <phoneticPr fontId="31"/>
  </si>
  <si>
    <t>岸和田市</t>
  </si>
  <si>
    <t>泉大津市</t>
  </si>
  <si>
    <t>貝塚市</t>
  </si>
  <si>
    <t>泉佐野市</t>
  </si>
  <si>
    <t>和泉市</t>
  </si>
  <si>
    <t>高石市</t>
  </si>
  <si>
    <t>泉南市</t>
  </si>
  <si>
    <t>阪南市</t>
  </si>
  <si>
    <t>忠岡町</t>
  </si>
  <si>
    <t>熊取町</t>
  </si>
  <si>
    <t>田尻町</t>
  </si>
  <si>
    <t>岬町</t>
  </si>
  <si>
    <t>大阪市医療圏</t>
    <rPh sb="0" eb="2">
      <t>オオサカシ</t>
    </rPh>
    <rPh sb="2" eb="4">
      <t>イリョウ</t>
    </rPh>
    <rPh sb="4" eb="5">
      <t>ケン</t>
    </rPh>
    <phoneticPr fontId="31"/>
  </si>
  <si>
    <t>大阪市</t>
  </si>
  <si>
    <t>天王寺区</t>
  </si>
  <si>
    <t>西淀川区</t>
  </si>
  <si>
    <t>東淀川区</t>
  </si>
  <si>
    <t>阿倍野区</t>
  </si>
  <si>
    <t>東住吉区</t>
  </si>
  <si>
    <t>住之江区</t>
  </si>
  <si>
    <t>年齢階層</t>
  </si>
  <si>
    <t>A</t>
  </si>
  <si>
    <t>被保険者数(人)</t>
  </si>
  <si>
    <t>合計</t>
  </si>
  <si>
    <t xml:space="preserve"> </t>
  </si>
  <si>
    <t>グラフ用</t>
    <rPh sb="3" eb="4">
      <t>ヨウ</t>
    </rPh>
    <phoneticPr fontId="4"/>
  </si>
  <si>
    <t>都島区</t>
  </si>
  <si>
    <t>福島区</t>
  </si>
  <si>
    <t>此花区</t>
  </si>
  <si>
    <t>西区</t>
  </si>
  <si>
    <t>港区</t>
  </si>
  <si>
    <t>大正区</t>
  </si>
  <si>
    <t>浪速区</t>
  </si>
  <si>
    <t>東成区</t>
  </si>
  <si>
    <t>生野区</t>
  </si>
  <si>
    <t>旭区</t>
  </si>
  <si>
    <t>城東区</t>
  </si>
  <si>
    <t>住吉区</t>
  </si>
  <si>
    <t>西成区</t>
  </si>
  <si>
    <t>淀川区</t>
  </si>
  <si>
    <t>鶴見区</t>
  </si>
  <si>
    <t>平野区</t>
  </si>
  <si>
    <t>北区</t>
  </si>
  <si>
    <t>中央区</t>
  </si>
  <si>
    <t>市区町村</t>
    <rPh sb="0" eb="2">
      <t>シク</t>
    </rPh>
    <rPh sb="2" eb="4">
      <t>チョウソン</t>
    </rPh>
    <phoneticPr fontId="4"/>
  </si>
  <si>
    <t>地区</t>
    <rPh sb="0" eb="2">
      <t>チク</t>
    </rPh>
    <phoneticPr fontId="4"/>
  </si>
  <si>
    <t>患者一人当たりの医療費</t>
    <phoneticPr fontId="4"/>
  </si>
  <si>
    <t>　　 市区町村別</t>
    <rPh sb="3" eb="5">
      <t>シク</t>
    </rPh>
    <rPh sb="5" eb="7">
      <t>チョウソン</t>
    </rPh>
    <rPh sb="7" eb="8">
      <t>ベツ</t>
    </rPh>
    <phoneticPr fontId="4"/>
  </si>
  <si>
    <t>65歳～69歳</t>
    <phoneticPr fontId="4"/>
  </si>
  <si>
    <t>70歳～74歳</t>
  </si>
  <si>
    <t>75歳～79歳</t>
  </si>
  <si>
    <t>80歳～84歳</t>
  </si>
  <si>
    <t>85歳～89歳</t>
  </si>
  <si>
    <t>90歳～94歳</t>
  </si>
  <si>
    <t>95歳～</t>
  </si>
  <si>
    <t>　　地区別</t>
    <rPh sb="2" eb="4">
      <t>チク</t>
    </rPh>
    <phoneticPr fontId="4"/>
  </si>
  <si>
    <t>　　地区別</t>
    <rPh sb="2" eb="4">
      <t>チク</t>
    </rPh>
    <rPh sb="4" eb="5">
      <t>ベツ</t>
    </rPh>
    <phoneticPr fontId="4"/>
  </si>
  <si>
    <t>　　市区町村別</t>
    <phoneticPr fontId="4"/>
  </si>
  <si>
    <t xml:space="preserve">    市区町村別</t>
    <rPh sb="4" eb="6">
      <t>シク</t>
    </rPh>
    <rPh sb="6" eb="8">
      <t>チョウソン</t>
    </rPh>
    <rPh sb="8" eb="9">
      <t>ベツ</t>
    </rPh>
    <phoneticPr fontId="4"/>
  </si>
  <si>
    <t>　　広域連合全体</t>
    <rPh sb="2" eb="4">
      <t>コウイキ</t>
    </rPh>
    <rPh sb="4" eb="6">
      <t>レンゴウ</t>
    </rPh>
    <rPh sb="6" eb="8">
      <t>ゼンタイ</t>
    </rPh>
    <phoneticPr fontId="4"/>
  </si>
  <si>
    <t>資格確認日…1日でも資格があれば分析対象としている。</t>
    <rPh sb="0" eb="2">
      <t>シカク</t>
    </rPh>
    <rPh sb="2" eb="4">
      <t>カクニン</t>
    </rPh>
    <rPh sb="4" eb="5">
      <t>ヒ</t>
    </rPh>
    <phoneticPr fontId="4"/>
  </si>
  <si>
    <t>　　市区町村別</t>
    <rPh sb="2" eb="4">
      <t>シク</t>
    </rPh>
    <rPh sb="4" eb="6">
      <t>チョウソン</t>
    </rPh>
    <rPh sb="6" eb="7">
      <t>ベツ</t>
    </rPh>
    <phoneticPr fontId="4"/>
  </si>
  <si>
    <t>【グラフ用】</t>
    <rPh sb="4" eb="5">
      <t>ヨウ</t>
    </rPh>
    <phoneticPr fontId="4"/>
  </si>
  <si>
    <t>　　地区別</t>
  </si>
  <si>
    <t>　　市区町村別</t>
  </si>
  <si>
    <t>医療費(円)</t>
    <rPh sb="0" eb="3">
      <t>イリョウヒ</t>
    </rPh>
    <rPh sb="4" eb="5">
      <t>エン</t>
    </rPh>
    <phoneticPr fontId="4"/>
  </si>
  <si>
    <t>C</t>
    <phoneticPr fontId="4"/>
  </si>
  <si>
    <t>B/A</t>
    <phoneticPr fontId="4"/>
  </si>
  <si>
    <t>B/C</t>
    <phoneticPr fontId="4"/>
  </si>
  <si>
    <t>C/A</t>
    <phoneticPr fontId="4"/>
  </si>
  <si>
    <t>被保険者
一人当たりの医療費
(円)</t>
    <rPh sb="11" eb="14">
      <t>イリョウヒ</t>
    </rPh>
    <phoneticPr fontId="4"/>
  </si>
  <si>
    <t>患者一人
当たりの
医療費(円)</t>
    <rPh sb="10" eb="13">
      <t>イリョウヒ</t>
    </rPh>
    <phoneticPr fontId="4"/>
  </si>
  <si>
    <t>患者一人当たりの
医療費</t>
    <rPh sb="9" eb="12">
      <t>イリョウヒ</t>
    </rPh>
    <phoneticPr fontId="4"/>
  </si>
  <si>
    <t>患者一人当たりの医療費</t>
    <rPh sb="8" eb="11">
      <t>イリョウヒ</t>
    </rPh>
    <phoneticPr fontId="4"/>
  </si>
  <si>
    <t>年齢基準日…令和2年3月31日時点。</t>
    <phoneticPr fontId="4"/>
  </si>
  <si>
    <t>入院</t>
    <rPh sb="0" eb="2">
      <t>ニュウイン</t>
    </rPh>
    <phoneticPr fontId="4"/>
  </si>
  <si>
    <t>入院外</t>
    <rPh sb="0" eb="2">
      <t>ニュウイン</t>
    </rPh>
    <rPh sb="2" eb="3">
      <t>ガイ</t>
    </rPh>
    <phoneticPr fontId="4"/>
  </si>
  <si>
    <t>患者数(人)　</t>
    <phoneticPr fontId="4"/>
  </si>
  <si>
    <t>合計</t>
    <phoneticPr fontId="4"/>
  </si>
  <si>
    <t>B</t>
    <phoneticPr fontId="4"/>
  </si>
  <si>
    <t>患者割合(％)
(被保険者数に占める割合)</t>
    <rPh sb="0" eb="1">
      <t>ワズラ</t>
    </rPh>
    <rPh sb="1" eb="2">
      <t>モノ</t>
    </rPh>
    <rPh sb="2" eb="4">
      <t>ワリアイ</t>
    </rPh>
    <rPh sb="9" eb="13">
      <t>ヒホケンシャ</t>
    </rPh>
    <rPh sb="13" eb="14">
      <t>スウ</t>
    </rPh>
    <rPh sb="15" eb="16">
      <t>シ</t>
    </rPh>
    <rPh sb="18" eb="20">
      <t>ワリアイ</t>
    </rPh>
    <phoneticPr fontId="4"/>
  </si>
  <si>
    <t>患者一人当たりの
医療費</t>
    <phoneticPr fontId="4"/>
  </si>
  <si>
    <t>データ化範囲(分析対象)…入院(DPCを含む)、入院外、調剤の電子レセプト。</t>
    <phoneticPr fontId="4"/>
  </si>
  <si>
    <t>　　　　　　　　　　　　対象診療年月は平成31年4月～令和2年3月診療分(12カ月分)。</t>
    <phoneticPr fontId="4"/>
  </si>
  <si>
    <t>　　COVID-19の状況</t>
    <rPh sb="11" eb="13">
      <t>ジョウキョウ</t>
    </rPh>
    <phoneticPr fontId="4"/>
  </si>
  <si>
    <t>　　患者一人当たりのCOVID-19医療費</t>
    <phoneticPr fontId="4"/>
  </si>
  <si>
    <t>　 　患者一人当たりのCOVID-19医療費</t>
    <rPh sb="19" eb="22">
      <t>イリョウヒ</t>
    </rPh>
    <phoneticPr fontId="4"/>
  </si>
  <si>
    <t>　  患者一人当たりのCOVID-19医療費</t>
    <rPh sb="19" eb="22">
      <t>イリョウヒ</t>
    </rPh>
    <phoneticPr fontId="4"/>
  </si>
  <si>
    <t>医療費(合計)</t>
    <rPh sb="0" eb="3">
      <t>イリョウヒ</t>
    </rPh>
    <rPh sb="4" eb="6">
      <t>ゴウケイ</t>
    </rPh>
    <phoneticPr fontId="4"/>
  </si>
  <si>
    <t>患者数(合計)</t>
    <rPh sb="0" eb="2">
      <t>カンジャ</t>
    </rPh>
    <rPh sb="2" eb="3">
      <t>スウ</t>
    </rPh>
    <rPh sb="4" eb="6">
      <t>ゴウケイ</t>
    </rPh>
    <phoneticPr fontId="4"/>
  </si>
  <si>
    <t>　　COVID-19医療費(合計)</t>
    <rPh sb="14" eb="16">
      <t>ゴウケイ</t>
    </rPh>
    <phoneticPr fontId="4"/>
  </si>
  <si>
    <t>　　COVID-19患者数(合計)</t>
    <rPh sb="10" eb="12">
      <t>カンジャ</t>
    </rPh>
    <rPh sb="12" eb="13">
      <t>スウ</t>
    </rPh>
    <rPh sb="14" eb="16">
      <t>ゴウケイ</t>
    </rPh>
    <phoneticPr fontId="4"/>
  </si>
  <si>
    <t xml:space="preserve">    COVID-19医療費(合計)</t>
    <rPh sb="12" eb="15">
      <t>イリョウヒ</t>
    </rPh>
    <rPh sb="16" eb="18">
      <t>ゴウケイ</t>
    </rPh>
    <phoneticPr fontId="4"/>
  </si>
  <si>
    <t>以上</t>
    <rPh sb="0" eb="2">
      <t>イジョウ</t>
    </rPh>
    <phoneticPr fontId="5"/>
  </si>
  <si>
    <t>以下</t>
    <rPh sb="0" eb="2">
      <t>イカ</t>
    </rPh>
    <phoneticPr fontId="5"/>
  </si>
  <si>
    <t>未満</t>
    <rPh sb="0" eb="2">
      <t>ミマン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</si>
</sst>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quot;¥&quot;#,##0_);[Red]\(&quot;¥&quot;#,##0\)"/>
    <numFmt numFmtId="177" formatCode="#,##0_ "/>
    <numFmt numFmtId="178" formatCode="#,##0_ ;[Red]\-#,##0\ "/>
    <numFmt numFmtId="179" formatCode="0.0%"/>
    <numFmt numFmtId="180" formatCode="0_ "/>
    <numFmt numFmtId="181" formatCode="#,##0&quot;円&quot;"/>
    <numFmt numFmtId="182" formatCode="0.000%"/>
    <numFmt numFmtId="183" formatCode="#,##0&quot;人&quot;"/>
    <numFmt numFmtId="184" formatCode="0.0000%"/>
  </numFmts>
  <fonts count="43">
    <font>
      <sz val="11"/>
      <color theme="1"/>
      <name val="ＭＳ Ｐゴシック"/>
      <family val="2"/>
      <charset val="128"/>
      <scheme val="minor"/>
    </font>
    <font>
      <sz val="11"/>
      <color theme="1"/>
      <name val="ＭＳ Ｐゴシック"/>
      <family val="2"/>
      <charset val="128"/>
      <scheme val="minor"/>
    </font>
    <font>
      <sz val="11"/>
      <color rgb="FF006100"/>
      <name val="ＭＳ Ｐゴシック"/>
      <family val="2"/>
      <charset val="128"/>
      <scheme val="minor"/>
    </font>
    <font>
      <sz val="11"/>
      <color theme="1"/>
      <name val="ＭＳ Ｐ明朝"/>
      <family val="1"/>
      <charset val="128"/>
    </font>
    <font>
      <sz val="6"/>
      <name val="ＭＳ Ｐゴシック"/>
      <family val="2"/>
      <charset val="128"/>
      <scheme val="minor"/>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theme="1"/>
      <name val="ＭＳ Ｐゴシック"/>
      <family val="3"/>
      <charset val="128"/>
      <scheme val="minor"/>
    </font>
    <font>
      <sz val="11"/>
      <color theme="1"/>
      <name val="ＭＳ 明朝"/>
      <family val="2"/>
      <charset val="128"/>
    </font>
    <font>
      <sz val="11"/>
      <color theme="1"/>
      <name val="ＭＳ Ｐゴシック"/>
      <family val="2"/>
      <scheme val="minor"/>
    </font>
    <font>
      <sz val="11"/>
      <color indexed="52"/>
      <name val="ＭＳ Ｐゴシック"/>
      <family val="3"/>
      <charset val="128"/>
    </font>
    <font>
      <sz val="11"/>
      <color indexed="20"/>
      <name val="ＭＳ Ｐゴシック"/>
      <family val="3"/>
      <charset val="128"/>
    </font>
    <font>
      <sz val="11"/>
      <color rgb="FF9C0006"/>
      <name val="ＭＳ Ｐゴシック"/>
      <family val="3"/>
      <charset val="128"/>
      <scheme val="minor"/>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theme="3"/>
      <name val="ＭＳ ゴシック"/>
      <family val="2"/>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9"/>
      <color theme="1"/>
      <name val="ＭＳ ゴシック"/>
      <family val="2"/>
      <charset val="128"/>
    </font>
    <font>
      <sz val="11"/>
      <color indexed="62"/>
      <name val="ＭＳ Ｐゴシック"/>
      <family val="3"/>
      <charset val="128"/>
    </font>
    <font>
      <sz val="11"/>
      <color theme="1"/>
      <name val="ＦＡ 明朝"/>
      <family val="2"/>
      <charset val="128"/>
    </font>
    <font>
      <sz val="11"/>
      <color indexed="17"/>
      <name val="ＭＳ Ｐゴシック"/>
      <family val="3"/>
      <charset val="128"/>
    </font>
    <font>
      <sz val="11"/>
      <color rgb="FF006100"/>
      <name val="ＭＳ Ｐゴシック"/>
      <family val="3"/>
      <charset val="128"/>
      <scheme val="minor"/>
    </font>
    <font>
      <sz val="6"/>
      <name val="ＭＳ Ｐゴシック"/>
      <family val="3"/>
      <charset val="128"/>
    </font>
    <font>
      <sz val="10"/>
      <color theme="1"/>
      <name val="ＭＳ Ｐ明朝"/>
      <family val="1"/>
      <charset val="128"/>
    </font>
    <font>
      <sz val="11"/>
      <color theme="1"/>
      <name val="ＭＳ Ｐ明朝"/>
      <family val="2"/>
      <charset val="128"/>
    </font>
    <font>
      <sz val="11"/>
      <color theme="1"/>
      <name val="ＭＳ 明朝"/>
      <family val="1"/>
      <charset val="128"/>
    </font>
    <font>
      <sz val="10"/>
      <color theme="1"/>
      <name val="ＭＳ 明朝"/>
      <family val="1"/>
      <charset val="128"/>
    </font>
    <font>
      <sz val="9"/>
      <color theme="1"/>
      <name val="ＭＳ 明朝"/>
      <family val="1"/>
      <charset val="128"/>
    </font>
    <font>
      <sz val="10"/>
      <name val="ＭＳ 明朝"/>
      <family val="1"/>
      <charset val="128"/>
    </font>
    <font>
      <b/>
      <sz val="9"/>
      <name val="ＭＳ 明朝"/>
      <family val="1"/>
      <charset val="128"/>
    </font>
    <font>
      <u/>
      <sz val="11"/>
      <color theme="10"/>
      <name val="ＭＳ Ｐゴシック"/>
      <family val="2"/>
      <charset val="128"/>
      <scheme val="minor"/>
    </font>
    <font>
      <sz val="11"/>
      <color theme="1"/>
      <name val="ＭＳ ゴシック"/>
      <family val="3"/>
      <charset val="128"/>
    </font>
    <font>
      <sz val="14"/>
      <name val="ＭＳ 明朝"/>
      <family val="1"/>
      <charset val="128"/>
    </font>
    <font>
      <sz val="8"/>
      <color theme="1"/>
      <name val="ＭＳ 明朝"/>
      <family val="1"/>
      <charset val="128"/>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FFCC"/>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tint="-4.9989318521683403E-2"/>
        <bgColor indexed="64"/>
      </patternFill>
    </fill>
    <fill>
      <patternFill patternType="solid">
        <fgColor rgb="FFFAA0A0"/>
        <bgColor indexed="64"/>
      </patternFill>
    </fill>
    <fill>
      <patternFill patternType="solid">
        <fgColor rgb="FFFAD2AA"/>
        <bgColor indexed="64"/>
      </patternFill>
    </fill>
    <fill>
      <patternFill patternType="solid">
        <fgColor rgb="FFFFFFC0"/>
        <bgColor indexed="64"/>
      </patternFill>
    </fill>
    <fill>
      <patternFill patternType="solid">
        <fgColor rgb="FFC8FAC8"/>
        <bgColor indexed="64"/>
      </patternFill>
    </fill>
    <fill>
      <patternFill patternType="solid">
        <fgColor rgb="FFC8C8FA"/>
        <bgColor indexed="64"/>
      </patternFill>
    </fill>
  </fills>
  <borders count="56">
    <border>
      <left/>
      <right/>
      <top/>
      <bottom/>
      <diagonal/>
    </border>
    <border>
      <left/>
      <right/>
      <top/>
      <bottom style="medium">
        <color theme="4" tint="0.39997558519241921"/>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style="double">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right style="thin">
        <color indexed="64"/>
      </right>
      <top style="thin">
        <color indexed="64"/>
      </top>
      <bottom/>
      <diagonal/>
    </border>
    <border>
      <left style="hair">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right style="hair">
        <color indexed="64"/>
      </right>
      <top style="double">
        <color indexed="64"/>
      </top>
      <bottom style="thin">
        <color indexed="64"/>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thin">
        <color auto="1"/>
      </bottom>
      <diagonal/>
    </border>
    <border>
      <left/>
      <right style="thin">
        <color auto="1"/>
      </right>
      <top style="hair">
        <color auto="1"/>
      </top>
      <bottom style="thin">
        <color auto="1"/>
      </bottom>
      <diagonal/>
    </border>
    <border>
      <left style="thin">
        <color auto="1"/>
      </left>
      <right/>
      <top style="hair">
        <color auto="1"/>
      </top>
      <bottom/>
      <diagonal/>
    </border>
    <border>
      <left/>
      <right style="thin">
        <color auto="1"/>
      </right>
      <top style="hair">
        <color auto="1"/>
      </top>
      <bottom/>
      <diagonal/>
    </border>
    <border>
      <left/>
      <right/>
      <top style="hair">
        <color auto="1"/>
      </top>
      <bottom/>
      <diagonal/>
    </border>
    <border>
      <left style="hair">
        <color indexed="64"/>
      </left>
      <right/>
      <top style="thin">
        <color indexed="64"/>
      </top>
      <bottom style="thin">
        <color indexed="64"/>
      </bottom>
      <diagonal/>
    </border>
    <border>
      <left style="thin">
        <color rgb="FF808080"/>
      </left>
      <right/>
      <top style="thin">
        <color rgb="FF808080"/>
      </top>
      <bottom/>
      <diagonal/>
    </border>
    <border>
      <left/>
      <right/>
      <top style="thin">
        <color rgb="FF808080"/>
      </top>
      <bottom/>
      <diagonal/>
    </border>
    <border>
      <left/>
      <right style="thin">
        <color rgb="FF808080"/>
      </right>
      <top style="thin">
        <color rgb="FF808080"/>
      </top>
      <bottom/>
      <diagonal/>
    </border>
    <border>
      <left style="thin">
        <color rgb="FF808080"/>
      </left>
      <right/>
      <top/>
      <bottom/>
      <diagonal/>
    </border>
    <border>
      <left/>
      <right style="thin">
        <color rgb="FF808080"/>
      </right>
      <top/>
      <bottom/>
      <diagonal/>
    </border>
    <border>
      <left style="thin">
        <color rgb="FF808080"/>
      </left>
      <right/>
      <top/>
      <bottom style="thin">
        <color rgb="FF808080"/>
      </bottom>
      <diagonal/>
    </border>
    <border>
      <left/>
      <right/>
      <top/>
      <bottom style="thin">
        <color rgb="FF808080"/>
      </bottom>
      <diagonal/>
    </border>
    <border>
      <left/>
      <right style="thin">
        <color rgb="FF808080"/>
      </right>
      <top/>
      <bottom style="thin">
        <color rgb="FF808080"/>
      </bottom>
      <diagonal/>
    </border>
    <border>
      <left/>
      <right/>
      <top style="double">
        <color indexed="64"/>
      </top>
      <bottom style="thin">
        <color indexed="64"/>
      </bottom>
      <diagonal/>
    </border>
    <border>
      <left style="thin">
        <color indexed="64"/>
      </left>
      <right/>
      <top style="thin">
        <color indexed="64"/>
      </top>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top style="thin">
        <color indexed="64"/>
      </top>
      <bottom style="double">
        <color indexed="64"/>
      </bottom>
      <diagonal/>
    </border>
    <border>
      <left style="thin">
        <color indexed="64"/>
      </left>
      <right/>
      <top/>
      <bottom/>
      <diagonal/>
    </border>
  </borders>
  <cellStyleXfs count="1745">
    <xf numFmtId="0" fontId="0" fillId="0" borderId="0">
      <alignment vertical="center"/>
    </xf>
    <xf numFmtId="38" fontId="1" fillId="0" borderId="0" applyFont="0" applyFill="0" applyBorder="0" applyAlignment="0" applyProtection="0">
      <alignment vertical="center"/>
    </xf>
    <xf numFmtId="0" fontId="5" fillId="0" borderId="0"/>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23" borderId="8" applyNumberFormat="0" applyAlignment="0" applyProtection="0">
      <alignment vertical="center"/>
    </xf>
    <xf numFmtId="0" fontId="9" fillId="23" borderId="8" applyNumberFormat="0" applyAlignment="0" applyProtection="0">
      <alignment vertical="center"/>
    </xf>
    <xf numFmtId="0" fontId="9" fillId="23" borderId="8" applyNumberFormat="0" applyAlignment="0" applyProtection="0">
      <alignment vertical="center"/>
    </xf>
    <xf numFmtId="0" fontId="9" fillId="23" borderId="8" applyNumberFormat="0" applyAlignment="0" applyProtection="0">
      <alignment vertical="center"/>
    </xf>
    <xf numFmtId="0" fontId="9" fillId="23" borderId="8" applyNumberFormat="0" applyAlignment="0" applyProtection="0">
      <alignment vertical="center"/>
    </xf>
    <xf numFmtId="0" fontId="9" fillId="23" borderId="8" applyNumberFormat="0" applyAlignment="0" applyProtection="0">
      <alignment vertical="center"/>
    </xf>
    <xf numFmtId="0" fontId="9" fillId="23" borderId="8" applyNumberFormat="0" applyAlignment="0" applyProtection="0">
      <alignment vertical="center"/>
    </xf>
    <xf numFmtId="0" fontId="9" fillId="23" borderId="8" applyNumberFormat="0" applyAlignment="0" applyProtection="0">
      <alignment vertical="center"/>
    </xf>
    <xf numFmtId="0" fontId="9" fillId="23" borderId="8" applyNumberFormat="0" applyAlignment="0" applyProtection="0">
      <alignment vertical="center"/>
    </xf>
    <xf numFmtId="0" fontId="9" fillId="23" borderId="8" applyNumberFormat="0" applyAlignment="0" applyProtection="0">
      <alignment vertical="center"/>
    </xf>
    <xf numFmtId="0" fontId="9" fillId="23" borderId="8" applyNumberFormat="0" applyAlignment="0" applyProtection="0">
      <alignment vertical="center"/>
    </xf>
    <xf numFmtId="0" fontId="9" fillId="23" borderId="8" applyNumberFormat="0" applyAlignment="0" applyProtection="0">
      <alignment vertical="center"/>
    </xf>
    <xf numFmtId="0" fontId="9" fillId="23" borderId="8" applyNumberFormat="0" applyAlignment="0" applyProtection="0">
      <alignment vertical="center"/>
    </xf>
    <xf numFmtId="0" fontId="9" fillId="23" borderId="8" applyNumberFormat="0" applyAlignment="0" applyProtection="0">
      <alignment vertical="center"/>
    </xf>
    <xf numFmtId="0" fontId="9" fillId="23" borderId="8" applyNumberFormat="0" applyAlignment="0" applyProtection="0">
      <alignment vertical="center"/>
    </xf>
    <xf numFmtId="0" fontId="9" fillId="23" borderId="8" applyNumberFormat="0" applyAlignment="0" applyProtection="0">
      <alignment vertical="center"/>
    </xf>
    <xf numFmtId="0" fontId="9" fillId="23" borderId="8" applyNumberFormat="0" applyAlignment="0" applyProtection="0">
      <alignment vertical="center"/>
    </xf>
    <xf numFmtId="0" fontId="9" fillId="23" borderId="8" applyNumberFormat="0" applyAlignment="0" applyProtection="0">
      <alignment vertical="center"/>
    </xf>
    <xf numFmtId="0" fontId="9" fillId="23" borderId="8" applyNumberFormat="0" applyAlignment="0" applyProtection="0">
      <alignment vertical="center"/>
    </xf>
    <xf numFmtId="0" fontId="9" fillId="23" borderId="8" applyNumberFormat="0" applyAlignment="0" applyProtection="0">
      <alignment vertical="center"/>
    </xf>
    <xf numFmtId="0" fontId="9" fillId="23" borderId="8" applyNumberFormat="0" applyAlignment="0" applyProtection="0">
      <alignment vertical="center"/>
    </xf>
    <xf numFmtId="0" fontId="9" fillId="23" borderId="8" applyNumberFormat="0" applyAlignment="0" applyProtection="0">
      <alignment vertical="center"/>
    </xf>
    <xf numFmtId="0" fontId="9" fillId="23" borderId="8" applyNumberFormat="0" applyAlignment="0" applyProtection="0">
      <alignment vertical="center"/>
    </xf>
    <xf numFmtId="0" fontId="9" fillId="23" borderId="8" applyNumberFormat="0" applyAlignment="0" applyProtection="0">
      <alignment vertical="center"/>
    </xf>
    <xf numFmtId="0" fontId="9" fillId="23" borderId="8" applyNumberFormat="0" applyAlignment="0" applyProtection="0">
      <alignment vertical="center"/>
    </xf>
    <xf numFmtId="0" fontId="9" fillId="23" borderId="8" applyNumberFormat="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9" fontId="11" fillId="0" borderId="0" applyFont="0" applyFill="0" applyBorder="0" applyAlignment="0" applyProtection="0">
      <alignment vertical="center"/>
    </xf>
    <xf numFmtId="9" fontId="6"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2" fillId="0" borderId="0" applyFont="0" applyFill="0" applyBorder="0" applyAlignment="0" applyProtection="0">
      <alignment vertical="center"/>
    </xf>
    <xf numFmtId="9" fontId="13" fillId="0" borderId="0" applyFont="0" applyFill="0" applyBorder="0" applyAlignment="0" applyProtection="0">
      <alignment vertical="center"/>
    </xf>
    <xf numFmtId="0" fontId="5" fillId="25" borderId="9" applyNumberFormat="0" applyFont="0" applyAlignment="0" applyProtection="0">
      <alignment vertical="center"/>
    </xf>
    <xf numFmtId="0" fontId="5" fillId="25" borderId="9" applyNumberFormat="0" applyFont="0" applyAlignment="0" applyProtection="0">
      <alignment vertical="center"/>
    </xf>
    <xf numFmtId="0" fontId="5" fillId="25" borderId="9" applyNumberFormat="0" applyFont="0" applyAlignment="0" applyProtection="0">
      <alignment vertical="center"/>
    </xf>
    <xf numFmtId="0" fontId="5" fillId="25" borderId="9" applyNumberFormat="0" applyFont="0" applyAlignment="0" applyProtection="0">
      <alignment vertical="center"/>
    </xf>
    <xf numFmtId="0" fontId="5" fillId="25" borderId="9" applyNumberFormat="0" applyFont="0" applyAlignment="0" applyProtection="0">
      <alignment vertical="center"/>
    </xf>
    <xf numFmtId="0" fontId="5" fillId="25" borderId="9" applyNumberFormat="0" applyFont="0" applyAlignment="0" applyProtection="0">
      <alignment vertical="center"/>
    </xf>
    <xf numFmtId="0" fontId="5" fillId="25" borderId="9" applyNumberFormat="0" applyFont="0" applyAlignment="0" applyProtection="0">
      <alignment vertical="center"/>
    </xf>
    <xf numFmtId="0" fontId="5" fillId="25" borderId="9" applyNumberFormat="0" applyFont="0" applyAlignment="0" applyProtection="0">
      <alignment vertical="center"/>
    </xf>
    <xf numFmtId="0" fontId="5" fillId="25" borderId="9" applyNumberFormat="0" applyFont="0" applyAlignment="0" applyProtection="0">
      <alignment vertical="center"/>
    </xf>
    <xf numFmtId="0" fontId="5" fillId="25" borderId="9" applyNumberFormat="0" applyFont="0" applyAlignment="0" applyProtection="0">
      <alignment vertical="center"/>
    </xf>
    <xf numFmtId="0" fontId="5" fillId="4" borderId="2" applyNumberFormat="0" applyFont="0" applyAlignment="0" applyProtection="0">
      <alignment vertical="center"/>
    </xf>
    <xf numFmtId="0" fontId="5" fillId="25" borderId="9" applyNumberFormat="0" applyFont="0" applyAlignment="0" applyProtection="0">
      <alignment vertical="center"/>
    </xf>
    <xf numFmtId="0" fontId="5" fillId="25" borderId="9" applyNumberFormat="0" applyFont="0" applyAlignment="0" applyProtection="0">
      <alignment vertical="center"/>
    </xf>
    <xf numFmtId="0" fontId="5" fillId="25" borderId="9" applyNumberFormat="0" applyFont="0" applyAlignment="0" applyProtection="0">
      <alignment vertical="center"/>
    </xf>
    <xf numFmtId="0" fontId="5" fillId="25" borderId="9" applyNumberFormat="0" applyFont="0" applyAlignment="0" applyProtection="0">
      <alignment vertical="center"/>
    </xf>
    <xf numFmtId="0" fontId="5" fillId="25" borderId="9" applyNumberFormat="0" applyFont="0" applyAlignment="0" applyProtection="0">
      <alignment vertical="center"/>
    </xf>
    <xf numFmtId="0" fontId="5" fillId="25" borderId="9" applyNumberFormat="0" applyFont="0" applyAlignment="0" applyProtection="0">
      <alignment vertical="center"/>
    </xf>
    <xf numFmtId="0" fontId="5" fillId="25" borderId="9" applyNumberFormat="0" applyFont="0" applyAlignment="0" applyProtection="0">
      <alignment vertical="center"/>
    </xf>
    <xf numFmtId="0" fontId="5" fillId="25" borderId="9" applyNumberFormat="0" applyFont="0" applyAlignment="0" applyProtection="0">
      <alignment vertical="center"/>
    </xf>
    <xf numFmtId="0" fontId="5" fillId="25" borderId="9" applyNumberFormat="0" applyFont="0" applyAlignment="0" applyProtection="0">
      <alignment vertical="center"/>
    </xf>
    <xf numFmtId="0" fontId="5" fillId="25" borderId="9" applyNumberFormat="0" applyFont="0" applyAlignment="0" applyProtection="0">
      <alignment vertical="center"/>
    </xf>
    <xf numFmtId="0" fontId="5" fillId="25" borderId="9" applyNumberFormat="0" applyFont="0" applyAlignment="0" applyProtection="0">
      <alignment vertical="center"/>
    </xf>
    <xf numFmtId="0" fontId="5" fillId="25" borderId="9" applyNumberFormat="0" applyFont="0" applyAlignment="0" applyProtection="0">
      <alignment vertical="center"/>
    </xf>
    <xf numFmtId="0" fontId="5" fillId="25" borderId="9" applyNumberFormat="0" applyFont="0" applyAlignment="0" applyProtection="0">
      <alignment vertical="center"/>
    </xf>
    <xf numFmtId="0" fontId="5" fillId="25" borderId="9" applyNumberFormat="0" applyFont="0" applyAlignment="0" applyProtection="0">
      <alignment vertical="center"/>
    </xf>
    <xf numFmtId="0" fontId="5" fillId="25" borderId="9" applyNumberFormat="0" applyFont="0" applyAlignment="0" applyProtection="0">
      <alignment vertical="center"/>
    </xf>
    <xf numFmtId="0" fontId="5" fillId="25" borderId="9" applyNumberFormat="0" applyFont="0" applyAlignment="0" applyProtection="0">
      <alignment vertical="center"/>
    </xf>
    <xf numFmtId="0" fontId="5" fillId="25" borderId="9" applyNumberFormat="0" applyFont="0" applyAlignment="0" applyProtection="0">
      <alignment vertical="center"/>
    </xf>
    <xf numFmtId="0" fontId="5" fillId="25" borderId="9" applyNumberFormat="0" applyFont="0" applyAlignment="0" applyProtection="0">
      <alignment vertical="center"/>
    </xf>
    <xf numFmtId="0" fontId="5" fillId="25" borderId="9" applyNumberFormat="0" applyFont="0" applyAlignment="0" applyProtection="0">
      <alignment vertical="center"/>
    </xf>
    <xf numFmtId="0" fontId="5" fillId="25" borderId="9" applyNumberFormat="0" applyFont="0" applyAlignment="0" applyProtection="0">
      <alignment vertical="center"/>
    </xf>
    <xf numFmtId="0" fontId="14" fillId="0" borderId="10" applyNumberFormat="0" applyFill="0" applyAlignment="0" applyProtection="0">
      <alignment vertical="center"/>
    </xf>
    <xf numFmtId="0" fontId="14" fillId="0" borderId="10" applyNumberFormat="0" applyFill="0" applyAlignment="0" applyProtection="0">
      <alignment vertical="center"/>
    </xf>
    <xf numFmtId="0" fontId="14" fillId="0" borderId="10" applyNumberFormat="0" applyFill="0" applyAlignment="0" applyProtection="0">
      <alignment vertical="center"/>
    </xf>
    <xf numFmtId="0" fontId="14" fillId="0" borderId="10" applyNumberFormat="0" applyFill="0" applyAlignment="0" applyProtection="0">
      <alignment vertical="center"/>
    </xf>
    <xf numFmtId="0" fontId="14" fillId="0" borderId="10" applyNumberFormat="0" applyFill="0" applyAlignment="0" applyProtection="0">
      <alignment vertical="center"/>
    </xf>
    <xf numFmtId="0" fontId="14" fillId="0" borderId="10" applyNumberFormat="0" applyFill="0" applyAlignment="0" applyProtection="0">
      <alignment vertical="center"/>
    </xf>
    <xf numFmtId="0" fontId="14" fillId="0" borderId="10" applyNumberFormat="0" applyFill="0" applyAlignment="0" applyProtection="0">
      <alignment vertical="center"/>
    </xf>
    <xf numFmtId="0" fontId="14" fillId="0" borderId="10" applyNumberFormat="0" applyFill="0" applyAlignment="0" applyProtection="0">
      <alignment vertical="center"/>
    </xf>
    <xf numFmtId="0" fontId="14" fillId="0" borderId="10" applyNumberFormat="0" applyFill="0" applyAlignment="0" applyProtection="0">
      <alignment vertical="center"/>
    </xf>
    <xf numFmtId="0" fontId="14" fillId="0" borderId="10" applyNumberFormat="0" applyFill="0" applyAlignment="0" applyProtection="0">
      <alignment vertical="center"/>
    </xf>
    <xf numFmtId="0" fontId="14" fillId="0" borderId="10" applyNumberFormat="0" applyFill="0" applyAlignment="0" applyProtection="0">
      <alignment vertical="center"/>
    </xf>
    <xf numFmtId="0" fontId="14" fillId="0" borderId="10" applyNumberFormat="0" applyFill="0" applyAlignment="0" applyProtection="0">
      <alignment vertical="center"/>
    </xf>
    <xf numFmtId="0" fontId="14" fillId="0" borderId="10" applyNumberFormat="0" applyFill="0" applyAlignment="0" applyProtection="0">
      <alignment vertical="center"/>
    </xf>
    <xf numFmtId="0" fontId="14" fillId="0" borderId="10" applyNumberFormat="0" applyFill="0" applyAlignment="0" applyProtection="0">
      <alignment vertical="center"/>
    </xf>
    <xf numFmtId="0" fontId="14" fillId="0" borderId="10" applyNumberFormat="0" applyFill="0" applyAlignment="0" applyProtection="0">
      <alignment vertical="center"/>
    </xf>
    <xf numFmtId="0" fontId="14" fillId="0" borderId="10" applyNumberFormat="0" applyFill="0" applyAlignment="0" applyProtection="0">
      <alignment vertical="center"/>
    </xf>
    <xf numFmtId="0" fontId="14" fillId="0" borderId="10" applyNumberFormat="0" applyFill="0" applyAlignment="0" applyProtection="0">
      <alignment vertical="center"/>
    </xf>
    <xf numFmtId="0" fontId="14" fillId="0" borderId="10" applyNumberFormat="0" applyFill="0" applyAlignment="0" applyProtection="0">
      <alignment vertical="center"/>
    </xf>
    <xf numFmtId="0" fontId="14" fillId="0" borderId="10" applyNumberFormat="0" applyFill="0" applyAlignment="0" applyProtection="0">
      <alignment vertical="center"/>
    </xf>
    <xf numFmtId="0" fontId="14" fillId="0" borderId="10" applyNumberFormat="0" applyFill="0" applyAlignment="0" applyProtection="0">
      <alignment vertical="center"/>
    </xf>
    <xf numFmtId="0" fontId="14" fillId="0" borderId="10" applyNumberFormat="0" applyFill="0" applyAlignment="0" applyProtection="0">
      <alignment vertical="center"/>
    </xf>
    <xf numFmtId="0" fontId="14" fillId="0" borderId="10" applyNumberFormat="0" applyFill="0" applyAlignment="0" applyProtection="0">
      <alignment vertical="center"/>
    </xf>
    <xf numFmtId="0" fontId="14" fillId="0" borderId="10" applyNumberFormat="0" applyFill="0" applyAlignment="0" applyProtection="0">
      <alignment vertical="center"/>
    </xf>
    <xf numFmtId="0" fontId="14" fillId="0" borderId="10" applyNumberFormat="0" applyFill="0" applyAlignment="0" applyProtection="0">
      <alignment vertical="center"/>
    </xf>
    <xf numFmtId="0" fontId="14" fillId="0" borderId="10" applyNumberFormat="0" applyFill="0" applyAlignment="0" applyProtection="0">
      <alignment vertical="center"/>
    </xf>
    <xf numFmtId="0" fontId="14" fillId="0" borderId="10" applyNumberFormat="0" applyFill="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6" fillId="3"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7" fillId="26" borderId="11" applyNumberFormat="0" applyAlignment="0" applyProtection="0">
      <alignment vertical="center"/>
    </xf>
    <xf numFmtId="0" fontId="17" fillId="26" borderId="11" applyNumberFormat="0" applyAlignment="0" applyProtection="0">
      <alignment vertical="center"/>
    </xf>
    <xf numFmtId="0" fontId="17" fillId="26" borderId="11" applyNumberFormat="0" applyAlignment="0" applyProtection="0">
      <alignment vertical="center"/>
    </xf>
    <xf numFmtId="0" fontId="17" fillId="26" borderId="11" applyNumberFormat="0" applyAlignment="0" applyProtection="0">
      <alignment vertical="center"/>
    </xf>
    <xf numFmtId="0" fontId="17" fillId="26" borderId="11" applyNumberFormat="0" applyAlignment="0" applyProtection="0">
      <alignment vertical="center"/>
    </xf>
    <xf numFmtId="0" fontId="17" fillId="26" borderId="11" applyNumberFormat="0" applyAlignment="0" applyProtection="0">
      <alignment vertical="center"/>
    </xf>
    <xf numFmtId="0" fontId="17" fillId="26" borderId="11" applyNumberFormat="0" applyAlignment="0" applyProtection="0">
      <alignment vertical="center"/>
    </xf>
    <xf numFmtId="0" fontId="17" fillId="26" borderId="11" applyNumberFormat="0" applyAlignment="0" applyProtection="0">
      <alignment vertical="center"/>
    </xf>
    <xf numFmtId="0" fontId="17" fillId="26" borderId="11" applyNumberFormat="0" applyAlignment="0" applyProtection="0">
      <alignment vertical="center"/>
    </xf>
    <xf numFmtId="0" fontId="17" fillId="26" borderId="11" applyNumberFormat="0" applyAlignment="0" applyProtection="0">
      <alignment vertical="center"/>
    </xf>
    <xf numFmtId="0" fontId="17" fillId="26" borderId="11" applyNumberFormat="0" applyAlignment="0" applyProtection="0">
      <alignment vertical="center"/>
    </xf>
    <xf numFmtId="0" fontId="17" fillId="26" borderId="11" applyNumberFormat="0" applyAlignment="0" applyProtection="0">
      <alignment vertical="center"/>
    </xf>
    <xf numFmtId="0" fontId="17" fillId="26" borderId="11" applyNumberFormat="0" applyAlignment="0" applyProtection="0">
      <alignment vertical="center"/>
    </xf>
    <xf numFmtId="0" fontId="17" fillId="26" borderId="11" applyNumberFormat="0" applyAlignment="0" applyProtection="0">
      <alignment vertical="center"/>
    </xf>
    <xf numFmtId="0" fontId="17" fillId="26" borderId="11" applyNumberFormat="0" applyAlignment="0" applyProtection="0">
      <alignment vertical="center"/>
    </xf>
    <xf numFmtId="0" fontId="17" fillId="26" borderId="11" applyNumberFormat="0" applyAlignment="0" applyProtection="0">
      <alignment vertical="center"/>
    </xf>
    <xf numFmtId="0" fontId="17" fillId="26" borderId="11" applyNumberFormat="0" applyAlignment="0" applyProtection="0">
      <alignment vertical="center"/>
    </xf>
    <xf numFmtId="0" fontId="17" fillId="26" borderId="11" applyNumberFormat="0" applyAlignment="0" applyProtection="0">
      <alignment vertical="center"/>
    </xf>
    <xf numFmtId="0" fontId="17" fillId="26" borderId="11" applyNumberFormat="0" applyAlignment="0" applyProtection="0">
      <alignment vertical="center"/>
    </xf>
    <xf numFmtId="0" fontId="17" fillId="26" borderId="11" applyNumberFormat="0" applyAlignment="0" applyProtection="0">
      <alignment vertical="center"/>
    </xf>
    <xf numFmtId="0" fontId="17" fillId="26" borderId="11" applyNumberFormat="0" applyAlignment="0" applyProtection="0">
      <alignment vertical="center"/>
    </xf>
    <xf numFmtId="0" fontId="17" fillId="26" borderId="11" applyNumberFormat="0" applyAlignment="0" applyProtection="0">
      <alignment vertical="center"/>
    </xf>
    <xf numFmtId="0" fontId="17" fillId="26" borderId="11" applyNumberFormat="0" applyAlignment="0" applyProtection="0">
      <alignment vertical="center"/>
    </xf>
    <xf numFmtId="0" fontId="17" fillId="26" borderId="11" applyNumberFormat="0" applyAlignment="0" applyProtection="0">
      <alignment vertical="center"/>
    </xf>
    <xf numFmtId="0" fontId="17" fillId="26" borderId="11" applyNumberFormat="0" applyAlignment="0" applyProtection="0">
      <alignment vertical="center"/>
    </xf>
    <xf numFmtId="0" fontId="17" fillId="26" borderId="11" applyNumberFormat="0" applyAlignment="0" applyProtection="0">
      <alignment vertical="center"/>
    </xf>
    <xf numFmtId="0" fontId="17" fillId="26" borderId="11" applyNumberFormat="0" applyAlignment="0" applyProtection="0">
      <alignment vertical="center"/>
    </xf>
    <xf numFmtId="0" fontId="17" fillId="26" borderId="11" applyNumberFormat="0" applyAlignment="0" applyProtection="0">
      <alignment vertical="center"/>
    </xf>
    <xf numFmtId="0" fontId="17" fillId="26" borderId="11" applyNumberFormat="0" applyAlignment="0" applyProtection="0">
      <alignment vertical="center"/>
    </xf>
    <xf numFmtId="0" fontId="17" fillId="26" borderId="11" applyNumberFormat="0" applyAlignment="0" applyProtection="0">
      <alignment vertical="center"/>
    </xf>
    <xf numFmtId="0" fontId="17" fillId="26" borderId="11" applyNumberFormat="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38" fontId="13" fillId="0" borderId="0" applyFont="0" applyFill="0" applyBorder="0" applyAlignment="0" applyProtection="0">
      <alignment vertical="center"/>
    </xf>
    <xf numFmtId="38" fontId="6" fillId="0" borderId="0" applyFont="0" applyFill="0" applyBorder="0" applyAlignment="0" applyProtection="0">
      <alignment vertical="center"/>
    </xf>
    <xf numFmtId="38" fontId="1" fillId="0" borderId="0" applyFont="0" applyFill="0" applyBorder="0" applyAlignment="0" applyProtection="0">
      <alignment vertical="center"/>
    </xf>
    <xf numFmtId="38" fontId="13"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2" fillId="0" borderId="0" applyFont="0" applyFill="0" applyBorder="0" applyAlignment="0" applyProtection="0">
      <alignment vertical="center"/>
    </xf>
    <xf numFmtId="0" fontId="19" fillId="0" borderId="12" applyNumberFormat="0" applyFill="0" applyAlignment="0" applyProtection="0">
      <alignment vertical="center"/>
    </xf>
    <xf numFmtId="0" fontId="19" fillId="0" borderId="12" applyNumberFormat="0" applyFill="0" applyAlignment="0" applyProtection="0">
      <alignment vertical="center"/>
    </xf>
    <xf numFmtId="0" fontId="19" fillId="0" borderId="12" applyNumberFormat="0" applyFill="0" applyAlignment="0" applyProtection="0">
      <alignment vertical="center"/>
    </xf>
    <xf numFmtId="0" fontId="19" fillId="0" borderId="12" applyNumberFormat="0" applyFill="0" applyAlignment="0" applyProtection="0">
      <alignment vertical="center"/>
    </xf>
    <xf numFmtId="0" fontId="19" fillId="0" borderId="12" applyNumberFormat="0" applyFill="0" applyAlignment="0" applyProtection="0">
      <alignment vertical="center"/>
    </xf>
    <xf numFmtId="0" fontId="19" fillId="0" borderId="12" applyNumberFormat="0" applyFill="0" applyAlignment="0" applyProtection="0">
      <alignment vertical="center"/>
    </xf>
    <xf numFmtId="0" fontId="19" fillId="0" borderId="12" applyNumberFormat="0" applyFill="0" applyAlignment="0" applyProtection="0">
      <alignment vertical="center"/>
    </xf>
    <xf numFmtId="0" fontId="19" fillId="0" borderId="12" applyNumberFormat="0" applyFill="0" applyAlignment="0" applyProtection="0">
      <alignment vertical="center"/>
    </xf>
    <xf numFmtId="0" fontId="19" fillId="0" borderId="12" applyNumberFormat="0" applyFill="0" applyAlignment="0" applyProtection="0">
      <alignment vertical="center"/>
    </xf>
    <xf numFmtId="0" fontId="19" fillId="0" borderId="12" applyNumberFormat="0" applyFill="0" applyAlignment="0" applyProtection="0">
      <alignment vertical="center"/>
    </xf>
    <xf numFmtId="0" fontId="19" fillId="0" borderId="12" applyNumberFormat="0" applyFill="0" applyAlignment="0" applyProtection="0">
      <alignment vertical="center"/>
    </xf>
    <xf numFmtId="0" fontId="19" fillId="0" borderId="12" applyNumberFormat="0" applyFill="0" applyAlignment="0" applyProtection="0">
      <alignment vertical="center"/>
    </xf>
    <xf numFmtId="0" fontId="19" fillId="0" borderId="12" applyNumberFormat="0" applyFill="0" applyAlignment="0" applyProtection="0">
      <alignment vertical="center"/>
    </xf>
    <xf numFmtId="0" fontId="19" fillId="0" borderId="12" applyNumberFormat="0" applyFill="0" applyAlignment="0" applyProtection="0">
      <alignment vertical="center"/>
    </xf>
    <xf numFmtId="0" fontId="19" fillId="0" borderId="12" applyNumberFormat="0" applyFill="0" applyAlignment="0" applyProtection="0">
      <alignment vertical="center"/>
    </xf>
    <xf numFmtId="0" fontId="19" fillId="0" borderId="12" applyNumberFormat="0" applyFill="0" applyAlignment="0" applyProtection="0">
      <alignment vertical="center"/>
    </xf>
    <xf numFmtId="0" fontId="19" fillId="0" borderId="12" applyNumberFormat="0" applyFill="0" applyAlignment="0" applyProtection="0">
      <alignment vertical="center"/>
    </xf>
    <xf numFmtId="0" fontId="19" fillId="0" borderId="12" applyNumberFormat="0" applyFill="0" applyAlignment="0" applyProtection="0">
      <alignment vertical="center"/>
    </xf>
    <xf numFmtId="0" fontId="19" fillId="0" borderId="12" applyNumberFormat="0" applyFill="0" applyAlignment="0" applyProtection="0">
      <alignment vertical="center"/>
    </xf>
    <xf numFmtId="0" fontId="19" fillId="0" borderId="12" applyNumberFormat="0" applyFill="0" applyAlignment="0" applyProtection="0">
      <alignment vertical="center"/>
    </xf>
    <xf numFmtId="0" fontId="19" fillId="0" borderId="12" applyNumberFormat="0" applyFill="0" applyAlignment="0" applyProtection="0">
      <alignment vertical="center"/>
    </xf>
    <xf numFmtId="0" fontId="19" fillId="0" borderId="12" applyNumberFormat="0" applyFill="0" applyAlignment="0" applyProtection="0">
      <alignment vertical="center"/>
    </xf>
    <xf numFmtId="0" fontId="19" fillId="0" borderId="12" applyNumberFormat="0" applyFill="0" applyAlignment="0" applyProtection="0">
      <alignment vertical="center"/>
    </xf>
    <xf numFmtId="0" fontId="19" fillId="0" borderId="12" applyNumberFormat="0" applyFill="0" applyAlignment="0" applyProtection="0">
      <alignment vertical="center"/>
    </xf>
    <xf numFmtId="0" fontId="19" fillId="0" borderId="12" applyNumberFormat="0" applyFill="0" applyAlignment="0" applyProtection="0">
      <alignment vertical="center"/>
    </xf>
    <xf numFmtId="0" fontId="19" fillId="0" borderId="12" applyNumberFormat="0" applyFill="0" applyAlignment="0" applyProtection="0">
      <alignment vertical="center"/>
    </xf>
    <xf numFmtId="0" fontId="20" fillId="0" borderId="13" applyNumberFormat="0" applyFill="0" applyAlignment="0" applyProtection="0">
      <alignment vertical="center"/>
    </xf>
    <xf numFmtId="0" fontId="20" fillId="0" borderId="13" applyNumberFormat="0" applyFill="0" applyAlignment="0" applyProtection="0">
      <alignment vertical="center"/>
    </xf>
    <xf numFmtId="0" fontId="20" fillId="0" borderId="13" applyNumberFormat="0" applyFill="0" applyAlignment="0" applyProtection="0">
      <alignment vertical="center"/>
    </xf>
    <xf numFmtId="0" fontId="20" fillId="0" borderId="13" applyNumberFormat="0" applyFill="0" applyAlignment="0" applyProtection="0">
      <alignment vertical="center"/>
    </xf>
    <xf numFmtId="0" fontId="20" fillId="0" borderId="13" applyNumberFormat="0" applyFill="0" applyAlignment="0" applyProtection="0">
      <alignment vertical="center"/>
    </xf>
    <xf numFmtId="0" fontId="20" fillId="0" borderId="13" applyNumberFormat="0" applyFill="0" applyAlignment="0" applyProtection="0">
      <alignment vertical="center"/>
    </xf>
    <xf numFmtId="0" fontId="20" fillId="0" borderId="13" applyNumberFormat="0" applyFill="0" applyAlignment="0" applyProtection="0">
      <alignment vertical="center"/>
    </xf>
    <xf numFmtId="0" fontId="20" fillId="0" borderId="13" applyNumberFormat="0" applyFill="0" applyAlignment="0" applyProtection="0">
      <alignment vertical="center"/>
    </xf>
    <xf numFmtId="0" fontId="20" fillId="0" borderId="13" applyNumberFormat="0" applyFill="0" applyAlignment="0" applyProtection="0">
      <alignment vertical="center"/>
    </xf>
    <xf numFmtId="0" fontId="20" fillId="0" borderId="13" applyNumberFormat="0" applyFill="0" applyAlignment="0" applyProtection="0">
      <alignment vertical="center"/>
    </xf>
    <xf numFmtId="0" fontId="20" fillId="0" borderId="13" applyNumberFormat="0" applyFill="0" applyAlignment="0" applyProtection="0">
      <alignment vertical="center"/>
    </xf>
    <xf numFmtId="0" fontId="20" fillId="0" borderId="13" applyNumberFormat="0" applyFill="0" applyAlignment="0" applyProtection="0">
      <alignment vertical="center"/>
    </xf>
    <xf numFmtId="0" fontId="20" fillId="0" borderId="13" applyNumberFormat="0" applyFill="0" applyAlignment="0" applyProtection="0">
      <alignment vertical="center"/>
    </xf>
    <xf numFmtId="0" fontId="20" fillId="0" borderId="13" applyNumberFormat="0" applyFill="0" applyAlignment="0" applyProtection="0">
      <alignment vertical="center"/>
    </xf>
    <xf numFmtId="0" fontId="20" fillId="0" borderId="13" applyNumberFormat="0" applyFill="0" applyAlignment="0" applyProtection="0">
      <alignment vertical="center"/>
    </xf>
    <xf numFmtId="0" fontId="20" fillId="0" borderId="13" applyNumberFormat="0" applyFill="0" applyAlignment="0" applyProtection="0">
      <alignment vertical="center"/>
    </xf>
    <xf numFmtId="0" fontId="20" fillId="0" borderId="13" applyNumberFormat="0" applyFill="0" applyAlignment="0" applyProtection="0">
      <alignment vertical="center"/>
    </xf>
    <xf numFmtId="0" fontId="20" fillId="0" borderId="13" applyNumberFormat="0" applyFill="0" applyAlignment="0" applyProtection="0">
      <alignment vertical="center"/>
    </xf>
    <xf numFmtId="0" fontId="20" fillId="0" borderId="13" applyNumberFormat="0" applyFill="0" applyAlignment="0" applyProtection="0">
      <alignment vertical="center"/>
    </xf>
    <xf numFmtId="0" fontId="20" fillId="0" borderId="13" applyNumberFormat="0" applyFill="0" applyAlignment="0" applyProtection="0">
      <alignment vertical="center"/>
    </xf>
    <xf numFmtId="0" fontId="20" fillId="0" borderId="13" applyNumberFormat="0" applyFill="0" applyAlignment="0" applyProtection="0">
      <alignment vertical="center"/>
    </xf>
    <xf numFmtId="0" fontId="20" fillId="0" borderId="13" applyNumberFormat="0" applyFill="0" applyAlignment="0" applyProtection="0">
      <alignment vertical="center"/>
    </xf>
    <xf numFmtId="0" fontId="20" fillId="0" borderId="13" applyNumberFormat="0" applyFill="0" applyAlignment="0" applyProtection="0">
      <alignment vertical="center"/>
    </xf>
    <xf numFmtId="0" fontId="20" fillId="0" borderId="13" applyNumberFormat="0" applyFill="0" applyAlignment="0" applyProtection="0">
      <alignment vertical="center"/>
    </xf>
    <xf numFmtId="0" fontId="20" fillId="0" borderId="13" applyNumberFormat="0" applyFill="0" applyAlignment="0" applyProtection="0">
      <alignment vertical="center"/>
    </xf>
    <xf numFmtId="0" fontId="20" fillId="0" borderId="13" applyNumberFormat="0" applyFill="0" applyAlignment="0" applyProtection="0">
      <alignment vertical="center"/>
    </xf>
    <xf numFmtId="0" fontId="21" fillId="0" borderId="14" applyNumberFormat="0" applyFill="0" applyAlignment="0" applyProtection="0">
      <alignment vertical="center"/>
    </xf>
    <xf numFmtId="0" fontId="21" fillId="0" borderId="14" applyNumberFormat="0" applyFill="0" applyAlignment="0" applyProtection="0">
      <alignment vertical="center"/>
    </xf>
    <xf numFmtId="0" fontId="21" fillId="0" borderId="14" applyNumberFormat="0" applyFill="0" applyAlignment="0" applyProtection="0">
      <alignment vertical="center"/>
    </xf>
    <xf numFmtId="0" fontId="21" fillId="0" borderId="14" applyNumberFormat="0" applyFill="0" applyAlignment="0" applyProtection="0">
      <alignment vertical="center"/>
    </xf>
    <xf numFmtId="0" fontId="21" fillId="0" borderId="14" applyNumberFormat="0" applyFill="0" applyAlignment="0" applyProtection="0">
      <alignment vertical="center"/>
    </xf>
    <xf numFmtId="0" fontId="21" fillId="0" borderId="14" applyNumberFormat="0" applyFill="0" applyAlignment="0" applyProtection="0">
      <alignment vertical="center"/>
    </xf>
    <xf numFmtId="0" fontId="21" fillId="0" borderId="14" applyNumberFormat="0" applyFill="0" applyAlignment="0" applyProtection="0">
      <alignment vertical="center"/>
    </xf>
    <xf numFmtId="0" fontId="21" fillId="0" borderId="14" applyNumberFormat="0" applyFill="0" applyAlignment="0" applyProtection="0">
      <alignment vertical="center"/>
    </xf>
    <xf numFmtId="0" fontId="21" fillId="0" borderId="14" applyNumberFormat="0" applyFill="0" applyAlignment="0" applyProtection="0">
      <alignment vertical="center"/>
    </xf>
    <xf numFmtId="0" fontId="21" fillId="0" borderId="14" applyNumberFormat="0" applyFill="0" applyAlignment="0" applyProtection="0">
      <alignment vertical="center"/>
    </xf>
    <xf numFmtId="0" fontId="22" fillId="0" borderId="1" applyNumberFormat="0" applyFill="0" applyAlignment="0" applyProtection="0">
      <alignment vertical="center"/>
    </xf>
    <xf numFmtId="0" fontId="21" fillId="0" borderId="14" applyNumberFormat="0" applyFill="0" applyAlignment="0" applyProtection="0">
      <alignment vertical="center"/>
    </xf>
    <xf numFmtId="0" fontId="21" fillId="0" borderId="14" applyNumberFormat="0" applyFill="0" applyAlignment="0" applyProtection="0">
      <alignment vertical="center"/>
    </xf>
    <xf numFmtId="0" fontId="21" fillId="0" borderId="14" applyNumberFormat="0" applyFill="0" applyAlignment="0" applyProtection="0">
      <alignment vertical="center"/>
    </xf>
    <xf numFmtId="0" fontId="21" fillId="0" borderId="14" applyNumberFormat="0" applyFill="0" applyAlignment="0" applyProtection="0">
      <alignment vertical="center"/>
    </xf>
    <xf numFmtId="0" fontId="21" fillId="0" borderId="14" applyNumberFormat="0" applyFill="0" applyAlignment="0" applyProtection="0">
      <alignment vertical="center"/>
    </xf>
    <xf numFmtId="0" fontId="21" fillId="0" borderId="14" applyNumberFormat="0" applyFill="0" applyAlignment="0" applyProtection="0">
      <alignment vertical="center"/>
    </xf>
    <xf numFmtId="0" fontId="21" fillId="0" borderId="14" applyNumberFormat="0" applyFill="0" applyAlignment="0" applyProtection="0">
      <alignment vertical="center"/>
    </xf>
    <xf numFmtId="0" fontId="21" fillId="0" borderId="14" applyNumberFormat="0" applyFill="0" applyAlignment="0" applyProtection="0">
      <alignment vertical="center"/>
    </xf>
    <xf numFmtId="0" fontId="21" fillId="0" borderId="14" applyNumberFormat="0" applyFill="0" applyAlignment="0" applyProtection="0">
      <alignment vertical="center"/>
    </xf>
    <xf numFmtId="0" fontId="21" fillId="0" borderId="14" applyNumberFormat="0" applyFill="0" applyAlignment="0" applyProtection="0">
      <alignment vertical="center"/>
    </xf>
    <xf numFmtId="0" fontId="21" fillId="0" borderId="14" applyNumberFormat="0" applyFill="0" applyAlignment="0" applyProtection="0">
      <alignment vertical="center"/>
    </xf>
    <xf numFmtId="0" fontId="21" fillId="0" borderId="14" applyNumberFormat="0" applyFill="0" applyAlignment="0" applyProtection="0">
      <alignment vertical="center"/>
    </xf>
    <xf numFmtId="0" fontId="21" fillId="0" borderId="14" applyNumberFormat="0" applyFill="0" applyAlignment="0" applyProtection="0">
      <alignment vertical="center"/>
    </xf>
    <xf numFmtId="0" fontId="21" fillId="0" borderId="14" applyNumberFormat="0" applyFill="0" applyAlignment="0" applyProtection="0">
      <alignment vertical="center"/>
    </xf>
    <xf numFmtId="0" fontId="21" fillId="0" borderId="14" applyNumberFormat="0" applyFill="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3" fillId="0" borderId="15" applyNumberFormat="0" applyFill="0" applyAlignment="0" applyProtection="0">
      <alignment vertical="center"/>
    </xf>
    <xf numFmtId="0" fontId="23" fillId="0" borderId="15" applyNumberFormat="0" applyFill="0" applyAlignment="0" applyProtection="0">
      <alignment vertical="center"/>
    </xf>
    <xf numFmtId="0" fontId="23" fillId="0" borderId="15" applyNumberFormat="0" applyFill="0" applyAlignment="0" applyProtection="0">
      <alignment vertical="center"/>
    </xf>
    <xf numFmtId="0" fontId="23" fillId="0" borderId="15" applyNumberFormat="0" applyFill="0" applyAlignment="0" applyProtection="0">
      <alignment vertical="center"/>
    </xf>
    <xf numFmtId="0" fontId="23" fillId="0" borderId="15" applyNumberFormat="0" applyFill="0" applyAlignment="0" applyProtection="0">
      <alignment vertical="center"/>
    </xf>
    <xf numFmtId="0" fontId="23" fillId="0" borderId="15" applyNumberFormat="0" applyFill="0" applyAlignment="0" applyProtection="0">
      <alignment vertical="center"/>
    </xf>
    <xf numFmtId="0" fontId="23" fillId="0" borderId="15" applyNumberFormat="0" applyFill="0" applyAlignment="0" applyProtection="0">
      <alignment vertical="center"/>
    </xf>
    <xf numFmtId="0" fontId="23" fillId="0" borderId="15" applyNumberFormat="0" applyFill="0" applyAlignment="0" applyProtection="0">
      <alignment vertical="center"/>
    </xf>
    <xf numFmtId="0" fontId="23" fillId="0" borderId="15" applyNumberFormat="0" applyFill="0" applyAlignment="0" applyProtection="0">
      <alignment vertical="center"/>
    </xf>
    <xf numFmtId="0" fontId="23" fillId="0" borderId="15" applyNumberFormat="0" applyFill="0" applyAlignment="0" applyProtection="0">
      <alignment vertical="center"/>
    </xf>
    <xf numFmtId="0" fontId="23" fillId="0" borderId="15" applyNumberFormat="0" applyFill="0" applyAlignment="0" applyProtection="0">
      <alignment vertical="center"/>
    </xf>
    <xf numFmtId="0" fontId="23" fillId="0" borderId="15" applyNumberFormat="0" applyFill="0" applyAlignment="0" applyProtection="0">
      <alignment vertical="center"/>
    </xf>
    <xf numFmtId="0" fontId="23" fillId="0" borderId="15" applyNumberFormat="0" applyFill="0" applyAlignment="0" applyProtection="0">
      <alignment vertical="center"/>
    </xf>
    <xf numFmtId="0" fontId="23" fillId="0" borderId="15" applyNumberFormat="0" applyFill="0" applyAlignment="0" applyProtection="0">
      <alignment vertical="center"/>
    </xf>
    <xf numFmtId="0" fontId="23" fillId="0" borderId="15" applyNumberFormat="0" applyFill="0" applyAlignment="0" applyProtection="0">
      <alignment vertical="center"/>
    </xf>
    <xf numFmtId="0" fontId="23" fillId="0" borderId="15" applyNumberFormat="0" applyFill="0" applyAlignment="0" applyProtection="0">
      <alignment vertical="center"/>
    </xf>
    <xf numFmtId="0" fontId="23" fillId="0" borderId="15" applyNumberFormat="0" applyFill="0" applyAlignment="0" applyProtection="0">
      <alignment vertical="center"/>
    </xf>
    <xf numFmtId="0" fontId="23" fillId="0" borderId="15" applyNumberFormat="0" applyFill="0" applyAlignment="0" applyProtection="0">
      <alignment vertical="center"/>
    </xf>
    <xf numFmtId="0" fontId="23" fillId="0" borderId="15" applyNumberFormat="0" applyFill="0" applyAlignment="0" applyProtection="0">
      <alignment vertical="center"/>
    </xf>
    <xf numFmtId="0" fontId="23" fillId="0" borderId="15" applyNumberFormat="0" applyFill="0" applyAlignment="0" applyProtection="0">
      <alignment vertical="center"/>
    </xf>
    <xf numFmtId="0" fontId="23" fillId="0" borderId="15" applyNumberFormat="0" applyFill="0" applyAlignment="0" applyProtection="0">
      <alignment vertical="center"/>
    </xf>
    <xf numFmtId="0" fontId="23" fillId="0" borderId="15" applyNumberFormat="0" applyFill="0" applyAlignment="0" applyProtection="0">
      <alignment vertical="center"/>
    </xf>
    <xf numFmtId="0" fontId="23" fillId="0" borderId="15" applyNumberFormat="0" applyFill="0" applyAlignment="0" applyProtection="0">
      <alignment vertical="center"/>
    </xf>
    <xf numFmtId="0" fontId="23" fillId="0" borderId="15" applyNumberFormat="0" applyFill="0" applyAlignment="0" applyProtection="0">
      <alignment vertical="center"/>
    </xf>
    <xf numFmtId="0" fontId="23" fillId="0" borderId="15" applyNumberFormat="0" applyFill="0" applyAlignment="0" applyProtection="0">
      <alignment vertical="center"/>
    </xf>
    <xf numFmtId="0" fontId="23" fillId="0" borderId="15" applyNumberFormat="0" applyFill="0" applyAlignment="0" applyProtection="0">
      <alignment vertical="center"/>
    </xf>
    <xf numFmtId="0" fontId="23" fillId="0" borderId="15" applyNumberFormat="0" applyFill="0" applyAlignment="0" applyProtection="0">
      <alignment vertical="center"/>
    </xf>
    <xf numFmtId="0" fontId="23" fillId="0" borderId="15" applyNumberFormat="0" applyFill="0" applyAlignment="0" applyProtection="0">
      <alignment vertical="center"/>
    </xf>
    <xf numFmtId="0" fontId="23" fillId="0" borderId="15" applyNumberFormat="0" applyFill="0" applyAlignment="0" applyProtection="0">
      <alignment vertical="center"/>
    </xf>
    <xf numFmtId="0" fontId="23" fillId="0" borderId="15" applyNumberFormat="0" applyFill="0" applyAlignment="0" applyProtection="0">
      <alignment vertical="center"/>
    </xf>
    <xf numFmtId="0" fontId="23" fillId="0" borderId="15" applyNumberFormat="0" applyFill="0" applyAlignment="0" applyProtection="0">
      <alignment vertical="center"/>
    </xf>
    <xf numFmtId="0" fontId="24" fillId="26" borderId="16" applyNumberFormat="0" applyAlignment="0" applyProtection="0">
      <alignment vertical="center"/>
    </xf>
    <xf numFmtId="0" fontId="24" fillId="26" borderId="16" applyNumberFormat="0" applyAlignment="0" applyProtection="0">
      <alignment vertical="center"/>
    </xf>
    <xf numFmtId="0" fontId="24" fillId="26" borderId="16" applyNumberFormat="0" applyAlignment="0" applyProtection="0">
      <alignment vertical="center"/>
    </xf>
    <xf numFmtId="0" fontId="24" fillId="26" borderId="16" applyNumberFormat="0" applyAlignment="0" applyProtection="0">
      <alignment vertical="center"/>
    </xf>
    <xf numFmtId="0" fontId="24" fillId="26" borderId="16" applyNumberFormat="0" applyAlignment="0" applyProtection="0">
      <alignment vertical="center"/>
    </xf>
    <xf numFmtId="0" fontId="24" fillId="26" borderId="16" applyNumberFormat="0" applyAlignment="0" applyProtection="0">
      <alignment vertical="center"/>
    </xf>
    <xf numFmtId="0" fontId="24" fillId="26" borderId="16" applyNumberFormat="0" applyAlignment="0" applyProtection="0">
      <alignment vertical="center"/>
    </xf>
    <xf numFmtId="0" fontId="24" fillId="26" borderId="16" applyNumberFormat="0" applyAlignment="0" applyProtection="0">
      <alignment vertical="center"/>
    </xf>
    <xf numFmtId="0" fontId="24" fillId="26" borderId="16" applyNumberFormat="0" applyAlignment="0" applyProtection="0">
      <alignment vertical="center"/>
    </xf>
    <xf numFmtId="0" fontId="24" fillId="26" borderId="16" applyNumberFormat="0" applyAlignment="0" applyProtection="0">
      <alignment vertical="center"/>
    </xf>
    <xf numFmtId="0" fontId="24" fillId="26" borderId="16" applyNumberFormat="0" applyAlignment="0" applyProtection="0">
      <alignment vertical="center"/>
    </xf>
    <xf numFmtId="0" fontId="24" fillId="26" borderId="16" applyNumberFormat="0" applyAlignment="0" applyProtection="0">
      <alignment vertical="center"/>
    </xf>
    <xf numFmtId="0" fontId="24" fillId="26" borderId="16" applyNumberFormat="0" applyAlignment="0" applyProtection="0">
      <alignment vertical="center"/>
    </xf>
    <xf numFmtId="0" fontId="24" fillId="26" borderId="16" applyNumberFormat="0" applyAlignment="0" applyProtection="0">
      <alignment vertical="center"/>
    </xf>
    <xf numFmtId="0" fontId="24" fillId="26" borderId="16" applyNumberFormat="0" applyAlignment="0" applyProtection="0">
      <alignment vertical="center"/>
    </xf>
    <xf numFmtId="0" fontId="24" fillId="26" borderId="16" applyNumberFormat="0" applyAlignment="0" applyProtection="0">
      <alignment vertical="center"/>
    </xf>
    <xf numFmtId="0" fontId="24" fillId="26" borderId="16" applyNumberFormat="0" applyAlignment="0" applyProtection="0">
      <alignment vertical="center"/>
    </xf>
    <xf numFmtId="0" fontId="24" fillId="26" borderId="16" applyNumberFormat="0" applyAlignment="0" applyProtection="0">
      <alignment vertical="center"/>
    </xf>
    <xf numFmtId="0" fontId="24" fillId="26" borderId="16" applyNumberFormat="0" applyAlignment="0" applyProtection="0">
      <alignment vertical="center"/>
    </xf>
    <xf numFmtId="0" fontId="24" fillId="26" borderId="16" applyNumberFormat="0" applyAlignment="0" applyProtection="0">
      <alignment vertical="center"/>
    </xf>
    <xf numFmtId="0" fontId="24" fillId="26" borderId="16" applyNumberFormat="0" applyAlignment="0" applyProtection="0">
      <alignment vertical="center"/>
    </xf>
    <xf numFmtId="0" fontId="24" fillId="26" borderId="16" applyNumberFormat="0" applyAlignment="0" applyProtection="0">
      <alignment vertical="center"/>
    </xf>
    <xf numFmtId="0" fontId="24" fillId="26" borderId="16" applyNumberFormat="0" applyAlignment="0" applyProtection="0">
      <alignment vertical="center"/>
    </xf>
    <xf numFmtId="0" fontId="24" fillId="26" borderId="16" applyNumberFormat="0" applyAlignment="0" applyProtection="0">
      <alignment vertical="center"/>
    </xf>
    <xf numFmtId="0" fontId="24" fillId="26" borderId="16" applyNumberFormat="0" applyAlignment="0" applyProtection="0">
      <alignment vertical="center"/>
    </xf>
    <xf numFmtId="0" fontId="24" fillId="26" borderId="16" applyNumberFormat="0" applyAlignment="0" applyProtection="0">
      <alignment vertical="center"/>
    </xf>
    <xf numFmtId="0" fontId="24" fillId="26" borderId="16" applyNumberFormat="0" applyAlignment="0" applyProtection="0">
      <alignment vertical="center"/>
    </xf>
    <xf numFmtId="0" fontId="24" fillId="26" borderId="16" applyNumberFormat="0" applyAlignment="0" applyProtection="0">
      <alignment vertical="center"/>
    </xf>
    <xf numFmtId="0" fontId="24" fillId="26" borderId="16" applyNumberFormat="0" applyAlignment="0" applyProtection="0">
      <alignment vertical="center"/>
    </xf>
    <xf numFmtId="0" fontId="24" fillId="26" borderId="16" applyNumberFormat="0" applyAlignment="0" applyProtection="0">
      <alignment vertical="center"/>
    </xf>
    <xf numFmtId="0" fontId="24" fillId="26" borderId="16" applyNumberFormat="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176" fontId="5" fillId="0" borderId="0" applyFont="0" applyFill="0" applyBorder="0" applyAlignment="0" applyProtection="0">
      <alignment vertical="center"/>
    </xf>
    <xf numFmtId="176" fontId="1" fillId="0" borderId="0" applyFont="0" applyFill="0" applyBorder="0" applyAlignment="0" applyProtection="0">
      <alignment vertical="center"/>
    </xf>
    <xf numFmtId="176" fontId="26" fillId="0" borderId="0" applyFont="0" applyFill="0" applyBorder="0" applyAlignment="0" applyProtection="0">
      <alignment vertical="center"/>
    </xf>
    <xf numFmtId="0" fontId="27" fillId="10" borderId="11" applyNumberFormat="0" applyAlignment="0" applyProtection="0">
      <alignment vertical="center"/>
    </xf>
    <xf numFmtId="0" fontId="27" fillId="10" borderId="11" applyNumberFormat="0" applyAlignment="0" applyProtection="0">
      <alignment vertical="center"/>
    </xf>
    <xf numFmtId="0" fontId="27" fillId="10" borderId="11" applyNumberFormat="0" applyAlignment="0" applyProtection="0">
      <alignment vertical="center"/>
    </xf>
    <xf numFmtId="0" fontId="27" fillId="10" borderId="11" applyNumberFormat="0" applyAlignment="0" applyProtection="0">
      <alignment vertical="center"/>
    </xf>
    <xf numFmtId="0" fontId="27" fillId="10" borderId="11" applyNumberFormat="0" applyAlignment="0" applyProtection="0">
      <alignment vertical="center"/>
    </xf>
    <xf numFmtId="0" fontId="27" fillId="10" borderId="11" applyNumberFormat="0" applyAlignment="0" applyProtection="0">
      <alignment vertical="center"/>
    </xf>
    <xf numFmtId="0" fontId="27" fillId="10" borderId="11" applyNumberFormat="0" applyAlignment="0" applyProtection="0">
      <alignment vertical="center"/>
    </xf>
    <xf numFmtId="0" fontId="27" fillId="10" borderId="11" applyNumberFormat="0" applyAlignment="0" applyProtection="0">
      <alignment vertical="center"/>
    </xf>
    <xf numFmtId="0" fontId="27" fillId="10" borderId="11" applyNumberFormat="0" applyAlignment="0" applyProtection="0">
      <alignment vertical="center"/>
    </xf>
    <xf numFmtId="0" fontId="27" fillId="10" borderId="11" applyNumberFormat="0" applyAlignment="0" applyProtection="0">
      <alignment vertical="center"/>
    </xf>
    <xf numFmtId="0" fontId="27" fillId="10" borderId="11" applyNumberFormat="0" applyAlignment="0" applyProtection="0">
      <alignment vertical="center"/>
    </xf>
    <xf numFmtId="0" fontId="27" fillId="10" borderId="11" applyNumberFormat="0" applyAlignment="0" applyProtection="0">
      <alignment vertical="center"/>
    </xf>
    <xf numFmtId="0" fontId="27" fillId="10" borderId="11" applyNumberFormat="0" applyAlignment="0" applyProtection="0">
      <alignment vertical="center"/>
    </xf>
    <xf numFmtId="0" fontId="27" fillId="10" borderId="11" applyNumberFormat="0" applyAlignment="0" applyProtection="0">
      <alignment vertical="center"/>
    </xf>
    <xf numFmtId="0" fontId="27" fillId="10" borderId="11" applyNumberFormat="0" applyAlignment="0" applyProtection="0">
      <alignment vertical="center"/>
    </xf>
    <xf numFmtId="0" fontId="27" fillId="10" borderId="11" applyNumberFormat="0" applyAlignment="0" applyProtection="0">
      <alignment vertical="center"/>
    </xf>
    <xf numFmtId="0" fontId="27" fillId="10" borderId="11" applyNumberFormat="0" applyAlignment="0" applyProtection="0">
      <alignment vertical="center"/>
    </xf>
    <xf numFmtId="0" fontId="27" fillId="10" borderId="11" applyNumberFormat="0" applyAlignment="0" applyProtection="0">
      <alignment vertical="center"/>
    </xf>
    <xf numFmtId="0" fontId="27" fillId="10" borderId="11" applyNumberFormat="0" applyAlignment="0" applyProtection="0">
      <alignment vertical="center"/>
    </xf>
    <xf numFmtId="0" fontId="27" fillId="10" borderId="11" applyNumberFormat="0" applyAlignment="0" applyProtection="0">
      <alignment vertical="center"/>
    </xf>
    <xf numFmtId="0" fontId="27" fillId="10" borderId="11" applyNumberFormat="0" applyAlignment="0" applyProtection="0">
      <alignment vertical="center"/>
    </xf>
    <xf numFmtId="0" fontId="27" fillId="10" borderId="11" applyNumberFormat="0" applyAlignment="0" applyProtection="0">
      <alignment vertical="center"/>
    </xf>
    <xf numFmtId="0" fontId="27" fillId="10" borderId="11" applyNumberFormat="0" applyAlignment="0" applyProtection="0">
      <alignment vertical="center"/>
    </xf>
    <xf numFmtId="0" fontId="27" fillId="10" borderId="11" applyNumberFormat="0" applyAlignment="0" applyProtection="0">
      <alignment vertical="center"/>
    </xf>
    <xf numFmtId="0" fontId="27" fillId="10" borderId="11" applyNumberFormat="0" applyAlignment="0" applyProtection="0">
      <alignment vertical="center"/>
    </xf>
    <xf numFmtId="0" fontId="27" fillId="10" borderId="11" applyNumberFormat="0" applyAlignment="0" applyProtection="0">
      <alignment vertical="center"/>
    </xf>
    <xf numFmtId="0" fontId="27" fillId="10" borderId="11" applyNumberFormat="0" applyAlignment="0" applyProtection="0">
      <alignment vertical="center"/>
    </xf>
    <xf numFmtId="0" fontId="27" fillId="10" borderId="11" applyNumberFormat="0" applyAlignment="0" applyProtection="0">
      <alignment vertical="center"/>
    </xf>
    <xf numFmtId="0" fontId="27" fillId="10" borderId="11" applyNumberFormat="0" applyAlignment="0" applyProtection="0">
      <alignment vertical="center"/>
    </xf>
    <xf numFmtId="0" fontId="27" fillId="10" borderId="11" applyNumberFormat="0" applyAlignment="0" applyProtection="0">
      <alignment vertical="center"/>
    </xf>
    <xf numFmtId="0" fontId="27" fillId="10" borderId="11" applyNumberFormat="0" applyAlignment="0" applyProtection="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2"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1"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1"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alignment vertical="center"/>
    </xf>
    <xf numFmtId="0" fontId="5" fillId="0" borderId="0">
      <alignment vertical="center"/>
    </xf>
    <xf numFmtId="0" fontId="5" fillId="0" borderId="0"/>
    <xf numFmtId="0" fontId="5"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center"/>
    </xf>
    <xf numFmtId="0" fontId="5" fillId="0" borderId="0"/>
    <xf numFmtId="0" fontId="5"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center"/>
    </xf>
    <xf numFmtId="0" fontId="5"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center"/>
    </xf>
    <xf numFmtId="0" fontId="5"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center"/>
    </xf>
    <xf numFmtId="0" fontId="5"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center"/>
    </xf>
    <xf numFmtId="0" fontId="5" fillId="0" borderId="0"/>
    <xf numFmtId="0" fontId="5" fillId="0" borderId="0"/>
    <xf numFmtId="0" fontId="5"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1"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 fillId="0" borderId="0">
      <alignment vertical="center"/>
    </xf>
    <xf numFmtId="0" fontId="12" fillId="0" borderId="0">
      <alignment vertical="center"/>
    </xf>
    <xf numFmtId="0" fontId="1" fillId="0" borderId="0">
      <alignment vertical="center"/>
    </xf>
    <xf numFmtId="0" fontId="12" fillId="0" borderId="0">
      <alignment vertical="center"/>
    </xf>
    <xf numFmtId="0" fontId="12" fillId="0" borderId="0">
      <alignment vertical="center"/>
    </xf>
    <xf numFmtId="0" fontId="28" fillId="0" borderId="0">
      <alignment vertical="center"/>
    </xf>
    <xf numFmtId="0" fontId="5" fillId="0" borderId="0"/>
    <xf numFmtId="0" fontId="1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5" fillId="0" borderId="0">
      <alignment vertical="center"/>
    </xf>
    <xf numFmtId="0" fontId="1" fillId="0" borderId="0">
      <alignment vertical="center"/>
    </xf>
    <xf numFmtId="0" fontId="11"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1"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30" fillId="2" borderId="0" applyNumberFormat="0" applyBorder="0" applyAlignment="0" applyProtection="0">
      <alignment vertical="center"/>
    </xf>
    <xf numFmtId="0" fontId="2" fillId="2" borderId="0" applyNumberFormat="0" applyBorder="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5" fillId="0" borderId="0"/>
    <xf numFmtId="0" fontId="5" fillId="25" borderId="9" applyNumberFormat="0" applyFont="0" applyAlignment="0" applyProtection="0">
      <alignment vertical="center"/>
    </xf>
    <xf numFmtId="0" fontId="5" fillId="25" borderId="9" applyNumberFormat="0" applyFont="0" applyAlignment="0" applyProtection="0">
      <alignment vertical="center"/>
    </xf>
    <xf numFmtId="0" fontId="5" fillId="25" borderId="9" applyNumberFormat="0" applyFont="0" applyAlignment="0" applyProtection="0">
      <alignment vertical="center"/>
    </xf>
    <xf numFmtId="0" fontId="5" fillId="25" borderId="9" applyNumberFormat="0" applyFont="0" applyAlignment="0" applyProtection="0">
      <alignment vertical="center"/>
    </xf>
    <xf numFmtId="0" fontId="5" fillId="25" borderId="9" applyNumberFormat="0" applyFont="0" applyAlignment="0" applyProtection="0">
      <alignment vertical="center"/>
    </xf>
    <xf numFmtId="0" fontId="5" fillId="25" borderId="9" applyNumberFormat="0" applyFont="0" applyAlignment="0" applyProtection="0">
      <alignment vertical="center"/>
    </xf>
    <xf numFmtId="0" fontId="5" fillId="25" borderId="9" applyNumberFormat="0" applyFont="0" applyAlignment="0" applyProtection="0">
      <alignment vertical="center"/>
    </xf>
    <xf numFmtId="0" fontId="5" fillId="25" borderId="9" applyNumberFormat="0" applyFont="0" applyAlignment="0" applyProtection="0">
      <alignment vertical="center"/>
    </xf>
    <xf numFmtId="0" fontId="5" fillId="25" borderId="9" applyNumberFormat="0" applyFont="0" applyAlignment="0" applyProtection="0">
      <alignment vertical="center"/>
    </xf>
    <xf numFmtId="0" fontId="5" fillId="25" borderId="9" applyNumberFormat="0" applyFont="0" applyAlignment="0" applyProtection="0">
      <alignment vertical="center"/>
    </xf>
    <xf numFmtId="0" fontId="5" fillId="25" borderId="9" applyNumberFormat="0" applyFont="0" applyAlignment="0" applyProtection="0">
      <alignment vertical="center"/>
    </xf>
    <xf numFmtId="0" fontId="5" fillId="25" borderId="9" applyNumberFormat="0" applyFont="0" applyAlignment="0" applyProtection="0">
      <alignment vertical="center"/>
    </xf>
    <xf numFmtId="0" fontId="16" fillId="3" borderId="0" applyNumberFormat="0" applyBorder="0" applyAlignment="0" applyProtection="0">
      <alignment vertical="center"/>
    </xf>
    <xf numFmtId="0" fontId="17" fillId="26" borderId="11" applyNumberFormat="0" applyAlignment="0" applyProtection="0">
      <alignment vertical="center"/>
    </xf>
    <xf numFmtId="0" fontId="17" fillId="26" borderId="11" applyNumberFormat="0" applyAlignment="0" applyProtection="0">
      <alignment vertical="center"/>
    </xf>
    <xf numFmtId="0" fontId="17" fillId="26" borderId="11" applyNumberFormat="0" applyAlignment="0" applyProtection="0">
      <alignment vertical="center"/>
    </xf>
    <xf numFmtId="0" fontId="17" fillId="26" borderId="11" applyNumberFormat="0" applyAlignment="0" applyProtection="0">
      <alignment vertical="center"/>
    </xf>
    <xf numFmtId="0" fontId="17" fillId="26" borderId="11" applyNumberFormat="0" applyAlignment="0" applyProtection="0">
      <alignment vertical="center"/>
    </xf>
    <xf numFmtId="0" fontId="17" fillId="26" borderId="11" applyNumberFormat="0" applyAlignment="0" applyProtection="0">
      <alignment vertical="center"/>
    </xf>
    <xf numFmtId="0" fontId="17" fillId="26" borderId="11" applyNumberFormat="0" applyAlignment="0" applyProtection="0">
      <alignment vertical="center"/>
    </xf>
    <xf numFmtId="0" fontId="17" fillId="26" borderId="11" applyNumberFormat="0" applyAlignment="0" applyProtection="0">
      <alignment vertical="center"/>
    </xf>
    <xf numFmtId="0" fontId="17" fillId="26" borderId="11" applyNumberFormat="0" applyAlignment="0" applyProtection="0">
      <alignment vertical="center"/>
    </xf>
    <xf numFmtId="0" fontId="17" fillId="26" borderId="11" applyNumberFormat="0" applyAlignment="0" applyProtection="0">
      <alignment vertical="center"/>
    </xf>
    <xf numFmtId="0" fontId="17" fillId="26" borderId="11" applyNumberFormat="0" applyAlignment="0" applyProtection="0">
      <alignment vertical="center"/>
    </xf>
    <xf numFmtId="0" fontId="17" fillId="26" borderId="11" applyNumberFormat="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5" fillId="0" borderId="0" applyFont="0" applyFill="0" applyBorder="0" applyAlignment="0" applyProtection="0"/>
    <xf numFmtId="38" fontId="6" fillId="0" borderId="0" applyFont="0" applyFill="0" applyBorder="0" applyAlignment="0" applyProtection="0">
      <alignment vertical="center"/>
    </xf>
    <xf numFmtId="38" fontId="1" fillId="0" borderId="0" applyFont="0" applyFill="0" applyBorder="0" applyAlignment="0" applyProtection="0">
      <alignment vertical="center"/>
    </xf>
    <xf numFmtId="38" fontId="32" fillId="0" borderId="0" applyFont="0" applyFill="0" applyBorder="0" applyAlignment="0" applyProtection="0">
      <alignment vertical="center"/>
    </xf>
    <xf numFmtId="38" fontId="33"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0" fontId="23" fillId="0" borderId="15" applyNumberFormat="0" applyFill="0" applyAlignment="0" applyProtection="0">
      <alignment vertical="center"/>
    </xf>
    <xf numFmtId="0" fontId="23" fillId="0" borderId="15" applyNumberFormat="0" applyFill="0" applyAlignment="0" applyProtection="0">
      <alignment vertical="center"/>
    </xf>
    <xf numFmtId="0" fontId="23" fillId="0" borderId="15" applyNumberFormat="0" applyFill="0" applyAlignment="0" applyProtection="0">
      <alignment vertical="center"/>
    </xf>
    <xf numFmtId="0" fontId="23" fillId="0" borderId="15" applyNumberFormat="0" applyFill="0" applyAlignment="0" applyProtection="0">
      <alignment vertical="center"/>
    </xf>
    <xf numFmtId="0" fontId="23" fillId="0" borderId="15" applyNumberFormat="0" applyFill="0" applyAlignment="0" applyProtection="0">
      <alignment vertical="center"/>
    </xf>
    <xf numFmtId="0" fontId="23" fillId="0" borderId="15" applyNumberFormat="0" applyFill="0" applyAlignment="0" applyProtection="0">
      <alignment vertical="center"/>
    </xf>
    <xf numFmtId="0" fontId="23" fillId="0" borderId="15" applyNumberFormat="0" applyFill="0" applyAlignment="0" applyProtection="0">
      <alignment vertical="center"/>
    </xf>
    <xf numFmtId="0" fontId="23" fillId="0" borderId="15" applyNumberFormat="0" applyFill="0" applyAlignment="0" applyProtection="0">
      <alignment vertical="center"/>
    </xf>
    <xf numFmtId="0" fontId="23" fillId="0" borderId="15" applyNumberFormat="0" applyFill="0" applyAlignment="0" applyProtection="0">
      <alignment vertical="center"/>
    </xf>
    <xf numFmtId="0" fontId="23" fillId="0" borderId="15" applyNumberFormat="0" applyFill="0" applyAlignment="0" applyProtection="0">
      <alignment vertical="center"/>
    </xf>
    <xf numFmtId="0" fontId="23" fillId="0" borderId="15" applyNumberFormat="0" applyFill="0" applyAlignment="0" applyProtection="0">
      <alignment vertical="center"/>
    </xf>
    <xf numFmtId="0" fontId="23" fillId="0" borderId="15" applyNumberFormat="0" applyFill="0" applyAlignment="0" applyProtection="0">
      <alignment vertical="center"/>
    </xf>
    <xf numFmtId="0" fontId="24" fillId="26" borderId="16" applyNumberFormat="0" applyAlignment="0" applyProtection="0">
      <alignment vertical="center"/>
    </xf>
    <xf numFmtId="0" fontId="24" fillId="26" borderId="16" applyNumberFormat="0" applyAlignment="0" applyProtection="0">
      <alignment vertical="center"/>
    </xf>
    <xf numFmtId="0" fontId="24" fillId="26" borderId="16" applyNumberFormat="0" applyAlignment="0" applyProtection="0">
      <alignment vertical="center"/>
    </xf>
    <xf numFmtId="0" fontId="24" fillId="26" borderId="16" applyNumberFormat="0" applyAlignment="0" applyProtection="0">
      <alignment vertical="center"/>
    </xf>
    <xf numFmtId="0" fontId="24" fillId="26" borderId="16" applyNumberFormat="0" applyAlignment="0" applyProtection="0">
      <alignment vertical="center"/>
    </xf>
    <xf numFmtId="0" fontId="24" fillId="26" borderId="16" applyNumberFormat="0" applyAlignment="0" applyProtection="0">
      <alignment vertical="center"/>
    </xf>
    <xf numFmtId="0" fontId="24" fillId="26" borderId="16" applyNumberFormat="0" applyAlignment="0" applyProtection="0">
      <alignment vertical="center"/>
    </xf>
    <xf numFmtId="0" fontId="24" fillId="26" borderId="16" applyNumberFormat="0" applyAlignment="0" applyProtection="0">
      <alignment vertical="center"/>
    </xf>
    <xf numFmtId="0" fontId="24" fillId="26" borderId="16" applyNumberFormat="0" applyAlignment="0" applyProtection="0">
      <alignment vertical="center"/>
    </xf>
    <xf numFmtId="0" fontId="24" fillId="26" borderId="16" applyNumberFormat="0" applyAlignment="0" applyProtection="0">
      <alignment vertical="center"/>
    </xf>
    <xf numFmtId="0" fontId="24" fillId="26" borderId="16" applyNumberFormat="0" applyAlignment="0" applyProtection="0">
      <alignment vertical="center"/>
    </xf>
    <xf numFmtId="0" fontId="24" fillId="26" borderId="16" applyNumberFormat="0" applyAlignment="0" applyProtection="0">
      <alignment vertical="center"/>
    </xf>
    <xf numFmtId="0" fontId="27" fillId="10" borderId="11" applyNumberFormat="0" applyAlignment="0" applyProtection="0">
      <alignment vertical="center"/>
    </xf>
    <xf numFmtId="0" fontId="27" fillId="10" borderId="11" applyNumberFormat="0" applyAlignment="0" applyProtection="0">
      <alignment vertical="center"/>
    </xf>
    <xf numFmtId="0" fontId="27" fillId="10" borderId="11" applyNumberFormat="0" applyAlignment="0" applyProtection="0">
      <alignment vertical="center"/>
    </xf>
    <xf numFmtId="0" fontId="27" fillId="10" borderId="11" applyNumberFormat="0" applyAlignment="0" applyProtection="0">
      <alignment vertical="center"/>
    </xf>
    <xf numFmtId="0" fontId="27" fillId="10" borderId="11" applyNumberFormat="0" applyAlignment="0" applyProtection="0">
      <alignment vertical="center"/>
    </xf>
    <xf numFmtId="0" fontId="27" fillId="10" borderId="11" applyNumberFormat="0" applyAlignment="0" applyProtection="0">
      <alignment vertical="center"/>
    </xf>
    <xf numFmtId="0" fontId="27" fillId="10" borderId="11" applyNumberFormat="0" applyAlignment="0" applyProtection="0">
      <alignment vertical="center"/>
    </xf>
    <xf numFmtId="0" fontId="27" fillId="10" borderId="11" applyNumberFormat="0" applyAlignment="0" applyProtection="0">
      <alignment vertical="center"/>
    </xf>
    <xf numFmtId="0" fontId="27" fillId="10" borderId="11" applyNumberFormat="0" applyAlignment="0" applyProtection="0">
      <alignment vertical="center"/>
    </xf>
    <xf numFmtId="0" fontId="27" fillId="10" borderId="11" applyNumberFormat="0" applyAlignment="0" applyProtection="0">
      <alignment vertical="center"/>
    </xf>
    <xf numFmtId="0" fontId="27" fillId="10" borderId="11" applyNumberFormat="0" applyAlignment="0" applyProtection="0">
      <alignment vertical="center"/>
    </xf>
    <xf numFmtId="0" fontId="27" fillId="10" borderId="11"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 fillId="0" borderId="0">
      <alignment vertical="center"/>
    </xf>
    <xf numFmtId="0" fontId="1" fillId="0" borderId="0">
      <alignment vertical="center"/>
    </xf>
    <xf numFmtId="9" fontId="13" fillId="0" borderId="0" applyFont="0" applyFill="0" applyBorder="0" applyAlignment="0" applyProtection="0">
      <alignment vertical="center"/>
    </xf>
    <xf numFmtId="0" fontId="13" fillId="0" borderId="0"/>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39" fillId="0" borderId="0" applyNumberFormat="0" applyFill="0" applyBorder="0" applyAlignment="0" applyProtection="0">
      <alignment vertical="center"/>
    </xf>
    <xf numFmtId="0" fontId="5" fillId="25" borderId="9" applyNumberFormat="0" applyFont="0" applyAlignment="0" applyProtection="0">
      <alignment vertical="center"/>
    </xf>
    <xf numFmtId="0" fontId="5" fillId="25" borderId="9" applyNumberFormat="0" applyFont="0" applyAlignment="0" applyProtection="0">
      <alignment vertical="center"/>
    </xf>
    <xf numFmtId="0" fontId="5" fillId="25" borderId="9" applyNumberFormat="0" applyFont="0" applyAlignment="0" applyProtection="0">
      <alignment vertical="center"/>
    </xf>
    <xf numFmtId="0" fontId="5" fillId="25" borderId="9" applyNumberFormat="0" applyFont="0" applyAlignment="0" applyProtection="0">
      <alignment vertical="center"/>
    </xf>
    <xf numFmtId="0" fontId="5" fillId="25" borderId="9" applyNumberFormat="0" applyFont="0" applyAlignment="0" applyProtection="0">
      <alignment vertical="center"/>
    </xf>
    <xf numFmtId="0" fontId="5" fillId="25" borderId="9" applyNumberFormat="0" applyFont="0" applyAlignment="0" applyProtection="0">
      <alignment vertical="center"/>
    </xf>
    <xf numFmtId="0" fontId="5" fillId="25" borderId="9" applyNumberFormat="0" applyFont="0" applyAlignment="0" applyProtection="0">
      <alignment vertical="center"/>
    </xf>
    <xf numFmtId="0" fontId="5" fillId="25" borderId="9" applyNumberFormat="0" applyFont="0" applyAlignment="0" applyProtection="0">
      <alignment vertical="center"/>
    </xf>
    <xf numFmtId="0" fontId="5" fillId="25" borderId="9" applyNumberFormat="0" applyFont="0" applyAlignment="0" applyProtection="0">
      <alignment vertical="center"/>
    </xf>
    <xf numFmtId="0" fontId="5" fillId="25" borderId="9" applyNumberFormat="0" applyFont="0" applyAlignment="0" applyProtection="0">
      <alignment vertical="center"/>
    </xf>
    <xf numFmtId="0" fontId="5" fillId="25" borderId="9" applyNumberFormat="0" applyFont="0" applyAlignment="0" applyProtection="0">
      <alignment vertical="center"/>
    </xf>
    <xf numFmtId="0" fontId="5" fillId="25" borderId="9" applyNumberFormat="0" applyFont="0" applyAlignment="0" applyProtection="0">
      <alignment vertical="center"/>
    </xf>
    <xf numFmtId="0" fontId="5" fillId="25" borderId="9" applyNumberFormat="0" applyFont="0" applyAlignment="0" applyProtection="0">
      <alignment vertical="center"/>
    </xf>
    <xf numFmtId="0" fontId="5" fillId="25" borderId="9" applyNumberFormat="0" applyFont="0" applyAlignment="0" applyProtection="0">
      <alignment vertical="center"/>
    </xf>
    <xf numFmtId="0" fontId="5" fillId="25" borderId="9" applyNumberFormat="0" applyFont="0" applyAlignment="0" applyProtection="0">
      <alignment vertical="center"/>
    </xf>
    <xf numFmtId="0" fontId="17" fillId="26" borderId="11" applyNumberFormat="0" applyAlignment="0" applyProtection="0">
      <alignment vertical="center"/>
    </xf>
    <xf numFmtId="0" fontId="17" fillId="26" borderId="11" applyNumberFormat="0" applyAlignment="0" applyProtection="0">
      <alignment vertical="center"/>
    </xf>
    <xf numFmtId="0" fontId="17" fillId="26" borderId="11" applyNumberFormat="0" applyAlignment="0" applyProtection="0">
      <alignment vertical="center"/>
    </xf>
    <xf numFmtId="0" fontId="17" fillId="26" borderId="11" applyNumberFormat="0" applyAlignment="0" applyProtection="0">
      <alignment vertical="center"/>
    </xf>
    <xf numFmtId="0" fontId="17" fillId="26" borderId="11" applyNumberFormat="0" applyAlignment="0" applyProtection="0">
      <alignment vertical="center"/>
    </xf>
    <xf numFmtId="0" fontId="17" fillId="26" borderId="11" applyNumberFormat="0" applyAlignment="0" applyProtection="0">
      <alignment vertical="center"/>
    </xf>
    <xf numFmtId="0" fontId="17" fillId="26" borderId="11" applyNumberFormat="0" applyAlignment="0" applyProtection="0">
      <alignment vertical="center"/>
    </xf>
    <xf numFmtId="0" fontId="17" fillId="26" borderId="11" applyNumberFormat="0" applyAlignment="0" applyProtection="0">
      <alignment vertical="center"/>
    </xf>
    <xf numFmtId="0" fontId="17" fillId="26" borderId="11" applyNumberFormat="0" applyAlignment="0" applyProtection="0">
      <alignment vertical="center"/>
    </xf>
    <xf numFmtId="0" fontId="17" fillId="26" borderId="11" applyNumberFormat="0" applyAlignment="0" applyProtection="0">
      <alignment vertical="center"/>
    </xf>
    <xf numFmtId="0" fontId="17" fillId="26" borderId="11" applyNumberFormat="0" applyAlignment="0" applyProtection="0">
      <alignment vertical="center"/>
    </xf>
    <xf numFmtId="0" fontId="17" fillId="26" borderId="11" applyNumberFormat="0" applyAlignment="0" applyProtection="0">
      <alignment vertical="center"/>
    </xf>
    <xf numFmtId="0" fontId="17" fillId="26" borderId="11" applyNumberFormat="0" applyAlignment="0" applyProtection="0">
      <alignment vertical="center"/>
    </xf>
    <xf numFmtId="0" fontId="17" fillId="26" borderId="11" applyNumberFormat="0" applyAlignment="0" applyProtection="0">
      <alignment vertical="center"/>
    </xf>
    <xf numFmtId="0" fontId="17" fillId="26" borderId="11" applyNumberFormat="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40"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23" fillId="0" borderId="15" applyNumberFormat="0" applyFill="0" applyAlignment="0" applyProtection="0">
      <alignment vertical="center"/>
    </xf>
    <xf numFmtId="0" fontId="23" fillId="0" borderId="15" applyNumberFormat="0" applyFill="0" applyAlignment="0" applyProtection="0">
      <alignment vertical="center"/>
    </xf>
    <xf numFmtId="0" fontId="23" fillId="0" borderId="15" applyNumberFormat="0" applyFill="0" applyAlignment="0" applyProtection="0">
      <alignment vertical="center"/>
    </xf>
    <xf numFmtId="0" fontId="23" fillId="0" borderId="15" applyNumberFormat="0" applyFill="0" applyAlignment="0" applyProtection="0">
      <alignment vertical="center"/>
    </xf>
    <xf numFmtId="0" fontId="23" fillId="0" borderId="15" applyNumberFormat="0" applyFill="0" applyAlignment="0" applyProtection="0">
      <alignment vertical="center"/>
    </xf>
    <xf numFmtId="0" fontId="23" fillId="0" borderId="15" applyNumberFormat="0" applyFill="0" applyAlignment="0" applyProtection="0">
      <alignment vertical="center"/>
    </xf>
    <xf numFmtId="0" fontId="23" fillId="0" borderId="15" applyNumberFormat="0" applyFill="0" applyAlignment="0" applyProtection="0">
      <alignment vertical="center"/>
    </xf>
    <xf numFmtId="0" fontId="23" fillId="0" borderId="15" applyNumberFormat="0" applyFill="0" applyAlignment="0" applyProtection="0">
      <alignment vertical="center"/>
    </xf>
    <xf numFmtId="0" fontId="23" fillId="0" borderId="15" applyNumberFormat="0" applyFill="0" applyAlignment="0" applyProtection="0">
      <alignment vertical="center"/>
    </xf>
    <xf numFmtId="0" fontId="23" fillId="0" borderId="15" applyNumberFormat="0" applyFill="0" applyAlignment="0" applyProtection="0">
      <alignment vertical="center"/>
    </xf>
    <xf numFmtId="0" fontId="23" fillId="0" borderId="15" applyNumberFormat="0" applyFill="0" applyAlignment="0" applyProtection="0">
      <alignment vertical="center"/>
    </xf>
    <xf numFmtId="0" fontId="23" fillId="0" borderId="15" applyNumberFormat="0" applyFill="0" applyAlignment="0" applyProtection="0">
      <alignment vertical="center"/>
    </xf>
    <xf numFmtId="0" fontId="23" fillId="0" borderId="15" applyNumberFormat="0" applyFill="0" applyAlignment="0" applyProtection="0">
      <alignment vertical="center"/>
    </xf>
    <xf numFmtId="0" fontId="23" fillId="0" borderId="15" applyNumberFormat="0" applyFill="0" applyAlignment="0" applyProtection="0">
      <alignment vertical="center"/>
    </xf>
    <xf numFmtId="0" fontId="23" fillId="0" borderId="15" applyNumberFormat="0" applyFill="0" applyAlignment="0" applyProtection="0">
      <alignment vertical="center"/>
    </xf>
    <xf numFmtId="0" fontId="24" fillId="26" borderId="16" applyNumberFormat="0" applyAlignment="0" applyProtection="0">
      <alignment vertical="center"/>
    </xf>
    <xf numFmtId="0" fontId="24" fillId="26" borderId="16" applyNumberFormat="0" applyAlignment="0" applyProtection="0">
      <alignment vertical="center"/>
    </xf>
    <xf numFmtId="0" fontId="24" fillId="26" borderId="16" applyNumberFormat="0" applyAlignment="0" applyProtection="0">
      <alignment vertical="center"/>
    </xf>
    <xf numFmtId="0" fontId="24" fillId="26" borderId="16" applyNumberFormat="0" applyAlignment="0" applyProtection="0">
      <alignment vertical="center"/>
    </xf>
    <xf numFmtId="0" fontId="24" fillId="26" borderId="16" applyNumberFormat="0" applyAlignment="0" applyProtection="0">
      <alignment vertical="center"/>
    </xf>
    <xf numFmtId="0" fontId="24" fillId="26" borderId="16" applyNumberFormat="0" applyAlignment="0" applyProtection="0">
      <alignment vertical="center"/>
    </xf>
    <xf numFmtId="0" fontId="24" fillId="26" borderId="16" applyNumberFormat="0" applyAlignment="0" applyProtection="0">
      <alignment vertical="center"/>
    </xf>
    <xf numFmtId="0" fontId="24" fillId="26" borderId="16" applyNumberFormat="0" applyAlignment="0" applyProtection="0">
      <alignment vertical="center"/>
    </xf>
    <xf numFmtId="0" fontId="24" fillId="26" borderId="16" applyNumberFormat="0" applyAlignment="0" applyProtection="0">
      <alignment vertical="center"/>
    </xf>
    <xf numFmtId="0" fontId="24" fillId="26" borderId="16" applyNumberFormat="0" applyAlignment="0" applyProtection="0">
      <alignment vertical="center"/>
    </xf>
    <xf numFmtId="0" fontId="24" fillId="26" borderId="16" applyNumberFormat="0" applyAlignment="0" applyProtection="0">
      <alignment vertical="center"/>
    </xf>
    <xf numFmtId="0" fontId="24" fillId="26" borderId="16" applyNumberFormat="0" applyAlignment="0" applyProtection="0">
      <alignment vertical="center"/>
    </xf>
    <xf numFmtId="0" fontId="24" fillId="26" borderId="16" applyNumberFormat="0" applyAlignment="0" applyProtection="0">
      <alignment vertical="center"/>
    </xf>
    <xf numFmtId="0" fontId="24" fillId="26" borderId="16" applyNumberFormat="0" applyAlignment="0" applyProtection="0">
      <alignment vertical="center"/>
    </xf>
    <xf numFmtId="0" fontId="24" fillId="26" borderId="16" applyNumberFormat="0" applyAlignment="0" applyProtection="0">
      <alignment vertical="center"/>
    </xf>
    <xf numFmtId="0" fontId="27" fillId="10" borderId="11" applyNumberFormat="0" applyAlignment="0" applyProtection="0">
      <alignment vertical="center"/>
    </xf>
    <xf numFmtId="0" fontId="27" fillId="10" borderId="11" applyNumberFormat="0" applyAlignment="0" applyProtection="0">
      <alignment vertical="center"/>
    </xf>
    <xf numFmtId="0" fontId="27" fillId="10" borderId="11" applyNumberFormat="0" applyAlignment="0" applyProtection="0">
      <alignment vertical="center"/>
    </xf>
    <xf numFmtId="0" fontId="27" fillId="10" borderId="11" applyNumberFormat="0" applyAlignment="0" applyProtection="0">
      <alignment vertical="center"/>
    </xf>
    <xf numFmtId="0" fontId="27" fillId="10" borderId="11" applyNumberFormat="0" applyAlignment="0" applyProtection="0">
      <alignment vertical="center"/>
    </xf>
    <xf numFmtId="0" fontId="27" fillId="10" borderId="11" applyNumberFormat="0" applyAlignment="0" applyProtection="0">
      <alignment vertical="center"/>
    </xf>
    <xf numFmtId="0" fontId="27" fillId="10" borderId="11" applyNumberFormat="0" applyAlignment="0" applyProtection="0">
      <alignment vertical="center"/>
    </xf>
    <xf numFmtId="0" fontId="27" fillId="10" borderId="11" applyNumberFormat="0" applyAlignment="0" applyProtection="0">
      <alignment vertical="center"/>
    </xf>
    <xf numFmtId="0" fontId="27" fillId="10" borderId="11" applyNumberFormat="0" applyAlignment="0" applyProtection="0">
      <alignment vertical="center"/>
    </xf>
    <xf numFmtId="0" fontId="27" fillId="10" borderId="11" applyNumberFormat="0" applyAlignment="0" applyProtection="0">
      <alignment vertical="center"/>
    </xf>
    <xf numFmtId="0" fontId="27" fillId="10" borderId="11" applyNumberFormat="0" applyAlignment="0" applyProtection="0">
      <alignment vertical="center"/>
    </xf>
    <xf numFmtId="0" fontId="27" fillId="10" borderId="11" applyNumberFormat="0" applyAlignment="0" applyProtection="0">
      <alignment vertical="center"/>
    </xf>
    <xf numFmtId="0" fontId="27" fillId="10" borderId="11" applyNumberFormat="0" applyAlignment="0" applyProtection="0">
      <alignment vertical="center"/>
    </xf>
    <xf numFmtId="0" fontId="27" fillId="10" borderId="11" applyNumberFormat="0" applyAlignment="0" applyProtection="0">
      <alignment vertical="center"/>
    </xf>
    <xf numFmtId="0" fontId="27" fillId="10" borderId="11" applyNumberFormat="0" applyAlignment="0" applyProtection="0">
      <alignment vertical="center"/>
    </xf>
    <xf numFmtId="0" fontId="1" fillId="0" borderId="0">
      <alignment vertical="center"/>
    </xf>
    <xf numFmtId="0" fontId="1" fillId="0" borderId="0">
      <alignment vertical="center"/>
    </xf>
    <xf numFmtId="0" fontId="40" fillId="0" borderId="0">
      <alignment vertical="center"/>
    </xf>
    <xf numFmtId="0" fontId="1" fillId="0" borderId="0">
      <alignment vertical="center"/>
    </xf>
    <xf numFmtId="0" fontId="4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1" fillId="0" borderId="0">
      <alignment vertical="center"/>
    </xf>
    <xf numFmtId="0" fontId="1" fillId="0" borderId="0">
      <alignment vertical="center"/>
    </xf>
    <xf numFmtId="0" fontId="1" fillId="0" borderId="0">
      <alignment vertical="center"/>
    </xf>
    <xf numFmtId="0" fontId="1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3" fillId="0" borderId="0">
      <alignment vertical="center"/>
    </xf>
    <xf numFmtId="0" fontId="1" fillId="0" borderId="0">
      <alignment vertical="center"/>
    </xf>
    <xf numFmtId="0" fontId="1" fillId="0" borderId="0">
      <alignment vertical="center"/>
    </xf>
    <xf numFmtId="0" fontId="33"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1" fillId="0" borderId="0"/>
    <xf numFmtId="0" fontId="29" fillId="7" borderId="0" applyNumberFormat="0" applyBorder="0" applyAlignment="0" applyProtection="0">
      <alignment vertical="center"/>
    </xf>
  </cellStyleXfs>
  <cellXfs count="136">
    <xf numFmtId="0" fontId="0" fillId="0" borderId="0" xfId="0">
      <alignment vertical="center"/>
    </xf>
    <xf numFmtId="0" fontId="3" fillId="0" borderId="0" xfId="0" applyFont="1" applyAlignment="1">
      <alignment vertical="center"/>
    </xf>
    <xf numFmtId="0" fontId="34" fillId="0" borderId="0" xfId="0" applyFont="1" applyAlignment="1">
      <alignment vertical="center"/>
    </xf>
    <xf numFmtId="0" fontId="34" fillId="0" borderId="0" xfId="0" applyFont="1">
      <alignment vertical="center"/>
    </xf>
    <xf numFmtId="0" fontId="34" fillId="0" borderId="0" xfId="0" applyNumberFormat="1" applyFont="1" applyAlignment="1">
      <alignment vertical="center"/>
    </xf>
    <xf numFmtId="0" fontId="35" fillId="27" borderId="3" xfId="0" applyFont="1" applyFill="1" applyBorder="1" applyAlignment="1">
      <alignment horizontal="center" vertical="center"/>
    </xf>
    <xf numFmtId="0" fontId="35" fillId="27" borderId="22" xfId="0" applyFont="1" applyFill="1" applyBorder="1" applyAlignment="1">
      <alignment horizontal="center" vertical="center"/>
    </xf>
    <xf numFmtId="0" fontId="35" fillId="27" borderId="25" xfId="0" applyFont="1" applyFill="1" applyBorder="1" applyAlignment="1">
      <alignment horizontal="center" vertical="center"/>
    </xf>
    <xf numFmtId="0" fontId="35" fillId="27" borderId="18" xfId="0" applyFont="1" applyFill="1" applyBorder="1" applyAlignment="1">
      <alignment horizontal="center" vertical="center"/>
    </xf>
    <xf numFmtId="0" fontId="35" fillId="0" borderId="3" xfId="0" applyFont="1" applyBorder="1" applyAlignment="1">
      <alignment horizontal="center" vertical="center" shrinkToFit="1"/>
    </xf>
    <xf numFmtId="177" fontId="35" fillId="0" borderId="4" xfId="0" applyNumberFormat="1" applyFont="1" applyBorder="1" applyAlignment="1">
      <alignment horizontal="right" vertical="center" shrinkToFit="1"/>
    </xf>
    <xf numFmtId="0" fontId="35" fillId="0" borderId="22" xfId="0" applyFont="1" applyBorder="1">
      <alignment vertical="center"/>
    </xf>
    <xf numFmtId="177" fontId="35" fillId="0" borderId="41" xfId="0" applyNumberFormat="1" applyFont="1" applyBorder="1">
      <alignment vertical="center"/>
    </xf>
    <xf numFmtId="177" fontId="35" fillId="0" borderId="3" xfId="0" applyNumberFormat="1" applyFont="1" applyBorder="1" applyAlignment="1">
      <alignment horizontal="right" vertical="center" shrinkToFit="1"/>
    </xf>
    <xf numFmtId="177" fontId="35" fillId="0" borderId="29" xfId="1" applyNumberFormat="1" applyFont="1" applyBorder="1" applyAlignment="1">
      <alignment horizontal="right" vertical="center" shrinkToFit="1"/>
    </xf>
    <xf numFmtId="0" fontId="35" fillId="0" borderId="4" xfId="0" applyFont="1" applyBorder="1" applyAlignment="1">
      <alignment horizontal="center" vertical="center" shrinkToFit="1"/>
    </xf>
    <xf numFmtId="0" fontId="35" fillId="0" borderId="7" xfId="0" applyFont="1" applyBorder="1" applyAlignment="1">
      <alignment horizontal="center" vertical="center"/>
    </xf>
    <xf numFmtId="177" fontId="35" fillId="0" borderId="7" xfId="1" applyNumberFormat="1" applyFont="1" applyBorder="1" applyAlignment="1">
      <alignment horizontal="right" vertical="center" shrinkToFit="1"/>
    </xf>
    <xf numFmtId="177" fontId="35" fillId="0" borderId="32" xfId="1" applyNumberFormat="1" applyFont="1" applyBorder="1" applyAlignment="1">
      <alignment horizontal="right" vertical="center" shrinkToFit="1"/>
    </xf>
    <xf numFmtId="177" fontId="35" fillId="0" borderId="28" xfId="1" applyNumberFormat="1" applyFont="1" applyBorder="1" applyAlignment="1">
      <alignment horizontal="right" vertical="center" shrinkToFit="1"/>
    </xf>
    <xf numFmtId="0" fontId="35" fillId="0" borderId="3" xfId="1387" applyFont="1" applyFill="1" applyBorder="1" applyAlignment="1">
      <alignment vertical="center"/>
    </xf>
    <xf numFmtId="0" fontId="35" fillId="0" borderId="3" xfId="1387" applyFont="1" applyBorder="1" applyAlignment="1">
      <alignment vertical="center"/>
    </xf>
    <xf numFmtId="0" fontId="34" fillId="0" borderId="0" xfId="0" applyFont="1" applyFill="1">
      <alignment vertical="center"/>
    </xf>
    <xf numFmtId="0" fontId="35" fillId="0" borderId="0" xfId="0" applyFont="1">
      <alignment vertical="center"/>
    </xf>
    <xf numFmtId="0" fontId="35" fillId="0" borderId="0" xfId="0" applyFont="1" applyFill="1">
      <alignment vertical="center"/>
    </xf>
    <xf numFmtId="0" fontId="35" fillId="0" borderId="0" xfId="0" applyFont="1" applyFill="1" applyBorder="1" applyAlignment="1">
      <alignment horizontal="center" vertical="center" wrapText="1"/>
    </xf>
    <xf numFmtId="0" fontId="35" fillId="0" borderId="22" xfId="0" applyFont="1" applyFill="1" applyBorder="1">
      <alignment vertical="center"/>
    </xf>
    <xf numFmtId="178" fontId="35" fillId="0" borderId="3" xfId="0" applyNumberFormat="1" applyFont="1" applyFill="1" applyBorder="1">
      <alignment vertical="center"/>
    </xf>
    <xf numFmtId="180" fontId="35" fillId="0" borderId="3" xfId="0" applyNumberFormat="1" applyFont="1" applyFill="1" applyBorder="1">
      <alignment vertical="center"/>
    </xf>
    <xf numFmtId="177" fontId="35" fillId="0" borderId="3" xfId="1" applyNumberFormat="1" applyFont="1" applyBorder="1" applyAlignment="1">
      <alignment horizontal="right" vertical="center" shrinkToFit="1"/>
    </xf>
    <xf numFmtId="178" fontId="35" fillId="0" borderId="0" xfId="0" applyNumberFormat="1" applyFont="1" applyFill="1">
      <alignment vertical="center"/>
    </xf>
    <xf numFmtId="180" fontId="35" fillId="0" borderId="0" xfId="0" applyNumberFormat="1" applyFont="1" applyFill="1">
      <alignment vertical="center"/>
    </xf>
    <xf numFmtId="0" fontId="38" fillId="0" borderId="0" xfId="2" applyNumberFormat="1" applyFont="1" applyFill="1" applyBorder="1" applyAlignment="1">
      <alignment vertical="center"/>
    </xf>
    <xf numFmtId="178" fontId="35" fillId="0" borderId="3" xfId="0" applyNumberFormat="1" applyFont="1" applyBorder="1">
      <alignment vertical="center"/>
    </xf>
    <xf numFmtId="0" fontId="35" fillId="0" borderId="3" xfId="0" applyFont="1" applyBorder="1">
      <alignment vertical="center"/>
    </xf>
    <xf numFmtId="0" fontId="37" fillId="0" borderId="3" xfId="1148" applyFont="1" applyBorder="1" applyAlignment="1" applyProtection="1">
      <alignment vertical="center"/>
      <protection locked="0"/>
    </xf>
    <xf numFmtId="177" fontId="35" fillId="0" borderId="7" xfId="1" applyNumberFormat="1" applyFont="1" applyFill="1" applyBorder="1" applyAlignment="1">
      <alignment horizontal="right" vertical="center" shrinkToFit="1"/>
    </xf>
    <xf numFmtId="177" fontId="35" fillId="0" borderId="5" xfId="1" applyNumberFormat="1" applyFont="1" applyBorder="1" applyAlignment="1">
      <alignment horizontal="right" vertical="center" shrinkToFit="1"/>
    </xf>
    <xf numFmtId="177" fontId="35" fillId="0" borderId="5" xfId="1" applyNumberFormat="1" applyFont="1" applyFill="1" applyBorder="1" applyAlignment="1">
      <alignment horizontal="right" vertical="center" shrinkToFit="1"/>
    </xf>
    <xf numFmtId="177" fontId="35" fillId="0" borderId="4" xfId="1" applyNumberFormat="1" applyFont="1" applyFill="1" applyBorder="1" applyAlignment="1">
      <alignment horizontal="right" vertical="center" shrinkToFit="1"/>
    </xf>
    <xf numFmtId="177" fontId="35" fillId="0" borderId="3" xfId="1" applyNumberFormat="1" applyFont="1" applyFill="1" applyBorder="1" applyAlignment="1">
      <alignment horizontal="right" vertical="center" shrinkToFit="1"/>
    </xf>
    <xf numFmtId="177" fontId="35" fillId="0" borderId="29" xfId="1" applyNumberFormat="1" applyFont="1" applyFill="1" applyBorder="1" applyAlignment="1">
      <alignment horizontal="right" vertical="center" shrinkToFit="1"/>
    </xf>
    <xf numFmtId="0" fontId="34" fillId="0" borderId="0" xfId="0" applyFont="1" applyBorder="1" applyAlignment="1">
      <alignment vertical="center"/>
    </xf>
    <xf numFmtId="0" fontId="34" fillId="0" borderId="0" xfId="0" applyFont="1" applyBorder="1">
      <alignment vertical="center"/>
    </xf>
    <xf numFmtId="0" fontId="34" fillId="0" borderId="42" xfId="0" applyFont="1" applyBorder="1">
      <alignment vertical="center"/>
    </xf>
    <xf numFmtId="0" fontId="34" fillId="0" borderId="43" xfId="0" applyFont="1" applyBorder="1">
      <alignment vertical="center"/>
    </xf>
    <xf numFmtId="0" fontId="34" fillId="0" borderId="44" xfId="0" applyFont="1" applyBorder="1">
      <alignment vertical="center"/>
    </xf>
    <xf numFmtId="0" fontId="34" fillId="0" borderId="45" xfId="0" applyFont="1" applyBorder="1">
      <alignment vertical="center"/>
    </xf>
    <xf numFmtId="0" fontId="34" fillId="28" borderId="3" xfId="0" applyFont="1" applyFill="1" applyBorder="1">
      <alignment vertical="center"/>
    </xf>
    <xf numFmtId="0" fontId="34" fillId="0" borderId="46" xfId="0" applyFont="1" applyBorder="1" applyAlignment="1">
      <alignment vertical="center"/>
    </xf>
    <xf numFmtId="0" fontId="34" fillId="29" borderId="3" xfId="0" applyFont="1" applyFill="1" applyBorder="1">
      <alignment vertical="center"/>
    </xf>
    <xf numFmtId="0" fontId="34" fillId="30" borderId="3" xfId="0" applyFont="1" applyFill="1" applyBorder="1">
      <alignment vertical="center"/>
    </xf>
    <xf numFmtId="0" fontId="34" fillId="31" borderId="3" xfId="0" applyFont="1" applyFill="1" applyBorder="1">
      <alignment vertical="center"/>
    </xf>
    <xf numFmtId="0" fontId="34" fillId="32" borderId="3" xfId="0" applyFont="1" applyFill="1" applyBorder="1">
      <alignment vertical="center"/>
    </xf>
    <xf numFmtId="0" fontId="34" fillId="0" borderId="47" xfId="0" applyFont="1" applyBorder="1">
      <alignment vertical="center"/>
    </xf>
    <xf numFmtId="0" fontId="34" fillId="0" borderId="48" xfId="0" applyFont="1" applyBorder="1">
      <alignment vertical="center"/>
    </xf>
    <xf numFmtId="0" fontId="34" fillId="0" borderId="49" xfId="0" applyFont="1" applyBorder="1">
      <alignment vertical="center"/>
    </xf>
    <xf numFmtId="0" fontId="34" fillId="0" borderId="46" xfId="0" applyFont="1" applyBorder="1">
      <alignment vertical="center"/>
    </xf>
    <xf numFmtId="179" fontId="34" fillId="0" borderId="0" xfId="1551" applyNumberFormat="1" applyFont="1" applyBorder="1">
      <alignment vertical="center"/>
    </xf>
    <xf numFmtId="179" fontId="34" fillId="0" borderId="0" xfId="1551" applyNumberFormat="1" applyFont="1" applyBorder="1" applyAlignment="1">
      <alignment vertical="center"/>
    </xf>
    <xf numFmtId="0" fontId="34" fillId="0" borderId="49" xfId="0" applyFont="1" applyBorder="1" applyAlignment="1">
      <alignment vertical="center"/>
    </xf>
    <xf numFmtId="177" fontId="37" fillId="0" borderId="7" xfId="1" applyNumberFormat="1" applyFont="1" applyFill="1" applyBorder="1" applyAlignment="1">
      <alignment horizontal="right" vertical="center" shrinkToFit="1"/>
    </xf>
    <xf numFmtId="177" fontId="37" fillId="0" borderId="5" xfId="1" applyNumberFormat="1" applyFont="1" applyFill="1" applyBorder="1" applyAlignment="1">
      <alignment horizontal="right" vertical="center" shrinkToFit="1"/>
    </xf>
    <xf numFmtId="181" fontId="34" fillId="0" borderId="0" xfId="0" applyNumberFormat="1" applyFont="1" applyBorder="1">
      <alignment vertical="center"/>
    </xf>
    <xf numFmtId="0" fontId="35" fillId="27" borderId="3" xfId="0" applyFont="1" applyFill="1" applyBorder="1" applyAlignment="1">
      <alignment horizontal="center" vertical="center"/>
    </xf>
    <xf numFmtId="181" fontId="34" fillId="0" borderId="0" xfId="0" applyNumberFormat="1" applyFont="1" applyBorder="1" applyAlignment="1">
      <alignment vertical="center" shrinkToFit="1"/>
    </xf>
    <xf numFmtId="177" fontId="35" fillId="0" borderId="50" xfId="1" applyNumberFormat="1" applyFont="1" applyBorder="1" applyAlignment="1">
      <alignment horizontal="right" vertical="center" shrinkToFit="1"/>
    </xf>
    <xf numFmtId="0" fontId="35" fillId="27" borderId="19" xfId="0" applyFont="1" applyFill="1" applyBorder="1" applyAlignment="1">
      <alignment horizontal="center" vertical="center"/>
    </xf>
    <xf numFmtId="0" fontId="35" fillId="27" borderId="18" xfId="0" applyFont="1" applyFill="1" applyBorder="1" applyAlignment="1">
      <alignment horizontal="center" vertical="center"/>
    </xf>
    <xf numFmtId="0" fontId="35" fillId="27" borderId="3" xfId="0" applyFont="1" applyFill="1" applyBorder="1" applyAlignment="1">
      <alignment horizontal="center" vertical="center"/>
    </xf>
    <xf numFmtId="177" fontId="35" fillId="0" borderId="28" xfId="1" applyNumberFormat="1" applyFont="1" applyFill="1" applyBorder="1" applyAlignment="1">
      <alignment horizontal="right" vertical="center" shrinkToFit="1"/>
    </xf>
    <xf numFmtId="177" fontId="35" fillId="0" borderId="41" xfId="0" applyNumberFormat="1" applyFont="1" applyFill="1" applyBorder="1" applyAlignment="1">
      <alignment vertical="center" shrinkToFit="1"/>
    </xf>
    <xf numFmtId="177" fontId="35" fillId="0" borderId="25" xfId="0" applyNumberFormat="1" applyFont="1" applyFill="1" applyBorder="1" applyAlignment="1">
      <alignment vertical="center" shrinkToFit="1"/>
    </xf>
    <xf numFmtId="177" fontId="37" fillId="0" borderId="28" xfId="1" applyNumberFormat="1" applyFont="1" applyFill="1" applyBorder="1" applyAlignment="1">
      <alignment horizontal="right" vertical="center" shrinkToFit="1"/>
    </xf>
    <xf numFmtId="177" fontId="35" fillId="0" borderId="7" xfId="0" applyNumberFormat="1" applyFont="1" applyBorder="1" applyAlignment="1">
      <alignment horizontal="right" vertical="center" shrinkToFit="1"/>
    </xf>
    <xf numFmtId="177" fontId="35" fillId="0" borderId="23" xfId="1" applyNumberFormat="1" applyFont="1" applyFill="1" applyBorder="1" applyAlignment="1">
      <alignment horizontal="right" vertical="center" shrinkToFit="1"/>
    </xf>
    <xf numFmtId="177" fontId="35" fillId="0" borderId="26" xfId="1" applyNumberFormat="1" applyFont="1" applyFill="1" applyBorder="1" applyAlignment="1">
      <alignment horizontal="right" vertical="center" shrinkToFit="1"/>
    </xf>
    <xf numFmtId="177" fontId="35" fillId="0" borderId="27" xfId="1" applyNumberFormat="1" applyFont="1" applyFill="1" applyBorder="1" applyAlignment="1">
      <alignment horizontal="right" vertical="center" shrinkToFit="1"/>
    </xf>
    <xf numFmtId="177" fontId="35" fillId="0" borderId="51" xfId="1" applyNumberFormat="1" applyFont="1" applyFill="1" applyBorder="1" applyAlignment="1">
      <alignment horizontal="right" vertical="center" shrinkToFit="1"/>
    </xf>
    <xf numFmtId="177" fontId="35" fillId="0" borderId="24" xfId="1" applyNumberFormat="1" applyFont="1" applyFill="1" applyBorder="1" applyAlignment="1">
      <alignment horizontal="right" vertical="center" shrinkToFit="1"/>
    </xf>
    <xf numFmtId="177" fontId="35" fillId="0" borderId="6" xfId="1" applyNumberFormat="1" applyFont="1" applyFill="1" applyBorder="1" applyAlignment="1">
      <alignment horizontal="right" vertical="center" shrinkToFit="1"/>
    </xf>
    <xf numFmtId="177" fontId="35" fillId="0" borderId="55" xfId="1" applyNumberFormat="1" applyFont="1" applyFill="1" applyBorder="1" applyAlignment="1">
      <alignment horizontal="right" vertical="center" shrinkToFit="1"/>
    </xf>
    <xf numFmtId="177" fontId="35" fillId="0" borderId="22" xfId="1" applyNumberFormat="1" applyFont="1" applyFill="1" applyBorder="1" applyAlignment="1">
      <alignment horizontal="right" vertical="center" shrinkToFit="1"/>
    </xf>
    <xf numFmtId="177" fontId="35" fillId="0" borderId="25" xfId="1" applyNumberFormat="1" applyFont="1" applyFill="1" applyBorder="1" applyAlignment="1">
      <alignment horizontal="right" vertical="center" shrinkToFit="1"/>
    </xf>
    <xf numFmtId="177" fontId="35" fillId="0" borderId="19" xfId="1" applyNumberFormat="1" applyFont="1" applyFill="1" applyBorder="1" applyAlignment="1">
      <alignment horizontal="right" vertical="center" shrinkToFit="1"/>
    </xf>
    <xf numFmtId="177" fontId="35" fillId="0" borderId="30" xfId="1" applyNumberFormat="1" applyFont="1" applyFill="1" applyBorder="1" applyAlignment="1">
      <alignment horizontal="right" vertical="center" shrinkToFit="1"/>
    </xf>
    <xf numFmtId="177" fontId="35" fillId="0" borderId="31" xfId="1" applyNumberFormat="1" applyFont="1" applyFill="1" applyBorder="1" applyAlignment="1">
      <alignment horizontal="right" vertical="center" shrinkToFit="1"/>
    </xf>
    <xf numFmtId="177" fontId="35" fillId="0" borderId="54" xfId="1" applyNumberFormat="1" applyFont="1" applyFill="1" applyBorder="1" applyAlignment="1">
      <alignment horizontal="right" vertical="center" shrinkToFit="1"/>
    </xf>
    <xf numFmtId="177" fontId="35" fillId="0" borderId="18" xfId="1" applyNumberFormat="1" applyFont="1" applyFill="1" applyBorder="1" applyAlignment="1">
      <alignment horizontal="right" vertical="center" shrinkToFit="1"/>
    </xf>
    <xf numFmtId="177" fontId="37" fillId="0" borderId="32" xfId="1" applyNumberFormat="1" applyFont="1" applyFill="1" applyBorder="1" applyAlignment="1">
      <alignment horizontal="right" vertical="center" shrinkToFit="1"/>
    </xf>
    <xf numFmtId="177" fontId="35" fillId="0" borderId="25" xfId="0" applyNumberFormat="1" applyFont="1" applyFill="1" applyBorder="1">
      <alignment vertical="center"/>
    </xf>
    <xf numFmtId="180" fontId="35" fillId="0" borderId="25" xfId="0" applyNumberFormat="1" applyFont="1" applyBorder="1">
      <alignment vertical="center"/>
    </xf>
    <xf numFmtId="182" fontId="35" fillId="0" borderId="4" xfId="0" applyNumberFormat="1" applyFont="1" applyBorder="1" applyAlignment="1">
      <alignment horizontal="right" vertical="center" shrinkToFit="1"/>
    </xf>
    <xf numFmtId="182" fontId="35" fillId="0" borderId="7" xfId="0" applyNumberFormat="1" applyFont="1" applyBorder="1" applyAlignment="1">
      <alignment horizontal="right" vertical="center" shrinkToFit="1"/>
    </xf>
    <xf numFmtId="182" fontId="35" fillId="0" borderId="3" xfId="0" applyNumberFormat="1" applyFont="1" applyBorder="1" applyAlignment="1">
      <alignment horizontal="right" vertical="center" shrinkToFit="1"/>
    </xf>
    <xf numFmtId="182" fontId="35" fillId="0" borderId="29" xfId="0" applyNumberFormat="1" applyFont="1" applyBorder="1" applyAlignment="1">
      <alignment horizontal="right" vertical="center" shrinkToFit="1"/>
    </xf>
    <xf numFmtId="0" fontId="34" fillId="0" borderId="0" xfId="1551" applyNumberFormat="1" applyFont="1" applyBorder="1">
      <alignment vertical="center"/>
    </xf>
    <xf numFmtId="0" fontId="34" fillId="0" borderId="0" xfId="0" applyNumberFormat="1" applyFont="1" applyBorder="1" applyAlignment="1">
      <alignment vertical="center"/>
    </xf>
    <xf numFmtId="0" fontId="34" fillId="0" borderId="0" xfId="1551" applyNumberFormat="1" applyFont="1" applyBorder="1" applyAlignment="1">
      <alignment vertical="center"/>
    </xf>
    <xf numFmtId="0" fontId="34" fillId="0" borderId="46" xfId="0" applyNumberFormat="1" applyFont="1" applyBorder="1" applyAlignment="1">
      <alignment vertical="center"/>
    </xf>
    <xf numFmtId="183" fontId="34" fillId="0" borderId="0" xfId="1551" applyNumberFormat="1" applyFont="1" applyBorder="1">
      <alignment vertical="center"/>
    </xf>
    <xf numFmtId="183" fontId="34" fillId="0" borderId="0" xfId="1551" applyNumberFormat="1" applyFont="1" applyBorder="1" applyAlignment="1">
      <alignment vertical="center"/>
    </xf>
    <xf numFmtId="184" fontId="35" fillId="0" borderId="4" xfId="0" applyNumberFormat="1" applyFont="1" applyBorder="1" applyAlignment="1">
      <alignment horizontal="right" vertical="center" shrinkToFit="1"/>
    </xf>
    <xf numFmtId="184" fontId="35" fillId="0" borderId="7" xfId="0" applyNumberFormat="1" applyFont="1" applyBorder="1" applyAlignment="1">
      <alignment horizontal="right" vertical="center" shrinkToFit="1"/>
    </xf>
    <xf numFmtId="0" fontId="35" fillId="0" borderId="19" xfId="0" applyFont="1" applyBorder="1">
      <alignment vertical="center"/>
    </xf>
    <xf numFmtId="177" fontId="35" fillId="0" borderId="25" xfId="0" applyNumberFormat="1" applyFont="1" applyBorder="1">
      <alignment vertical="center"/>
    </xf>
    <xf numFmtId="177" fontId="35" fillId="0" borderId="19" xfId="0" applyNumberFormat="1" applyFont="1" applyBorder="1">
      <alignment vertical="center"/>
    </xf>
    <xf numFmtId="0" fontId="42" fillId="27" borderId="4" xfId="0" applyFont="1" applyFill="1" applyBorder="1" applyAlignment="1">
      <alignment horizontal="center" vertical="center" wrapText="1"/>
    </xf>
    <xf numFmtId="0" fontId="42" fillId="27" borderId="21" xfId="0" applyFont="1" applyFill="1" applyBorder="1" applyAlignment="1">
      <alignment horizontal="center" vertical="center" wrapText="1"/>
    </xf>
    <xf numFmtId="0" fontId="35" fillId="27" borderId="4" xfId="0" applyFont="1" applyFill="1" applyBorder="1" applyAlignment="1">
      <alignment horizontal="center" vertical="center"/>
    </xf>
    <xf numFmtId="0" fontId="35" fillId="27" borderId="20" xfId="0" applyFont="1" applyFill="1" applyBorder="1" applyAlignment="1">
      <alignment horizontal="center" vertical="center"/>
    </xf>
    <xf numFmtId="0" fontId="35" fillId="27" borderId="21" xfId="0" applyFont="1" applyFill="1" applyBorder="1" applyAlignment="1">
      <alignment horizontal="center" vertical="center"/>
    </xf>
    <xf numFmtId="0" fontId="35" fillId="27" borderId="4" xfId="0" applyFont="1" applyFill="1" applyBorder="1" applyAlignment="1">
      <alignment horizontal="center" vertical="center" wrapText="1"/>
    </xf>
    <xf numFmtId="0" fontId="35" fillId="27" borderId="21" xfId="0" applyFont="1" applyFill="1" applyBorder="1" applyAlignment="1">
      <alignment horizontal="center" vertical="center" wrapText="1"/>
    </xf>
    <xf numFmtId="0" fontId="35" fillId="27" borderId="19" xfId="0" applyFont="1" applyFill="1" applyBorder="1" applyAlignment="1">
      <alignment horizontal="center" vertical="center"/>
    </xf>
    <xf numFmtId="0" fontId="35" fillId="27" borderId="17" xfId="0" applyFont="1" applyFill="1" applyBorder="1" applyAlignment="1">
      <alignment horizontal="center" vertical="center"/>
    </xf>
    <xf numFmtId="0" fontId="35" fillId="27" borderId="18" xfId="0" applyFont="1" applyFill="1" applyBorder="1" applyAlignment="1">
      <alignment horizontal="center" vertical="center"/>
    </xf>
    <xf numFmtId="0" fontId="35" fillId="27" borderId="3" xfId="0" applyFont="1" applyFill="1" applyBorder="1" applyAlignment="1">
      <alignment horizontal="center" vertical="center" wrapText="1"/>
    </xf>
    <xf numFmtId="0" fontId="35" fillId="27" borderId="52" xfId="0" applyFont="1" applyFill="1" applyBorder="1" applyAlignment="1">
      <alignment horizontal="center" vertical="center"/>
    </xf>
    <xf numFmtId="0" fontId="35" fillId="27" borderId="53" xfId="0" applyFont="1" applyFill="1" applyBorder="1" applyAlignment="1">
      <alignment horizontal="center" vertical="center"/>
    </xf>
    <xf numFmtId="0" fontId="35" fillId="0" borderId="33" xfId="0" applyFont="1" applyFill="1" applyBorder="1" applyAlignment="1">
      <alignment horizontal="center" vertical="center" wrapText="1"/>
    </xf>
    <xf numFmtId="0" fontId="35" fillId="0" borderId="35" xfId="0" applyFont="1" applyFill="1" applyBorder="1" applyAlignment="1">
      <alignment horizontal="center" vertical="center" wrapText="1"/>
    </xf>
    <xf numFmtId="0" fontId="35" fillId="0" borderId="38" xfId="0" applyFont="1" applyFill="1" applyBorder="1" applyAlignment="1">
      <alignment horizontal="center" vertical="center" wrapText="1"/>
    </xf>
    <xf numFmtId="0" fontId="35" fillId="0" borderId="39" xfId="0" applyFont="1" applyFill="1" applyBorder="1" applyAlignment="1">
      <alignment horizontal="center" vertical="center" wrapText="1"/>
    </xf>
    <xf numFmtId="0" fontId="35" fillId="0" borderId="34" xfId="0" applyFont="1" applyFill="1" applyBorder="1" applyAlignment="1">
      <alignment horizontal="center" vertical="center" wrapText="1"/>
    </xf>
    <xf numFmtId="0" fontId="35" fillId="0" borderId="40" xfId="0" applyFont="1" applyFill="1" applyBorder="1" applyAlignment="1">
      <alignment horizontal="center" vertical="center" wrapText="1"/>
    </xf>
    <xf numFmtId="0" fontId="34" fillId="0" borderId="4" xfId="0" applyFont="1" applyBorder="1" applyAlignment="1">
      <alignment horizontal="center" vertical="center"/>
    </xf>
    <xf numFmtId="0" fontId="34" fillId="0" borderId="21" xfId="0" applyFont="1" applyBorder="1" applyAlignment="1">
      <alignment horizontal="center" vertical="center"/>
    </xf>
    <xf numFmtId="0" fontId="36" fillId="0" borderId="3" xfId="0" applyFont="1" applyFill="1" applyBorder="1" applyAlignment="1">
      <alignment horizontal="center" vertical="center" wrapText="1"/>
    </xf>
    <xf numFmtId="0" fontId="35" fillId="0" borderId="5" xfId="0" applyFont="1" applyBorder="1" applyAlignment="1">
      <alignment horizontal="center" vertical="center" shrinkToFit="1"/>
    </xf>
    <xf numFmtId="0" fontId="35" fillId="0" borderId="6" xfId="0" applyFont="1" applyBorder="1" applyAlignment="1">
      <alignment horizontal="center" vertical="center" shrinkToFit="1"/>
    </xf>
    <xf numFmtId="0" fontId="35" fillId="27" borderId="3" xfId="0" applyFont="1" applyFill="1" applyBorder="1" applyAlignment="1">
      <alignment horizontal="center" vertical="center"/>
    </xf>
    <xf numFmtId="0" fontId="35" fillId="0" borderId="4" xfId="0" applyFont="1" applyFill="1" applyBorder="1" applyAlignment="1">
      <alignment horizontal="center" vertical="center"/>
    </xf>
    <xf numFmtId="0" fontId="35" fillId="0" borderId="21" xfId="0" applyFont="1" applyFill="1" applyBorder="1" applyAlignment="1">
      <alignment horizontal="center" vertical="center"/>
    </xf>
    <xf numFmtId="0" fontId="35" fillId="0" borderId="36" xfId="0" applyFont="1" applyFill="1" applyBorder="1" applyAlignment="1">
      <alignment horizontal="center" vertical="center" wrapText="1"/>
    </xf>
    <xf numFmtId="0" fontId="35" fillId="0" borderId="37" xfId="0" applyFont="1" applyFill="1" applyBorder="1" applyAlignment="1">
      <alignment horizontal="center" vertical="center" wrapText="1"/>
    </xf>
  </cellXfs>
  <cellStyles count="1745">
    <cellStyle name="0,0_x000d__x000a_NA_x000d__x000a_" xfId="1390" xr:uid="{00000000-0005-0000-0000-000000000000}"/>
    <cellStyle name="20% - アクセント 1 10" xfId="3" xr:uid="{00000000-0005-0000-0000-000001000000}"/>
    <cellStyle name="20% - アクセント 1 11" xfId="4" xr:uid="{00000000-0005-0000-0000-000002000000}"/>
    <cellStyle name="20% - アクセント 1 12" xfId="5" xr:uid="{00000000-0005-0000-0000-000003000000}"/>
    <cellStyle name="20% - アクセント 1 13" xfId="6" xr:uid="{00000000-0005-0000-0000-000004000000}"/>
    <cellStyle name="20% - アクセント 1 14" xfId="7" xr:uid="{00000000-0005-0000-0000-000005000000}"/>
    <cellStyle name="20% - アクセント 1 15" xfId="8" xr:uid="{00000000-0005-0000-0000-000006000000}"/>
    <cellStyle name="20% - アクセント 1 16" xfId="9" xr:uid="{00000000-0005-0000-0000-000007000000}"/>
    <cellStyle name="20% - アクセント 1 17" xfId="10" xr:uid="{00000000-0005-0000-0000-000008000000}"/>
    <cellStyle name="20% - アクセント 1 18" xfId="11" xr:uid="{00000000-0005-0000-0000-000009000000}"/>
    <cellStyle name="20% - アクセント 1 19" xfId="12" xr:uid="{00000000-0005-0000-0000-00000A000000}"/>
    <cellStyle name="20% - アクセント 1 2" xfId="13" xr:uid="{00000000-0005-0000-0000-00000B000000}"/>
    <cellStyle name="20% - アクセント 1 2 2" xfId="14" xr:uid="{00000000-0005-0000-0000-00000C000000}"/>
    <cellStyle name="20% - アクセント 1 20" xfId="15" xr:uid="{00000000-0005-0000-0000-00000D000000}"/>
    <cellStyle name="20% - アクセント 1 21" xfId="16" xr:uid="{00000000-0005-0000-0000-00000E000000}"/>
    <cellStyle name="20% - アクセント 1 22" xfId="17" xr:uid="{00000000-0005-0000-0000-00000F000000}"/>
    <cellStyle name="20% - アクセント 1 23" xfId="18" xr:uid="{00000000-0005-0000-0000-000010000000}"/>
    <cellStyle name="20% - アクセント 1 24" xfId="19" xr:uid="{00000000-0005-0000-0000-000011000000}"/>
    <cellStyle name="20% - アクセント 1 25" xfId="20" xr:uid="{00000000-0005-0000-0000-000012000000}"/>
    <cellStyle name="20% - アクセント 1 3" xfId="21" xr:uid="{00000000-0005-0000-0000-000013000000}"/>
    <cellStyle name="20% - アクセント 1 3 2" xfId="22" xr:uid="{00000000-0005-0000-0000-000014000000}"/>
    <cellStyle name="20% - アクセント 1 4" xfId="23" xr:uid="{00000000-0005-0000-0000-000015000000}"/>
    <cellStyle name="20% - アクセント 1 5" xfId="24" xr:uid="{00000000-0005-0000-0000-000016000000}"/>
    <cellStyle name="20% - アクセント 1 6" xfId="25" xr:uid="{00000000-0005-0000-0000-000017000000}"/>
    <cellStyle name="20% - アクセント 1 7" xfId="26" xr:uid="{00000000-0005-0000-0000-000018000000}"/>
    <cellStyle name="20% - アクセント 1 8" xfId="27" xr:uid="{00000000-0005-0000-0000-000019000000}"/>
    <cellStyle name="20% - アクセント 1 9" xfId="28" xr:uid="{00000000-0005-0000-0000-00001A000000}"/>
    <cellStyle name="20% - アクセント 2 10" xfId="29" xr:uid="{00000000-0005-0000-0000-00001B000000}"/>
    <cellStyle name="20% - アクセント 2 11" xfId="30" xr:uid="{00000000-0005-0000-0000-00001C000000}"/>
    <cellStyle name="20% - アクセント 2 12" xfId="31" xr:uid="{00000000-0005-0000-0000-00001D000000}"/>
    <cellStyle name="20% - アクセント 2 13" xfId="32" xr:uid="{00000000-0005-0000-0000-00001E000000}"/>
    <cellStyle name="20% - アクセント 2 14" xfId="33" xr:uid="{00000000-0005-0000-0000-00001F000000}"/>
    <cellStyle name="20% - アクセント 2 15" xfId="34" xr:uid="{00000000-0005-0000-0000-000020000000}"/>
    <cellStyle name="20% - アクセント 2 16" xfId="35" xr:uid="{00000000-0005-0000-0000-000021000000}"/>
    <cellStyle name="20% - アクセント 2 17" xfId="36" xr:uid="{00000000-0005-0000-0000-000022000000}"/>
    <cellStyle name="20% - アクセント 2 18" xfId="37" xr:uid="{00000000-0005-0000-0000-000023000000}"/>
    <cellStyle name="20% - アクセント 2 19" xfId="38" xr:uid="{00000000-0005-0000-0000-000024000000}"/>
    <cellStyle name="20% - アクセント 2 2" xfId="39" xr:uid="{00000000-0005-0000-0000-000025000000}"/>
    <cellStyle name="20% - アクセント 2 2 2" xfId="40" xr:uid="{00000000-0005-0000-0000-000026000000}"/>
    <cellStyle name="20% - アクセント 2 20" xfId="41" xr:uid="{00000000-0005-0000-0000-000027000000}"/>
    <cellStyle name="20% - アクセント 2 21" xfId="42" xr:uid="{00000000-0005-0000-0000-000028000000}"/>
    <cellStyle name="20% - アクセント 2 22" xfId="43" xr:uid="{00000000-0005-0000-0000-000029000000}"/>
    <cellStyle name="20% - アクセント 2 23" xfId="44" xr:uid="{00000000-0005-0000-0000-00002A000000}"/>
    <cellStyle name="20% - アクセント 2 24" xfId="45" xr:uid="{00000000-0005-0000-0000-00002B000000}"/>
    <cellStyle name="20% - アクセント 2 25" xfId="46" xr:uid="{00000000-0005-0000-0000-00002C000000}"/>
    <cellStyle name="20% - アクセント 2 3" xfId="47" xr:uid="{00000000-0005-0000-0000-00002D000000}"/>
    <cellStyle name="20% - アクセント 2 3 2" xfId="48" xr:uid="{00000000-0005-0000-0000-00002E000000}"/>
    <cellStyle name="20% - アクセント 2 4" xfId="49" xr:uid="{00000000-0005-0000-0000-00002F000000}"/>
    <cellStyle name="20% - アクセント 2 5" xfId="50" xr:uid="{00000000-0005-0000-0000-000030000000}"/>
    <cellStyle name="20% - アクセント 2 6" xfId="51" xr:uid="{00000000-0005-0000-0000-000031000000}"/>
    <cellStyle name="20% - アクセント 2 7" xfId="52" xr:uid="{00000000-0005-0000-0000-000032000000}"/>
    <cellStyle name="20% - アクセント 2 8" xfId="53" xr:uid="{00000000-0005-0000-0000-000033000000}"/>
    <cellStyle name="20% - アクセント 2 9" xfId="54" xr:uid="{00000000-0005-0000-0000-000034000000}"/>
    <cellStyle name="20% - アクセント 3 10" xfId="55" xr:uid="{00000000-0005-0000-0000-000035000000}"/>
    <cellStyle name="20% - アクセント 3 11" xfId="56" xr:uid="{00000000-0005-0000-0000-000036000000}"/>
    <cellStyle name="20% - アクセント 3 12" xfId="57" xr:uid="{00000000-0005-0000-0000-000037000000}"/>
    <cellStyle name="20% - アクセント 3 13" xfId="58" xr:uid="{00000000-0005-0000-0000-000038000000}"/>
    <cellStyle name="20% - アクセント 3 14" xfId="59" xr:uid="{00000000-0005-0000-0000-000039000000}"/>
    <cellStyle name="20% - アクセント 3 15" xfId="60" xr:uid="{00000000-0005-0000-0000-00003A000000}"/>
    <cellStyle name="20% - アクセント 3 16" xfId="61" xr:uid="{00000000-0005-0000-0000-00003B000000}"/>
    <cellStyle name="20% - アクセント 3 17" xfId="62" xr:uid="{00000000-0005-0000-0000-00003C000000}"/>
    <cellStyle name="20% - アクセント 3 18" xfId="63" xr:uid="{00000000-0005-0000-0000-00003D000000}"/>
    <cellStyle name="20% - アクセント 3 19" xfId="64" xr:uid="{00000000-0005-0000-0000-00003E000000}"/>
    <cellStyle name="20% - アクセント 3 2" xfId="65" xr:uid="{00000000-0005-0000-0000-00003F000000}"/>
    <cellStyle name="20% - アクセント 3 2 2" xfId="66" xr:uid="{00000000-0005-0000-0000-000040000000}"/>
    <cellStyle name="20% - アクセント 3 20" xfId="67" xr:uid="{00000000-0005-0000-0000-000041000000}"/>
    <cellStyle name="20% - アクセント 3 21" xfId="68" xr:uid="{00000000-0005-0000-0000-000042000000}"/>
    <cellStyle name="20% - アクセント 3 22" xfId="69" xr:uid="{00000000-0005-0000-0000-000043000000}"/>
    <cellStyle name="20% - アクセント 3 23" xfId="70" xr:uid="{00000000-0005-0000-0000-000044000000}"/>
    <cellStyle name="20% - アクセント 3 24" xfId="71" xr:uid="{00000000-0005-0000-0000-000045000000}"/>
    <cellStyle name="20% - アクセント 3 25" xfId="72" xr:uid="{00000000-0005-0000-0000-000046000000}"/>
    <cellStyle name="20% - アクセント 3 3" xfId="73" xr:uid="{00000000-0005-0000-0000-000047000000}"/>
    <cellStyle name="20% - アクセント 3 3 2" xfId="74" xr:uid="{00000000-0005-0000-0000-000048000000}"/>
    <cellStyle name="20% - アクセント 3 4" xfId="75" xr:uid="{00000000-0005-0000-0000-000049000000}"/>
    <cellStyle name="20% - アクセント 3 5" xfId="76" xr:uid="{00000000-0005-0000-0000-00004A000000}"/>
    <cellStyle name="20% - アクセント 3 6" xfId="77" xr:uid="{00000000-0005-0000-0000-00004B000000}"/>
    <cellStyle name="20% - アクセント 3 7" xfId="78" xr:uid="{00000000-0005-0000-0000-00004C000000}"/>
    <cellStyle name="20% - アクセント 3 8" xfId="79" xr:uid="{00000000-0005-0000-0000-00004D000000}"/>
    <cellStyle name="20% - アクセント 3 9" xfId="80" xr:uid="{00000000-0005-0000-0000-00004E000000}"/>
    <cellStyle name="20% - アクセント 4 10" xfId="81" xr:uid="{00000000-0005-0000-0000-00004F000000}"/>
    <cellStyle name="20% - アクセント 4 11" xfId="82" xr:uid="{00000000-0005-0000-0000-000050000000}"/>
    <cellStyle name="20% - アクセント 4 12" xfId="83" xr:uid="{00000000-0005-0000-0000-000051000000}"/>
    <cellStyle name="20% - アクセント 4 13" xfId="84" xr:uid="{00000000-0005-0000-0000-000052000000}"/>
    <cellStyle name="20% - アクセント 4 14" xfId="85" xr:uid="{00000000-0005-0000-0000-000053000000}"/>
    <cellStyle name="20% - アクセント 4 15" xfId="86" xr:uid="{00000000-0005-0000-0000-000054000000}"/>
    <cellStyle name="20% - アクセント 4 16" xfId="87" xr:uid="{00000000-0005-0000-0000-000055000000}"/>
    <cellStyle name="20% - アクセント 4 17" xfId="88" xr:uid="{00000000-0005-0000-0000-000056000000}"/>
    <cellStyle name="20% - アクセント 4 18" xfId="89" xr:uid="{00000000-0005-0000-0000-000057000000}"/>
    <cellStyle name="20% - アクセント 4 19" xfId="90" xr:uid="{00000000-0005-0000-0000-000058000000}"/>
    <cellStyle name="20% - アクセント 4 2" xfId="91" xr:uid="{00000000-0005-0000-0000-000059000000}"/>
    <cellStyle name="20% - アクセント 4 2 2" xfId="92" xr:uid="{00000000-0005-0000-0000-00005A000000}"/>
    <cellStyle name="20% - アクセント 4 20" xfId="93" xr:uid="{00000000-0005-0000-0000-00005B000000}"/>
    <cellStyle name="20% - アクセント 4 21" xfId="94" xr:uid="{00000000-0005-0000-0000-00005C000000}"/>
    <cellStyle name="20% - アクセント 4 22" xfId="95" xr:uid="{00000000-0005-0000-0000-00005D000000}"/>
    <cellStyle name="20% - アクセント 4 23" xfId="96" xr:uid="{00000000-0005-0000-0000-00005E000000}"/>
    <cellStyle name="20% - アクセント 4 24" xfId="97" xr:uid="{00000000-0005-0000-0000-00005F000000}"/>
    <cellStyle name="20% - アクセント 4 25" xfId="98" xr:uid="{00000000-0005-0000-0000-000060000000}"/>
    <cellStyle name="20% - アクセント 4 3" xfId="99" xr:uid="{00000000-0005-0000-0000-000061000000}"/>
    <cellStyle name="20% - アクセント 4 3 2" xfId="100" xr:uid="{00000000-0005-0000-0000-000062000000}"/>
    <cellStyle name="20% - アクセント 4 4" xfId="101" xr:uid="{00000000-0005-0000-0000-000063000000}"/>
    <cellStyle name="20% - アクセント 4 5" xfId="102" xr:uid="{00000000-0005-0000-0000-000064000000}"/>
    <cellStyle name="20% - アクセント 4 6" xfId="103" xr:uid="{00000000-0005-0000-0000-000065000000}"/>
    <cellStyle name="20% - アクセント 4 7" xfId="104" xr:uid="{00000000-0005-0000-0000-000066000000}"/>
    <cellStyle name="20% - アクセント 4 8" xfId="105" xr:uid="{00000000-0005-0000-0000-000067000000}"/>
    <cellStyle name="20% - アクセント 4 9" xfId="106" xr:uid="{00000000-0005-0000-0000-000068000000}"/>
    <cellStyle name="20% - アクセント 5 10" xfId="107" xr:uid="{00000000-0005-0000-0000-000069000000}"/>
    <cellStyle name="20% - アクセント 5 11" xfId="108" xr:uid="{00000000-0005-0000-0000-00006A000000}"/>
    <cellStyle name="20% - アクセント 5 12" xfId="109" xr:uid="{00000000-0005-0000-0000-00006B000000}"/>
    <cellStyle name="20% - アクセント 5 13" xfId="110" xr:uid="{00000000-0005-0000-0000-00006C000000}"/>
    <cellStyle name="20% - アクセント 5 14" xfId="111" xr:uid="{00000000-0005-0000-0000-00006D000000}"/>
    <cellStyle name="20% - アクセント 5 15" xfId="112" xr:uid="{00000000-0005-0000-0000-00006E000000}"/>
    <cellStyle name="20% - アクセント 5 16" xfId="113" xr:uid="{00000000-0005-0000-0000-00006F000000}"/>
    <cellStyle name="20% - アクセント 5 17" xfId="114" xr:uid="{00000000-0005-0000-0000-000070000000}"/>
    <cellStyle name="20% - アクセント 5 18" xfId="115" xr:uid="{00000000-0005-0000-0000-000071000000}"/>
    <cellStyle name="20% - アクセント 5 19" xfId="116" xr:uid="{00000000-0005-0000-0000-000072000000}"/>
    <cellStyle name="20% - アクセント 5 2" xfId="117" xr:uid="{00000000-0005-0000-0000-000073000000}"/>
    <cellStyle name="20% - アクセント 5 2 2" xfId="118" xr:uid="{00000000-0005-0000-0000-000074000000}"/>
    <cellStyle name="20% - アクセント 5 20" xfId="119" xr:uid="{00000000-0005-0000-0000-000075000000}"/>
    <cellStyle name="20% - アクセント 5 21" xfId="120" xr:uid="{00000000-0005-0000-0000-000076000000}"/>
    <cellStyle name="20% - アクセント 5 22" xfId="121" xr:uid="{00000000-0005-0000-0000-000077000000}"/>
    <cellStyle name="20% - アクセント 5 23" xfId="122" xr:uid="{00000000-0005-0000-0000-000078000000}"/>
    <cellStyle name="20% - アクセント 5 24" xfId="123" xr:uid="{00000000-0005-0000-0000-000079000000}"/>
    <cellStyle name="20% - アクセント 5 25" xfId="124" xr:uid="{00000000-0005-0000-0000-00007A000000}"/>
    <cellStyle name="20% - アクセント 5 3" xfId="125" xr:uid="{00000000-0005-0000-0000-00007B000000}"/>
    <cellStyle name="20% - アクセント 5 3 2" xfId="126" xr:uid="{00000000-0005-0000-0000-00007C000000}"/>
    <cellStyle name="20% - アクセント 5 4" xfId="127" xr:uid="{00000000-0005-0000-0000-00007D000000}"/>
    <cellStyle name="20% - アクセント 5 5" xfId="128" xr:uid="{00000000-0005-0000-0000-00007E000000}"/>
    <cellStyle name="20% - アクセント 5 6" xfId="129" xr:uid="{00000000-0005-0000-0000-00007F000000}"/>
    <cellStyle name="20% - アクセント 5 7" xfId="130" xr:uid="{00000000-0005-0000-0000-000080000000}"/>
    <cellStyle name="20% - アクセント 5 8" xfId="131" xr:uid="{00000000-0005-0000-0000-000081000000}"/>
    <cellStyle name="20% - アクセント 5 9" xfId="132" xr:uid="{00000000-0005-0000-0000-000082000000}"/>
    <cellStyle name="20% - アクセント 6 10" xfId="133" xr:uid="{00000000-0005-0000-0000-000083000000}"/>
    <cellStyle name="20% - アクセント 6 11" xfId="134" xr:uid="{00000000-0005-0000-0000-000084000000}"/>
    <cellStyle name="20% - アクセント 6 12" xfId="135" xr:uid="{00000000-0005-0000-0000-000085000000}"/>
    <cellStyle name="20% - アクセント 6 13" xfId="136" xr:uid="{00000000-0005-0000-0000-000086000000}"/>
    <cellStyle name="20% - アクセント 6 14" xfId="137" xr:uid="{00000000-0005-0000-0000-000087000000}"/>
    <cellStyle name="20% - アクセント 6 15" xfId="138" xr:uid="{00000000-0005-0000-0000-000088000000}"/>
    <cellStyle name="20% - アクセント 6 16" xfId="139" xr:uid="{00000000-0005-0000-0000-000089000000}"/>
    <cellStyle name="20% - アクセント 6 17" xfId="140" xr:uid="{00000000-0005-0000-0000-00008A000000}"/>
    <cellStyle name="20% - アクセント 6 18" xfId="141" xr:uid="{00000000-0005-0000-0000-00008B000000}"/>
    <cellStyle name="20% - アクセント 6 19" xfId="142" xr:uid="{00000000-0005-0000-0000-00008C000000}"/>
    <cellStyle name="20% - アクセント 6 2" xfId="143" xr:uid="{00000000-0005-0000-0000-00008D000000}"/>
    <cellStyle name="20% - アクセント 6 2 2" xfId="144" xr:uid="{00000000-0005-0000-0000-00008E000000}"/>
    <cellStyle name="20% - アクセント 6 20" xfId="145" xr:uid="{00000000-0005-0000-0000-00008F000000}"/>
    <cellStyle name="20% - アクセント 6 21" xfId="146" xr:uid="{00000000-0005-0000-0000-000090000000}"/>
    <cellStyle name="20% - アクセント 6 22" xfId="147" xr:uid="{00000000-0005-0000-0000-000091000000}"/>
    <cellStyle name="20% - アクセント 6 23" xfId="148" xr:uid="{00000000-0005-0000-0000-000092000000}"/>
    <cellStyle name="20% - アクセント 6 24" xfId="149" xr:uid="{00000000-0005-0000-0000-000093000000}"/>
    <cellStyle name="20% - アクセント 6 25" xfId="150" xr:uid="{00000000-0005-0000-0000-000094000000}"/>
    <cellStyle name="20% - アクセント 6 3" xfId="151" xr:uid="{00000000-0005-0000-0000-000095000000}"/>
    <cellStyle name="20% - アクセント 6 3 2" xfId="152" xr:uid="{00000000-0005-0000-0000-000096000000}"/>
    <cellStyle name="20% - アクセント 6 4" xfId="153" xr:uid="{00000000-0005-0000-0000-000097000000}"/>
    <cellStyle name="20% - アクセント 6 5" xfId="154" xr:uid="{00000000-0005-0000-0000-000098000000}"/>
    <cellStyle name="20% - アクセント 6 6" xfId="155" xr:uid="{00000000-0005-0000-0000-000099000000}"/>
    <cellStyle name="20% - アクセント 6 7" xfId="156" xr:uid="{00000000-0005-0000-0000-00009A000000}"/>
    <cellStyle name="20% - アクセント 6 8" xfId="157" xr:uid="{00000000-0005-0000-0000-00009B000000}"/>
    <cellStyle name="20% - アクセント 6 9" xfId="158" xr:uid="{00000000-0005-0000-0000-00009C000000}"/>
    <cellStyle name="40% - アクセント 1 10" xfId="159" xr:uid="{00000000-0005-0000-0000-00009D000000}"/>
    <cellStyle name="40% - アクセント 1 11" xfId="160" xr:uid="{00000000-0005-0000-0000-00009E000000}"/>
    <cellStyle name="40% - アクセント 1 12" xfId="161" xr:uid="{00000000-0005-0000-0000-00009F000000}"/>
    <cellStyle name="40% - アクセント 1 13" xfId="162" xr:uid="{00000000-0005-0000-0000-0000A0000000}"/>
    <cellStyle name="40% - アクセント 1 14" xfId="163" xr:uid="{00000000-0005-0000-0000-0000A1000000}"/>
    <cellStyle name="40% - アクセント 1 15" xfId="164" xr:uid="{00000000-0005-0000-0000-0000A2000000}"/>
    <cellStyle name="40% - アクセント 1 16" xfId="165" xr:uid="{00000000-0005-0000-0000-0000A3000000}"/>
    <cellStyle name="40% - アクセント 1 17" xfId="166" xr:uid="{00000000-0005-0000-0000-0000A4000000}"/>
    <cellStyle name="40% - アクセント 1 18" xfId="167" xr:uid="{00000000-0005-0000-0000-0000A5000000}"/>
    <cellStyle name="40% - アクセント 1 19" xfId="168" xr:uid="{00000000-0005-0000-0000-0000A6000000}"/>
    <cellStyle name="40% - アクセント 1 2" xfId="169" xr:uid="{00000000-0005-0000-0000-0000A7000000}"/>
    <cellStyle name="40% - アクセント 1 2 2" xfId="170" xr:uid="{00000000-0005-0000-0000-0000A8000000}"/>
    <cellStyle name="40% - アクセント 1 20" xfId="171" xr:uid="{00000000-0005-0000-0000-0000A9000000}"/>
    <cellStyle name="40% - アクセント 1 21" xfId="172" xr:uid="{00000000-0005-0000-0000-0000AA000000}"/>
    <cellStyle name="40% - アクセント 1 22" xfId="173" xr:uid="{00000000-0005-0000-0000-0000AB000000}"/>
    <cellStyle name="40% - アクセント 1 23" xfId="174" xr:uid="{00000000-0005-0000-0000-0000AC000000}"/>
    <cellStyle name="40% - アクセント 1 24" xfId="175" xr:uid="{00000000-0005-0000-0000-0000AD000000}"/>
    <cellStyle name="40% - アクセント 1 25" xfId="176" xr:uid="{00000000-0005-0000-0000-0000AE000000}"/>
    <cellStyle name="40% - アクセント 1 3" xfId="177" xr:uid="{00000000-0005-0000-0000-0000AF000000}"/>
    <cellStyle name="40% - アクセント 1 3 2" xfId="178" xr:uid="{00000000-0005-0000-0000-0000B0000000}"/>
    <cellStyle name="40% - アクセント 1 4" xfId="179" xr:uid="{00000000-0005-0000-0000-0000B1000000}"/>
    <cellStyle name="40% - アクセント 1 5" xfId="180" xr:uid="{00000000-0005-0000-0000-0000B2000000}"/>
    <cellStyle name="40% - アクセント 1 6" xfId="181" xr:uid="{00000000-0005-0000-0000-0000B3000000}"/>
    <cellStyle name="40% - アクセント 1 7" xfId="182" xr:uid="{00000000-0005-0000-0000-0000B4000000}"/>
    <cellStyle name="40% - アクセント 1 8" xfId="183" xr:uid="{00000000-0005-0000-0000-0000B5000000}"/>
    <cellStyle name="40% - アクセント 1 9" xfId="184" xr:uid="{00000000-0005-0000-0000-0000B6000000}"/>
    <cellStyle name="40% - アクセント 2 10" xfId="185" xr:uid="{00000000-0005-0000-0000-0000B7000000}"/>
    <cellStyle name="40% - アクセント 2 11" xfId="186" xr:uid="{00000000-0005-0000-0000-0000B8000000}"/>
    <cellStyle name="40% - アクセント 2 12" xfId="187" xr:uid="{00000000-0005-0000-0000-0000B9000000}"/>
    <cellStyle name="40% - アクセント 2 13" xfId="188" xr:uid="{00000000-0005-0000-0000-0000BA000000}"/>
    <cellStyle name="40% - アクセント 2 14" xfId="189" xr:uid="{00000000-0005-0000-0000-0000BB000000}"/>
    <cellStyle name="40% - アクセント 2 15" xfId="190" xr:uid="{00000000-0005-0000-0000-0000BC000000}"/>
    <cellStyle name="40% - アクセント 2 16" xfId="191" xr:uid="{00000000-0005-0000-0000-0000BD000000}"/>
    <cellStyle name="40% - アクセント 2 17" xfId="192" xr:uid="{00000000-0005-0000-0000-0000BE000000}"/>
    <cellStyle name="40% - アクセント 2 18" xfId="193" xr:uid="{00000000-0005-0000-0000-0000BF000000}"/>
    <cellStyle name="40% - アクセント 2 19" xfId="194" xr:uid="{00000000-0005-0000-0000-0000C0000000}"/>
    <cellStyle name="40% - アクセント 2 2" xfId="195" xr:uid="{00000000-0005-0000-0000-0000C1000000}"/>
    <cellStyle name="40% - アクセント 2 2 2" xfId="196" xr:uid="{00000000-0005-0000-0000-0000C2000000}"/>
    <cellStyle name="40% - アクセント 2 20" xfId="197" xr:uid="{00000000-0005-0000-0000-0000C3000000}"/>
    <cellStyle name="40% - アクセント 2 21" xfId="198" xr:uid="{00000000-0005-0000-0000-0000C4000000}"/>
    <cellStyle name="40% - アクセント 2 22" xfId="199" xr:uid="{00000000-0005-0000-0000-0000C5000000}"/>
    <cellStyle name="40% - アクセント 2 23" xfId="200" xr:uid="{00000000-0005-0000-0000-0000C6000000}"/>
    <cellStyle name="40% - アクセント 2 24" xfId="201" xr:uid="{00000000-0005-0000-0000-0000C7000000}"/>
    <cellStyle name="40% - アクセント 2 25" xfId="202" xr:uid="{00000000-0005-0000-0000-0000C8000000}"/>
    <cellStyle name="40% - アクセント 2 3" xfId="203" xr:uid="{00000000-0005-0000-0000-0000C9000000}"/>
    <cellStyle name="40% - アクセント 2 3 2" xfId="204" xr:uid="{00000000-0005-0000-0000-0000CA000000}"/>
    <cellStyle name="40% - アクセント 2 4" xfId="205" xr:uid="{00000000-0005-0000-0000-0000CB000000}"/>
    <cellStyle name="40% - アクセント 2 5" xfId="206" xr:uid="{00000000-0005-0000-0000-0000CC000000}"/>
    <cellStyle name="40% - アクセント 2 6" xfId="207" xr:uid="{00000000-0005-0000-0000-0000CD000000}"/>
    <cellStyle name="40% - アクセント 2 7" xfId="208" xr:uid="{00000000-0005-0000-0000-0000CE000000}"/>
    <cellStyle name="40% - アクセント 2 8" xfId="209" xr:uid="{00000000-0005-0000-0000-0000CF000000}"/>
    <cellStyle name="40% - アクセント 2 9" xfId="210" xr:uid="{00000000-0005-0000-0000-0000D0000000}"/>
    <cellStyle name="40% - アクセント 3 10" xfId="211" xr:uid="{00000000-0005-0000-0000-0000D1000000}"/>
    <cellStyle name="40% - アクセント 3 11" xfId="212" xr:uid="{00000000-0005-0000-0000-0000D2000000}"/>
    <cellStyle name="40% - アクセント 3 12" xfId="213" xr:uid="{00000000-0005-0000-0000-0000D3000000}"/>
    <cellStyle name="40% - アクセント 3 13" xfId="214" xr:uid="{00000000-0005-0000-0000-0000D4000000}"/>
    <cellStyle name="40% - アクセント 3 14" xfId="215" xr:uid="{00000000-0005-0000-0000-0000D5000000}"/>
    <cellStyle name="40% - アクセント 3 15" xfId="216" xr:uid="{00000000-0005-0000-0000-0000D6000000}"/>
    <cellStyle name="40% - アクセント 3 16" xfId="217" xr:uid="{00000000-0005-0000-0000-0000D7000000}"/>
    <cellStyle name="40% - アクセント 3 17" xfId="218" xr:uid="{00000000-0005-0000-0000-0000D8000000}"/>
    <cellStyle name="40% - アクセント 3 18" xfId="219" xr:uid="{00000000-0005-0000-0000-0000D9000000}"/>
    <cellStyle name="40% - アクセント 3 19" xfId="220" xr:uid="{00000000-0005-0000-0000-0000DA000000}"/>
    <cellStyle name="40% - アクセント 3 2" xfId="221" xr:uid="{00000000-0005-0000-0000-0000DB000000}"/>
    <cellStyle name="40% - アクセント 3 2 2" xfId="222" xr:uid="{00000000-0005-0000-0000-0000DC000000}"/>
    <cellStyle name="40% - アクセント 3 20" xfId="223" xr:uid="{00000000-0005-0000-0000-0000DD000000}"/>
    <cellStyle name="40% - アクセント 3 21" xfId="224" xr:uid="{00000000-0005-0000-0000-0000DE000000}"/>
    <cellStyle name="40% - アクセント 3 22" xfId="225" xr:uid="{00000000-0005-0000-0000-0000DF000000}"/>
    <cellStyle name="40% - アクセント 3 23" xfId="226" xr:uid="{00000000-0005-0000-0000-0000E0000000}"/>
    <cellStyle name="40% - アクセント 3 24" xfId="227" xr:uid="{00000000-0005-0000-0000-0000E1000000}"/>
    <cellStyle name="40% - アクセント 3 25" xfId="228" xr:uid="{00000000-0005-0000-0000-0000E2000000}"/>
    <cellStyle name="40% - アクセント 3 3" xfId="229" xr:uid="{00000000-0005-0000-0000-0000E3000000}"/>
    <cellStyle name="40% - アクセント 3 3 2" xfId="230" xr:uid="{00000000-0005-0000-0000-0000E4000000}"/>
    <cellStyle name="40% - アクセント 3 4" xfId="231" xr:uid="{00000000-0005-0000-0000-0000E5000000}"/>
    <cellStyle name="40% - アクセント 3 5" xfId="232" xr:uid="{00000000-0005-0000-0000-0000E6000000}"/>
    <cellStyle name="40% - アクセント 3 6" xfId="233" xr:uid="{00000000-0005-0000-0000-0000E7000000}"/>
    <cellStyle name="40% - アクセント 3 7" xfId="234" xr:uid="{00000000-0005-0000-0000-0000E8000000}"/>
    <cellStyle name="40% - アクセント 3 8" xfId="235" xr:uid="{00000000-0005-0000-0000-0000E9000000}"/>
    <cellStyle name="40% - アクセント 3 9" xfId="236" xr:uid="{00000000-0005-0000-0000-0000EA000000}"/>
    <cellStyle name="40% - アクセント 4 10" xfId="237" xr:uid="{00000000-0005-0000-0000-0000EB000000}"/>
    <cellStyle name="40% - アクセント 4 11" xfId="238" xr:uid="{00000000-0005-0000-0000-0000EC000000}"/>
    <cellStyle name="40% - アクセント 4 12" xfId="239" xr:uid="{00000000-0005-0000-0000-0000ED000000}"/>
    <cellStyle name="40% - アクセント 4 13" xfId="240" xr:uid="{00000000-0005-0000-0000-0000EE000000}"/>
    <cellStyle name="40% - アクセント 4 14" xfId="241" xr:uid="{00000000-0005-0000-0000-0000EF000000}"/>
    <cellStyle name="40% - アクセント 4 15" xfId="242" xr:uid="{00000000-0005-0000-0000-0000F0000000}"/>
    <cellStyle name="40% - アクセント 4 16" xfId="243" xr:uid="{00000000-0005-0000-0000-0000F1000000}"/>
    <cellStyle name="40% - アクセント 4 17" xfId="244" xr:uid="{00000000-0005-0000-0000-0000F2000000}"/>
    <cellStyle name="40% - アクセント 4 18" xfId="245" xr:uid="{00000000-0005-0000-0000-0000F3000000}"/>
    <cellStyle name="40% - アクセント 4 19" xfId="246" xr:uid="{00000000-0005-0000-0000-0000F4000000}"/>
    <cellStyle name="40% - アクセント 4 2" xfId="247" xr:uid="{00000000-0005-0000-0000-0000F5000000}"/>
    <cellStyle name="40% - アクセント 4 2 2" xfId="248" xr:uid="{00000000-0005-0000-0000-0000F6000000}"/>
    <cellStyle name="40% - アクセント 4 20" xfId="249" xr:uid="{00000000-0005-0000-0000-0000F7000000}"/>
    <cellStyle name="40% - アクセント 4 21" xfId="250" xr:uid="{00000000-0005-0000-0000-0000F8000000}"/>
    <cellStyle name="40% - アクセント 4 22" xfId="251" xr:uid="{00000000-0005-0000-0000-0000F9000000}"/>
    <cellStyle name="40% - アクセント 4 23" xfId="252" xr:uid="{00000000-0005-0000-0000-0000FA000000}"/>
    <cellStyle name="40% - アクセント 4 24" xfId="253" xr:uid="{00000000-0005-0000-0000-0000FB000000}"/>
    <cellStyle name="40% - アクセント 4 25" xfId="254" xr:uid="{00000000-0005-0000-0000-0000FC000000}"/>
    <cellStyle name="40% - アクセント 4 3" xfId="255" xr:uid="{00000000-0005-0000-0000-0000FD000000}"/>
    <cellStyle name="40% - アクセント 4 3 2" xfId="256" xr:uid="{00000000-0005-0000-0000-0000FE000000}"/>
    <cellStyle name="40% - アクセント 4 4" xfId="257" xr:uid="{00000000-0005-0000-0000-0000FF000000}"/>
    <cellStyle name="40% - アクセント 4 5" xfId="258" xr:uid="{00000000-0005-0000-0000-000000010000}"/>
    <cellStyle name="40% - アクセント 4 6" xfId="259" xr:uid="{00000000-0005-0000-0000-000001010000}"/>
    <cellStyle name="40% - アクセント 4 7" xfId="260" xr:uid="{00000000-0005-0000-0000-000002010000}"/>
    <cellStyle name="40% - アクセント 4 8" xfId="261" xr:uid="{00000000-0005-0000-0000-000003010000}"/>
    <cellStyle name="40% - アクセント 4 9" xfId="262" xr:uid="{00000000-0005-0000-0000-000004010000}"/>
    <cellStyle name="40% - アクセント 5 10" xfId="263" xr:uid="{00000000-0005-0000-0000-000005010000}"/>
    <cellStyle name="40% - アクセント 5 11" xfId="264" xr:uid="{00000000-0005-0000-0000-000006010000}"/>
    <cellStyle name="40% - アクセント 5 12" xfId="265" xr:uid="{00000000-0005-0000-0000-000007010000}"/>
    <cellStyle name="40% - アクセント 5 13" xfId="266" xr:uid="{00000000-0005-0000-0000-000008010000}"/>
    <cellStyle name="40% - アクセント 5 14" xfId="267" xr:uid="{00000000-0005-0000-0000-000009010000}"/>
    <cellStyle name="40% - アクセント 5 15" xfId="268" xr:uid="{00000000-0005-0000-0000-00000A010000}"/>
    <cellStyle name="40% - アクセント 5 16" xfId="269" xr:uid="{00000000-0005-0000-0000-00000B010000}"/>
    <cellStyle name="40% - アクセント 5 17" xfId="270" xr:uid="{00000000-0005-0000-0000-00000C010000}"/>
    <cellStyle name="40% - アクセント 5 18" xfId="271" xr:uid="{00000000-0005-0000-0000-00000D010000}"/>
    <cellStyle name="40% - アクセント 5 19" xfId="272" xr:uid="{00000000-0005-0000-0000-00000E010000}"/>
    <cellStyle name="40% - アクセント 5 2" xfId="273" xr:uid="{00000000-0005-0000-0000-00000F010000}"/>
    <cellStyle name="40% - アクセント 5 2 2" xfId="274" xr:uid="{00000000-0005-0000-0000-000010010000}"/>
    <cellStyle name="40% - アクセント 5 20" xfId="275" xr:uid="{00000000-0005-0000-0000-000011010000}"/>
    <cellStyle name="40% - アクセント 5 21" xfId="276" xr:uid="{00000000-0005-0000-0000-000012010000}"/>
    <cellStyle name="40% - アクセント 5 22" xfId="277" xr:uid="{00000000-0005-0000-0000-000013010000}"/>
    <cellStyle name="40% - アクセント 5 23" xfId="278" xr:uid="{00000000-0005-0000-0000-000014010000}"/>
    <cellStyle name="40% - アクセント 5 24" xfId="279" xr:uid="{00000000-0005-0000-0000-000015010000}"/>
    <cellStyle name="40% - アクセント 5 25" xfId="280" xr:uid="{00000000-0005-0000-0000-000016010000}"/>
    <cellStyle name="40% - アクセント 5 3" xfId="281" xr:uid="{00000000-0005-0000-0000-000017010000}"/>
    <cellStyle name="40% - アクセント 5 3 2" xfId="282" xr:uid="{00000000-0005-0000-0000-000018010000}"/>
    <cellStyle name="40% - アクセント 5 4" xfId="283" xr:uid="{00000000-0005-0000-0000-000019010000}"/>
    <cellStyle name="40% - アクセント 5 5" xfId="284" xr:uid="{00000000-0005-0000-0000-00001A010000}"/>
    <cellStyle name="40% - アクセント 5 6" xfId="285" xr:uid="{00000000-0005-0000-0000-00001B010000}"/>
    <cellStyle name="40% - アクセント 5 7" xfId="286" xr:uid="{00000000-0005-0000-0000-00001C010000}"/>
    <cellStyle name="40% - アクセント 5 8" xfId="287" xr:uid="{00000000-0005-0000-0000-00001D010000}"/>
    <cellStyle name="40% - アクセント 5 9" xfId="288" xr:uid="{00000000-0005-0000-0000-00001E010000}"/>
    <cellStyle name="40% - アクセント 6 10" xfId="289" xr:uid="{00000000-0005-0000-0000-00001F010000}"/>
    <cellStyle name="40% - アクセント 6 11" xfId="290" xr:uid="{00000000-0005-0000-0000-000020010000}"/>
    <cellStyle name="40% - アクセント 6 12" xfId="291" xr:uid="{00000000-0005-0000-0000-000021010000}"/>
    <cellStyle name="40% - アクセント 6 13" xfId="292" xr:uid="{00000000-0005-0000-0000-000022010000}"/>
    <cellStyle name="40% - アクセント 6 14" xfId="293" xr:uid="{00000000-0005-0000-0000-000023010000}"/>
    <cellStyle name="40% - アクセント 6 15" xfId="294" xr:uid="{00000000-0005-0000-0000-000024010000}"/>
    <cellStyle name="40% - アクセント 6 16" xfId="295" xr:uid="{00000000-0005-0000-0000-000025010000}"/>
    <cellStyle name="40% - アクセント 6 17" xfId="296" xr:uid="{00000000-0005-0000-0000-000026010000}"/>
    <cellStyle name="40% - アクセント 6 18" xfId="297" xr:uid="{00000000-0005-0000-0000-000027010000}"/>
    <cellStyle name="40% - アクセント 6 19" xfId="298" xr:uid="{00000000-0005-0000-0000-000028010000}"/>
    <cellStyle name="40% - アクセント 6 2" xfId="299" xr:uid="{00000000-0005-0000-0000-000029010000}"/>
    <cellStyle name="40% - アクセント 6 2 2" xfId="300" xr:uid="{00000000-0005-0000-0000-00002A010000}"/>
    <cellStyle name="40% - アクセント 6 20" xfId="301" xr:uid="{00000000-0005-0000-0000-00002B010000}"/>
    <cellStyle name="40% - アクセント 6 21" xfId="302" xr:uid="{00000000-0005-0000-0000-00002C010000}"/>
    <cellStyle name="40% - アクセント 6 22" xfId="303" xr:uid="{00000000-0005-0000-0000-00002D010000}"/>
    <cellStyle name="40% - アクセント 6 23" xfId="304" xr:uid="{00000000-0005-0000-0000-00002E010000}"/>
    <cellStyle name="40% - アクセント 6 24" xfId="305" xr:uid="{00000000-0005-0000-0000-00002F010000}"/>
    <cellStyle name="40% - アクセント 6 25" xfId="306" xr:uid="{00000000-0005-0000-0000-000030010000}"/>
    <cellStyle name="40% - アクセント 6 3" xfId="307" xr:uid="{00000000-0005-0000-0000-000031010000}"/>
    <cellStyle name="40% - アクセント 6 3 2" xfId="308" xr:uid="{00000000-0005-0000-0000-000032010000}"/>
    <cellStyle name="40% - アクセント 6 4" xfId="309" xr:uid="{00000000-0005-0000-0000-000033010000}"/>
    <cellStyle name="40% - アクセント 6 5" xfId="310" xr:uid="{00000000-0005-0000-0000-000034010000}"/>
    <cellStyle name="40% - アクセント 6 6" xfId="311" xr:uid="{00000000-0005-0000-0000-000035010000}"/>
    <cellStyle name="40% - アクセント 6 7" xfId="312" xr:uid="{00000000-0005-0000-0000-000036010000}"/>
    <cellStyle name="40% - アクセント 6 8" xfId="313" xr:uid="{00000000-0005-0000-0000-000037010000}"/>
    <cellStyle name="40% - アクセント 6 9" xfId="314" xr:uid="{00000000-0005-0000-0000-000038010000}"/>
    <cellStyle name="60% - アクセント 1 10" xfId="315" xr:uid="{00000000-0005-0000-0000-000039010000}"/>
    <cellStyle name="60% - アクセント 1 11" xfId="316" xr:uid="{00000000-0005-0000-0000-00003A010000}"/>
    <cellStyle name="60% - アクセント 1 12" xfId="317" xr:uid="{00000000-0005-0000-0000-00003B010000}"/>
    <cellStyle name="60% - アクセント 1 13" xfId="318" xr:uid="{00000000-0005-0000-0000-00003C010000}"/>
    <cellStyle name="60% - アクセント 1 14" xfId="319" xr:uid="{00000000-0005-0000-0000-00003D010000}"/>
    <cellStyle name="60% - アクセント 1 15" xfId="320" xr:uid="{00000000-0005-0000-0000-00003E010000}"/>
    <cellStyle name="60% - アクセント 1 16" xfId="321" xr:uid="{00000000-0005-0000-0000-00003F010000}"/>
    <cellStyle name="60% - アクセント 1 17" xfId="322" xr:uid="{00000000-0005-0000-0000-000040010000}"/>
    <cellStyle name="60% - アクセント 1 18" xfId="323" xr:uid="{00000000-0005-0000-0000-000041010000}"/>
    <cellStyle name="60% - アクセント 1 19" xfId="324" xr:uid="{00000000-0005-0000-0000-000042010000}"/>
    <cellStyle name="60% - アクセント 1 2" xfId="325" xr:uid="{00000000-0005-0000-0000-000043010000}"/>
    <cellStyle name="60% - アクセント 1 2 2" xfId="326" xr:uid="{00000000-0005-0000-0000-000044010000}"/>
    <cellStyle name="60% - アクセント 1 20" xfId="327" xr:uid="{00000000-0005-0000-0000-000045010000}"/>
    <cellStyle name="60% - アクセント 1 21" xfId="328" xr:uid="{00000000-0005-0000-0000-000046010000}"/>
    <cellStyle name="60% - アクセント 1 22" xfId="329" xr:uid="{00000000-0005-0000-0000-000047010000}"/>
    <cellStyle name="60% - アクセント 1 23" xfId="330" xr:uid="{00000000-0005-0000-0000-000048010000}"/>
    <cellStyle name="60% - アクセント 1 24" xfId="331" xr:uid="{00000000-0005-0000-0000-000049010000}"/>
    <cellStyle name="60% - アクセント 1 25" xfId="332" xr:uid="{00000000-0005-0000-0000-00004A010000}"/>
    <cellStyle name="60% - アクセント 1 3" xfId="333" xr:uid="{00000000-0005-0000-0000-00004B010000}"/>
    <cellStyle name="60% - アクセント 1 3 2" xfId="334" xr:uid="{00000000-0005-0000-0000-00004C010000}"/>
    <cellStyle name="60% - アクセント 1 4" xfId="335" xr:uid="{00000000-0005-0000-0000-00004D010000}"/>
    <cellStyle name="60% - アクセント 1 5" xfId="336" xr:uid="{00000000-0005-0000-0000-00004E010000}"/>
    <cellStyle name="60% - アクセント 1 6" xfId="337" xr:uid="{00000000-0005-0000-0000-00004F010000}"/>
    <cellStyle name="60% - アクセント 1 7" xfId="338" xr:uid="{00000000-0005-0000-0000-000050010000}"/>
    <cellStyle name="60% - アクセント 1 8" xfId="339" xr:uid="{00000000-0005-0000-0000-000051010000}"/>
    <cellStyle name="60% - アクセント 1 9" xfId="340" xr:uid="{00000000-0005-0000-0000-000052010000}"/>
    <cellStyle name="60% - アクセント 2 10" xfId="341" xr:uid="{00000000-0005-0000-0000-000053010000}"/>
    <cellStyle name="60% - アクセント 2 11" xfId="342" xr:uid="{00000000-0005-0000-0000-000054010000}"/>
    <cellStyle name="60% - アクセント 2 12" xfId="343" xr:uid="{00000000-0005-0000-0000-000055010000}"/>
    <cellStyle name="60% - アクセント 2 13" xfId="344" xr:uid="{00000000-0005-0000-0000-000056010000}"/>
    <cellStyle name="60% - アクセント 2 14" xfId="345" xr:uid="{00000000-0005-0000-0000-000057010000}"/>
    <cellStyle name="60% - アクセント 2 15" xfId="346" xr:uid="{00000000-0005-0000-0000-000058010000}"/>
    <cellStyle name="60% - アクセント 2 16" xfId="347" xr:uid="{00000000-0005-0000-0000-000059010000}"/>
    <cellStyle name="60% - アクセント 2 17" xfId="348" xr:uid="{00000000-0005-0000-0000-00005A010000}"/>
    <cellStyle name="60% - アクセント 2 18" xfId="349" xr:uid="{00000000-0005-0000-0000-00005B010000}"/>
    <cellStyle name="60% - アクセント 2 19" xfId="350" xr:uid="{00000000-0005-0000-0000-00005C010000}"/>
    <cellStyle name="60% - アクセント 2 2" xfId="351" xr:uid="{00000000-0005-0000-0000-00005D010000}"/>
    <cellStyle name="60% - アクセント 2 2 2" xfId="352" xr:uid="{00000000-0005-0000-0000-00005E010000}"/>
    <cellStyle name="60% - アクセント 2 20" xfId="353" xr:uid="{00000000-0005-0000-0000-00005F010000}"/>
    <cellStyle name="60% - アクセント 2 21" xfId="354" xr:uid="{00000000-0005-0000-0000-000060010000}"/>
    <cellStyle name="60% - アクセント 2 22" xfId="355" xr:uid="{00000000-0005-0000-0000-000061010000}"/>
    <cellStyle name="60% - アクセント 2 23" xfId="356" xr:uid="{00000000-0005-0000-0000-000062010000}"/>
    <cellStyle name="60% - アクセント 2 24" xfId="357" xr:uid="{00000000-0005-0000-0000-000063010000}"/>
    <cellStyle name="60% - アクセント 2 25" xfId="358" xr:uid="{00000000-0005-0000-0000-000064010000}"/>
    <cellStyle name="60% - アクセント 2 3" xfId="359" xr:uid="{00000000-0005-0000-0000-000065010000}"/>
    <cellStyle name="60% - アクセント 2 3 2" xfId="360" xr:uid="{00000000-0005-0000-0000-000066010000}"/>
    <cellStyle name="60% - アクセント 2 4" xfId="361" xr:uid="{00000000-0005-0000-0000-000067010000}"/>
    <cellStyle name="60% - アクセント 2 5" xfId="362" xr:uid="{00000000-0005-0000-0000-000068010000}"/>
    <cellStyle name="60% - アクセント 2 6" xfId="363" xr:uid="{00000000-0005-0000-0000-000069010000}"/>
    <cellStyle name="60% - アクセント 2 7" xfId="364" xr:uid="{00000000-0005-0000-0000-00006A010000}"/>
    <cellStyle name="60% - アクセント 2 8" xfId="365" xr:uid="{00000000-0005-0000-0000-00006B010000}"/>
    <cellStyle name="60% - アクセント 2 9" xfId="366" xr:uid="{00000000-0005-0000-0000-00006C010000}"/>
    <cellStyle name="60% - アクセント 3 10" xfId="367" xr:uid="{00000000-0005-0000-0000-00006D010000}"/>
    <cellStyle name="60% - アクセント 3 11" xfId="368" xr:uid="{00000000-0005-0000-0000-00006E010000}"/>
    <cellStyle name="60% - アクセント 3 12" xfId="369" xr:uid="{00000000-0005-0000-0000-00006F010000}"/>
    <cellStyle name="60% - アクセント 3 13" xfId="370" xr:uid="{00000000-0005-0000-0000-000070010000}"/>
    <cellStyle name="60% - アクセント 3 14" xfId="371" xr:uid="{00000000-0005-0000-0000-000071010000}"/>
    <cellStyle name="60% - アクセント 3 15" xfId="372" xr:uid="{00000000-0005-0000-0000-000072010000}"/>
    <cellStyle name="60% - アクセント 3 16" xfId="373" xr:uid="{00000000-0005-0000-0000-000073010000}"/>
    <cellStyle name="60% - アクセント 3 17" xfId="374" xr:uid="{00000000-0005-0000-0000-000074010000}"/>
    <cellStyle name="60% - アクセント 3 18" xfId="375" xr:uid="{00000000-0005-0000-0000-000075010000}"/>
    <cellStyle name="60% - アクセント 3 19" xfId="376" xr:uid="{00000000-0005-0000-0000-000076010000}"/>
    <cellStyle name="60% - アクセント 3 2" xfId="377" xr:uid="{00000000-0005-0000-0000-000077010000}"/>
    <cellStyle name="60% - アクセント 3 2 2" xfId="378" xr:uid="{00000000-0005-0000-0000-000078010000}"/>
    <cellStyle name="60% - アクセント 3 20" xfId="379" xr:uid="{00000000-0005-0000-0000-000079010000}"/>
    <cellStyle name="60% - アクセント 3 21" xfId="380" xr:uid="{00000000-0005-0000-0000-00007A010000}"/>
    <cellStyle name="60% - アクセント 3 22" xfId="381" xr:uid="{00000000-0005-0000-0000-00007B010000}"/>
    <cellStyle name="60% - アクセント 3 23" xfId="382" xr:uid="{00000000-0005-0000-0000-00007C010000}"/>
    <cellStyle name="60% - アクセント 3 24" xfId="383" xr:uid="{00000000-0005-0000-0000-00007D010000}"/>
    <cellStyle name="60% - アクセント 3 25" xfId="384" xr:uid="{00000000-0005-0000-0000-00007E010000}"/>
    <cellStyle name="60% - アクセント 3 3" xfId="385" xr:uid="{00000000-0005-0000-0000-00007F010000}"/>
    <cellStyle name="60% - アクセント 3 3 2" xfId="386" xr:uid="{00000000-0005-0000-0000-000080010000}"/>
    <cellStyle name="60% - アクセント 3 4" xfId="387" xr:uid="{00000000-0005-0000-0000-000081010000}"/>
    <cellStyle name="60% - アクセント 3 5" xfId="388" xr:uid="{00000000-0005-0000-0000-000082010000}"/>
    <cellStyle name="60% - アクセント 3 6" xfId="389" xr:uid="{00000000-0005-0000-0000-000083010000}"/>
    <cellStyle name="60% - アクセント 3 7" xfId="390" xr:uid="{00000000-0005-0000-0000-000084010000}"/>
    <cellStyle name="60% - アクセント 3 8" xfId="391" xr:uid="{00000000-0005-0000-0000-000085010000}"/>
    <cellStyle name="60% - アクセント 3 9" xfId="392" xr:uid="{00000000-0005-0000-0000-000086010000}"/>
    <cellStyle name="60% - アクセント 4 10" xfId="393" xr:uid="{00000000-0005-0000-0000-000087010000}"/>
    <cellStyle name="60% - アクセント 4 11" xfId="394" xr:uid="{00000000-0005-0000-0000-000088010000}"/>
    <cellStyle name="60% - アクセント 4 12" xfId="395" xr:uid="{00000000-0005-0000-0000-000089010000}"/>
    <cellStyle name="60% - アクセント 4 13" xfId="396" xr:uid="{00000000-0005-0000-0000-00008A010000}"/>
    <cellStyle name="60% - アクセント 4 14" xfId="397" xr:uid="{00000000-0005-0000-0000-00008B010000}"/>
    <cellStyle name="60% - アクセント 4 15" xfId="398" xr:uid="{00000000-0005-0000-0000-00008C010000}"/>
    <cellStyle name="60% - アクセント 4 16" xfId="399" xr:uid="{00000000-0005-0000-0000-00008D010000}"/>
    <cellStyle name="60% - アクセント 4 17" xfId="400" xr:uid="{00000000-0005-0000-0000-00008E010000}"/>
    <cellStyle name="60% - アクセント 4 18" xfId="401" xr:uid="{00000000-0005-0000-0000-00008F010000}"/>
    <cellStyle name="60% - アクセント 4 19" xfId="402" xr:uid="{00000000-0005-0000-0000-000090010000}"/>
    <cellStyle name="60% - アクセント 4 2" xfId="403" xr:uid="{00000000-0005-0000-0000-000091010000}"/>
    <cellStyle name="60% - アクセント 4 2 2" xfId="404" xr:uid="{00000000-0005-0000-0000-000092010000}"/>
    <cellStyle name="60% - アクセント 4 20" xfId="405" xr:uid="{00000000-0005-0000-0000-000093010000}"/>
    <cellStyle name="60% - アクセント 4 21" xfId="406" xr:uid="{00000000-0005-0000-0000-000094010000}"/>
    <cellStyle name="60% - アクセント 4 22" xfId="407" xr:uid="{00000000-0005-0000-0000-000095010000}"/>
    <cellStyle name="60% - アクセント 4 23" xfId="408" xr:uid="{00000000-0005-0000-0000-000096010000}"/>
    <cellStyle name="60% - アクセント 4 24" xfId="409" xr:uid="{00000000-0005-0000-0000-000097010000}"/>
    <cellStyle name="60% - アクセント 4 25" xfId="410" xr:uid="{00000000-0005-0000-0000-000098010000}"/>
    <cellStyle name="60% - アクセント 4 3" xfId="411" xr:uid="{00000000-0005-0000-0000-000099010000}"/>
    <cellStyle name="60% - アクセント 4 3 2" xfId="412" xr:uid="{00000000-0005-0000-0000-00009A010000}"/>
    <cellStyle name="60% - アクセント 4 4" xfId="413" xr:uid="{00000000-0005-0000-0000-00009B010000}"/>
    <cellStyle name="60% - アクセント 4 5" xfId="414" xr:uid="{00000000-0005-0000-0000-00009C010000}"/>
    <cellStyle name="60% - アクセント 4 6" xfId="415" xr:uid="{00000000-0005-0000-0000-00009D010000}"/>
    <cellStyle name="60% - アクセント 4 7" xfId="416" xr:uid="{00000000-0005-0000-0000-00009E010000}"/>
    <cellStyle name="60% - アクセント 4 8" xfId="417" xr:uid="{00000000-0005-0000-0000-00009F010000}"/>
    <cellStyle name="60% - アクセント 4 9" xfId="418" xr:uid="{00000000-0005-0000-0000-0000A0010000}"/>
    <cellStyle name="60% - アクセント 5 10" xfId="419" xr:uid="{00000000-0005-0000-0000-0000A1010000}"/>
    <cellStyle name="60% - アクセント 5 11" xfId="420" xr:uid="{00000000-0005-0000-0000-0000A2010000}"/>
    <cellStyle name="60% - アクセント 5 12" xfId="421" xr:uid="{00000000-0005-0000-0000-0000A3010000}"/>
    <cellStyle name="60% - アクセント 5 13" xfId="422" xr:uid="{00000000-0005-0000-0000-0000A4010000}"/>
    <cellStyle name="60% - アクセント 5 14" xfId="423" xr:uid="{00000000-0005-0000-0000-0000A5010000}"/>
    <cellStyle name="60% - アクセント 5 15" xfId="424" xr:uid="{00000000-0005-0000-0000-0000A6010000}"/>
    <cellStyle name="60% - アクセント 5 16" xfId="425" xr:uid="{00000000-0005-0000-0000-0000A7010000}"/>
    <cellStyle name="60% - アクセント 5 17" xfId="426" xr:uid="{00000000-0005-0000-0000-0000A8010000}"/>
    <cellStyle name="60% - アクセント 5 18" xfId="427" xr:uid="{00000000-0005-0000-0000-0000A9010000}"/>
    <cellStyle name="60% - アクセント 5 19" xfId="428" xr:uid="{00000000-0005-0000-0000-0000AA010000}"/>
    <cellStyle name="60% - アクセント 5 2" xfId="429" xr:uid="{00000000-0005-0000-0000-0000AB010000}"/>
    <cellStyle name="60% - アクセント 5 2 2" xfId="430" xr:uid="{00000000-0005-0000-0000-0000AC010000}"/>
    <cellStyle name="60% - アクセント 5 20" xfId="431" xr:uid="{00000000-0005-0000-0000-0000AD010000}"/>
    <cellStyle name="60% - アクセント 5 21" xfId="432" xr:uid="{00000000-0005-0000-0000-0000AE010000}"/>
    <cellStyle name="60% - アクセント 5 22" xfId="433" xr:uid="{00000000-0005-0000-0000-0000AF010000}"/>
    <cellStyle name="60% - アクセント 5 23" xfId="434" xr:uid="{00000000-0005-0000-0000-0000B0010000}"/>
    <cellStyle name="60% - アクセント 5 24" xfId="435" xr:uid="{00000000-0005-0000-0000-0000B1010000}"/>
    <cellStyle name="60% - アクセント 5 25" xfId="436" xr:uid="{00000000-0005-0000-0000-0000B2010000}"/>
    <cellStyle name="60% - アクセント 5 3" xfId="437" xr:uid="{00000000-0005-0000-0000-0000B3010000}"/>
    <cellStyle name="60% - アクセント 5 3 2" xfId="438" xr:uid="{00000000-0005-0000-0000-0000B4010000}"/>
    <cellStyle name="60% - アクセント 5 4" xfId="439" xr:uid="{00000000-0005-0000-0000-0000B5010000}"/>
    <cellStyle name="60% - アクセント 5 5" xfId="440" xr:uid="{00000000-0005-0000-0000-0000B6010000}"/>
    <cellStyle name="60% - アクセント 5 6" xfId="441" xr:uid="{00000000-0005-0000-0000-0000B7010000}"/>
    <cellStyle name="60% - アクセント 5 7" xfId="442" xr:uid="{00000000-0005-0000-0000-0000B8010000}"/>
    <cellStyle name="60% - アクセント 5 8" xfId="443" xr:uid="{00000000-0005-0000-0000-0000B9010000}"/>
    <cellStyle name="60% - アクセント 5 9" xfId="444" xr:uid="{00000000-0005-0000-0000-0000BA010000}"/>
    <cellStyle name="60% - アクセント 6 10" xfId="445" xr:uid="{00000000-0005-0000-0000-0000BB010000}"/>
    <cellStyle name="60% - アクセント 6 11" xfId="446" xr:uid="{00000000-0005-0000-0000-0000BC010000}"/>
    <cellStyle name="60% - アクセント 6 12" xfId="447" xr:uid="{00000000-0005-0000-0000-0000BD010000}"/>
    <cellStyle name="60% - アクセント 6 13" xfId="448" xr:uid="{00000000-0005-0000-0000-0000BE010000}"/>
    <cellStyle name="60% - アクセント 6 14" xfId="449" xr:uid="{00000000-0005-0000-0000-0000BF010000}"/>
    <cellStyle name="60% - アクセント 6 15" xfId="450" xr:uid="{00000000-0005-0000-0000-0000C0010000}"/>
    <cellStyle name="60% - アクセント 6 16" xfId="451" xr:uid="{00000000-0005-0000-0000-0000C1010000}"/>
    <cellStyle name="60% - アクセント 6 17" xfId="452" xr:uid="{00000000-0005-0000-0000-0000C2010000}"/>
    <cellStyle name="60% - アクセント 6 18" xfId="453" xr:uid="{00000000-0005-0000-0000-0000C3010000}"/>
    <cellStyle name="60% - アクセント 6 19" xfId="454" xr:uid="{00000000-0005-0000-0000-0000C4010000}"/>
    <cellStyle name="60% - アクセント 6 2" xfId="455" xr:uid="{00000000-0005-0000-0000-0000C5010000}"/>
    <cellStyle name="60% - アクセント 6 2 2" xfId="456" xr:uid="{00000000-0005-0000-0000-0000C6010000}"/>
    <cellStyle name="60% - アクセント 6 20" xfId="457" xr:uid="{00000000-0005-0000-0000-0000C7010000}"/>
    <cellStyle name="60% - アクセント 6 21" xfId="458" xr:uid="{00000000-0005-0000-0000-0000C8010000}"/>
    <cellStyle name="60% - アクセント 6 22" xfId="459" xr:uid="{00000000-0005-0000-0000-0000C9010000}"/>
    <cellStyle name="60% - アクセント 6 23" xfId="460" xr:uid="{00000000-0005-0000-0000-0000CA010000}"/>
    <cellStyle name="60% - アクセント 6 24" xfId="461" xr:uid="{00000000-0005-0000-0000-0000CB010000}"/>
    <cellStyle name="60% - アクセント 6 25" xfId="462" xr:uid="{00000000-0005-0000-0000-0000CC010000}"/>
    <cellStyle name="60% - アクセント 6 3" xfId="463" xr:uid="{00000000-0005-0000-0000-0000CD010000}"/>
    <cellStyle name="60% - アクセント 6 3 2" xfId="464" xr:uid="{00000000-0005-0000-0000-0000CE010000}"/>
    <cellStyle name="60% - アクセント 6 4" xfId="465" xr:uid="{00000000-0005-0000-0000-0000CF010000}"/>
    <cellStyle name="60% - アクセント 6 5" xfId="466" xr:uid="{00000000-0005-0000-0000-0000D0010000}"/>
    <cellStyle name="60% - アクセント 6 6" xfId="467" xr:uid="{00000000-0005-0000-0000-0000D1010000}"/>
    <cellStyle name="60% - アクセント 6 7" xfId="468" xr:uid="{00000000-0005-0000-0000-0000D2010000}"/>
    <cellStyle name="60% - アクセント 6 8" xfId="469" xr:uid="{00000000-0005-0000-0000-0000D3010000}"/>
    <cellStyle name="60% - アクセント 6 9" xfId="470" xr:uid="{00000000-0005-0000-0000-0000D4010000}"/>
    <cellStyle name="アクセント 1 10" xfId="471" xr:uid="{00000000-0005-0000-0000-0000D5010000}"/>
    <cellStyle name="アクセント 1 11" xfId="472" xr:uid="{00000000-0005-0000-0000-0000D6010000}"/>
    <cellStyle name="アクセント 1 12" xfId="473" xr:uid="{00000000-0005-0000-0000-0000D7010000}"/>
    <cellStyle name="アクセント 1 13" xfId="474" xr:uid="{00000000-0005-0000-0000-0000D8010000}"/>
    <cellStyle name="アクセント 1 14" xfId="475" xr:uid="{00000000-0005-0000-0000-0000D9010000}"/>
    <cellStyle name="アクセント 1 15" xfId="476" xr:uid="{00000000-0005-0000-0000-0000DA010000}"/>
    <cellStyle name="アクセント 1 16" xfId="477" xr:uid="{00000000-0005-0000-0000-0000DB010000}"/>
    <cellStyle name="アクセント 1 17" xfId="478" xr:uid="{00000000-0005-0000-0000-0000DC010000}"/>
    <cellStyle name="アクセント 1 18" xfId="479" xr:uid="{00000000-0005-0000-0000-0000DD010000}"/>
    <cellStyle name="アクセント 1 19" xfId="480" xr:uid="{00000000-0005-0000-0000-0000DE010000}"/>
    <cellStyle name="アクセント 1 2" xfId="481" xr:uid="{00000000-0005-0000-0000-0000DF010000}"/>
    <cellStyle name="アクセント 1 2 2" xfId="482" xr:uid="{00000000-0005-0000-0000-0000E0010000}"/>
    <cellStyle name="アクセント 1 20" xfId="483" xr:uid="{00000000-0005-0000-0000-0000E1010000}"/>
    <cellStyle name="アクセント 1 21" xfId="484" xr:uid="{00000000-0005-0000-0000-0000E2010000}"/>
    <cellStyle name="アクセント 1 22" xfId="485" xr:uid="{00000000-0005-0000-0000-0000E3010000}"/>
    <cellStyle name="アクセント 1 23" xfId="486" xr:uid="{00000000-0005-0000-0000-0000E4010000}"/>
    <cellStyle name="アクセント 1 24" xfId="487" xr:uid="{00000000-0005-0000-0000-0000E5010000}"/>
    <cellStyle name="アクセント 1 25" xfId="488" xr:uid="{00000000-0005-0000-0000-0000E6010000}"/>
    <cellStyle name="アクセント 1 3" xfId="489" xr:uid="{00000000-0005-0000-0000-0000E7010000}"/>
    <cellStyle name="アクセント 1 3 2" xfId="490" xr:uid="{00000000-0005-0000-0000-0000E8010000}"/>
    <cellStyle name="アクセント 1 4" xfId="491" xr:uid="{00000000-0005-0000-0000-0000E9010000}"/>
    <cellStyle name="アクセント 1 5" xfId="492" xr:uid="{00000000-0005-0000-0000-0000EA010000}"/>
    <cellStyle name="アクセント 1 6" xfId="493" xr:uid="{00000000-0005-0000-0000-0000EB010000}"/>
    <cellStyle name="アクセント 1 7" xfId="494" xr:uid="{00000000-0005-0000-0000-0000EC010000}"/>
    <cellStyle name="アクセント 1 8" xfId="495" xr:uid="{00000000-0005-0000-0000-0000ED010000}"/>
    <cellStyle name="アクセント 1 9" xfId="496" xr:uid="{00000000-0005-0000-0000-0000EE010000}"/>
    <cellStyle name="アクセント 2 10" xfId="497" xr:uid="{00000000-0005-0000-0000-0000EF010000}"/>
    <cellStyle name="アクセント 2 11" xfId="498" xr:uid="{00000000-0005-0000-0000-0000F0010000}"/>
    <cellStyle name="アクセント 2 12" xfId="499" xr:uid="{00000000-0005-0000-0000-0000F1010000}"/>
    <cellStyle name="アクセント 2 13" xfId="500" xr:uid="{00000000-0005-0000-0000-0000F2010000}"/>
    <cellStyle name="アクセント 2 14" xfId="501" xr:uid="{00000000-0005-0000-0000-0000F3010000}"/>
    <cellStyle name="アクセント 2 15" xfId="502" xr:uid="{00000000-0005-0000-0000-0000F4010000}"/>
    <cellStyle name="アクセント 2 16" xfId="503" xr:uid="{00000000-0005-0000-0000-0000F5010000}"/>
    <cellStyle name="アクセント 2 17" xfId="504" xr:uid="{00000000-0005-0000-0000-0000F6010000}"/>
    <cellStyle name="アクセント 2 18" xfId="505" xr:uid="{00000000-0005-0000-0000-0000F7010000}"/>
    <cellStyle name="アクセント 2 19" xfId="506" xr:uid="{00000000-0005-0000-0000-0000F8010000}"/>
    <cellStyle name="アクセント 2 2" xfId="507" xr:uid="{00000000-0005-0000-0000-0000F9010000}"/>
    <cellStyle name="アクセント 2 2 2" xfId="508" xr:uid="{00000000-0005-0000-0000-0000FA010000}"/>
    <cellStyle name="アクセント 2 20" xfId="509" xr:uid="{00000000-0005-0000-0000-0000FB010000}"/>
    <cellStyle name="アクセント 2 21" xfId="510" xr:uid="{00000000-0005-0000-0000-0000FC010000}"/>
    <cellStyle name="アクセント 2 22" xfId="511" xr:uid="{00000000-0005-0000-0000-0000FD010000}"/>
    <cellStyle name="アクセント 2 23" xfId="512" xr:uid="{00000000-0005-0000-0000-0000FE010000}"/>
    <cellStyle name="アクセント 2 24" xfId="513" xr:uid="{00000000-0005-0000-0000-0000FF010000}"/>
    <cellStyle name="アクセント 2 25" xfId="514" xr:uid="{00000000-0005-0000-0000-000000020000}"/>
    <cellStyle name="アクセント 2 3" xfId="515" xr:uid="{00000000-0005-0000-0000-000001020000}"/>
    <cellStyle name="アクセント 2 3 2" xfId="516" xr:uid="{00000000-0005-0000-0000-000002020000}"/>
    <cellStyle name="アクセント 2 4" xfId="517" xr:uid="{00000000-0005-0000-0000-000003020000}"/>
    <cellStyle name="アクセント 2 5" xfId="518" xr:uid="{00000000-0005-0000-0000-000004020000}"/>
    <cellStyle name="アクセント 2 6" xfId="519" xr:uid="{00000000-0005-0000-0000-000005020000}"/>
    <cellStyle name="アクセント 2 7" xfId="520" xr:uid="{00000000-0005-0000-0000-000006020000}"/>
    <cellStyle name="アクセント 2 8" xfId="521" xr:uid="{00000000-0005-0000-0000-000007020000}"/>
    <cellStyle name="アクセント 2 9" xfId="522" xr:uid="{00000000-0005-0000-0000-000008020000}"/>
    <cellStyle name="アクセント 3 10" xfId="523" xr:uid="{00000000-0005-0000-0000-000009020000}"/>
    <cellStyle name="アクセント 3 11" xfId="524" xr:uid="{00000000-0005-0000-0000-00000A020000}"/>
    <cellStyle name="アクセント 3 12" xfId="525" xr:uid="{00000000-0005-0000-0000-00000B020000}"/>
    <cellStyle name="アクセント 3 13" xfId="526" xr:uid="{00000000-0005-0000-0000-00000C020000}"/>
    <cellStyle name="アクセント 3 14" xfId="527" xr:uid="{00000000-0005-0000-0000-00000D020000}"/>
    <cellStyle name="アクセント 3 15" xfId="528" xr:uid="{00000000-0005-0000-0000-00000E020000}"/>
    <cellStyle name="アクセント 3 16" xfId="529" xr:uid="{00000000-0005-0000-0000-00000F020000}"/>
    <cellStyle name="アクセント 3 17" xfId="530" xr:uid="{00000000-0005-0000-0000-000010020000}"/>
    <cellStyle name="アクセント 3 18" xfId="531" xr:uid="{00000000-0005-0000-0000-000011020000}"/>
    <cellStyle name="アクセント 3 19" xfId="532" xr:uid="{00000000-0005-0000-0000-000012020000}"/>
    <cellStyle name="アクセント 3 2" xfId="533" xr:uid="{00000000-0005-0000-0000-000013020000}"/>
    <cellStyle name="アクセント 3 2 2" xfId="534" xr:uid="{00000000-0005-0000-0000-000014020000}"/>
    <cellStyle name="アクセント 3 20" xfId="535" xr:uid="{00000000-0005-0000-0000-000015020000}"/>
    <cellStyle name="アクセント 3 21" xfId="536" xr:uid="{00000000-0005-0000-0000-000016020000}"/>
    <cellStyle name="アクセント 3 22" xfId="537" xr:uid="{00000000-0005-0000-0000-000017020000}"/>
    <cellStyle name="アクセント 3 23" xfId="538" xr:uid="{00000000-0005-0000-0000-000018020000}"/>
    <cellStyle name="アクセント 3 24" xfId="539" xr:uid="{00000000-0005-0000-0000-000019020000}"/>
    <cellStyle name="アクセント 3 25" xfId="540" xr:uid="{00000000-0005-0000-0000-00001A020000}"/>
    <cellStyle name="アクセント 3 3" xfId="541" xr:uid="{00000000-0005-0000-0000-00001B020000}"/>
    <cellStyle name="アクセント 3 3 2" xfId="542" xr:uid="{00000000-0005-0000-0000-00001C020000}"/>
    <cellStyle name="アクセント 3 4" xfId="543" xr:uid="{00000000-0005-0000-0000-00001D020000}"/>
    <cellStyle name="アクセント 3 5" xfId="544" xr:uid="{00000000-0005-0000-0000-00001E020000}"/>
    <cellStyle name="アクセント 3 6" xfId="545" xr:uid="{00000000-0005-0000-0000-00001F020000}"/>
    <cellStyle name="アクセント 3 7" xfId="546" xr:uid="{00000000-0005-0000-0000-000020020000}"/>
    <cellStyle name="アクセント 3 8" xfId="547" xr:uid="{00000000-0005-0000-0000-000021020000}"/>
    <cellStyle name="アクセント 3 9" xfId="548" xr:uid="{00000000-0005-0000-0000-000022020000}"/>
    <cellStyle name="アクセント 4 10" xfId="549" xr:uid="{00000000-0005-0000-0000-000023020000}"/>
    <cellStyle name="アクセント 4 11" xfId="550" xr:uid="{00000000-0005-0000-0000-000024020000}"/>
    <cellStyle name="アクセント 4 12" xfId="551" xr:uid="{00000000-0005-0000-0000-000025020000}"/>
    <cellStyle name="アクセント 4 13" xfId="552" xr:uid="{00000000-0005-0000-0000-000026020000}"/>
    <cellStyle name="アクセント 4 14" xfId="553" xr:uid="{00000000-0005-0000-0000-000027020000}"/>
    <cellStyle name="アクセント 4 15" xfId="554" xr:uid="{00000000-0005-0000-0000-000028020000}"/>
    <cellStyle name="アクセント 4 16" xfId="555" xr:uid="{00000000-0005-0000-0000-000029020000}"/>
    <cellStyle name="アクセント 4 17" xfId="556" xr:uid="{00000000-0005-0000-0000-00002A020000}"/>
    <cellStyle name="アクセント 4 18" xfId="557" xr:uid="{00000000-0005-0000-0000-00002B020000}"/>
    <cellStyle name="アクセント 4 19" xfId="558" xr:uid="{00000000-0005-0000-0000-00002C020000}"/>
    <cellStyle name="アクセント 4 2" xfId="559" xr:uid="{00000000-0005-0000-0000-00002D020000}"/>
    <cellStyle name="アクセント 4 2 2" xfId="560" xr:uid="{00000000-0005-0000-0000-00002E020000}"/>
    <cellStyle name="アクセント 4 20" xfId="561" xr:uid="{00000000-0005-0000-0000-00002F020000}"/>
    <cellStyle name="アクセント 4 21" xfId="562" xr:uid="{00000000-0005-0000-0000-000030020000}"/>
    <cellStyle name="アクセント 4 22" xfId="563" xr:uid="{00000000-0005-0000-0000-000031020000}"/>
    <cellStyle name="アクセント 4 23" xfId="564" xr:uid="{00000000-0005-0000-0000-000032020000}"/>
    <cellStyle name="アクセント 4 24" xfId="565" xr:uid="{00000000-0005-0000-0000-000033020000}"/>
    <cellStyle name="アクセント 4 25" xfId="566" xr:uid="{00000000-0005-0000-0000-000034020000}"/>
    <cellStyle name="アクセント 4 3" xfId="567" xr:uid="{00000000-0005-0000-0000-000035020000}"/>
    <cellStyle name="アクセント 4 3 2" xfId="568" xr:uid="{00000000-0005-0000-0000-000036020000}"/>
    <cellStyle name="アクセント 4 4" xfId="569" xr:uid="{00000000-0005-0000-0000-000037020000}"/>
    <cellStyle name="アクセント 4 5" xfId="570" xr:uid="{00000000-0005-0000-0000-000038020000}"/>
    <cellStyle name="アクセント 4 6" xfId="571" xr:uid="{00000000-0005-0000-0000-000039020000}"/>
    <cellStyle name="アクセント 4 7" xfId="572" xr:uid="{00000000-0005-0000-0000-00003A020000}"/>
    <cellStyle name="アクセント 4 8" xfId="573" xr:uid="{00000000-0005-0000-0000-00003B020000}"/>
    <cellStyle name="アクセント 4 9" xfId="574" xr:uid="{00000000-0005-0000-0000-00003C020000}"/>
    <cellStyle name="アクセント 5 10" xfId="575" xr:uid="{00000000-0005-0000-0000-00003D020000}"/>
    <cellStyle name="アクセント 5 11" xfId="576" xr:uid="{00000000-0005-0000-0000-00003E020000}"/>
    <cellStyle name="アクセント 5 12" xfId="577" xr:uid="{00000000-0005-0000-0000-00003F020000}"/>
    <cellStyle name="アクセント 5 13" xfId="578" xr:uid="{00000000-0005-0000-0000-000040020000}"/>
    <cellStyle name="アクセント 5 14" xfId="579" xr:uid="{00000000-0005-0000-0000-000041020000}"/>
    <cellStyle name="アクセント 5 15" xfId="580" xr:uid="{00000000-0005-0000-0000-000042020000}"/>
    <cellStyle name="アクセント 5 16" xfId="581" xr:uid="{00000000-0005-0000-0000-000043020000}"/>
    <cellStyle name="アクセント 5 17" xfId="582" xr:uid="{00000000-0005-0000-0000-000044020000}"/>
    <cellStyle name="アクセント 5 18" xfId="583" xr:uid="{00000000-0005-0000-0000-000045020000}"/>
    <cellStyle name="アクセント 5 19" xfId="584" xr:uid="{00000000-0005-0000-0000-000046020000}"/>
    <cellStyle name="アクセント 5 2" xfId="585" xr:uid="{00000000-0005-0000-0000-000047020000}"/>
    <cellStyle name="アクセント 5 2 2" xfId="586" xr:uid="{00000000-0005-0000-0000-000048020000}"/>
    <cellStyle name="アクセント 5 20" xfId="587" xr:uid="{00000000-0005-0000-0000-000049020000}"/>
    <cellStyle name="アクセント 5 21" xfId="588" xr:uid="{00000000-0005-0000-0000-00004A020000}"/>
    <cellStyle name="アクセント 5 22" xfId="589" xr:uid="{00000000-0005-0000-0000-00004B020000}"/>
    <cellStyle name="アクセント 5 23" xfId="590" xr:uid="{00000000-0005-0000-0000-00004C020000}"/>
    <cellStyle name="アクセント 5 24" xfId="591" xr:uid="{00000000-0005-0000-0000-00004D020000}"/>
    <cellStyle name="アクセント 5 25" xfId="592" xr:uid="{00000000-0005-0000-0000-00004E020000}"/>
    <cellStyle name="アクセント 5 3" xfId="593" xr:uid="{00000000-0005-0000-0000-00004F020000}"/>
    <cellStyle name="アクセント 5 3 2" xfId="594" xr:uid="{00000000-0005-0000-0000-000050020000}"/>
    <cellStyle name="アクセント 5 4" xfId="595" xr:uid="{00000000-0005-0000-0000-000051020000}"/>
    <cellStyle name="アクセント 5 5" xfId="596" xr:uid="{00000000-0005-0000-0000-000052020000}"/>
    <cellStyle name="アクセント 5 6" xfId="597" xr:uid="{00000000-0005-0000-0000-000053020000}"/>
    <cellStyle name="アクセント 5 7" xfId="598" xr:uid="{00000000-0005-0000-0000-000054020000}"/>
    <cellStyle name="アクセント 5 8" xfId="599" xr:uid="{00000000-0005-0000-0000-000055020000}"/>
    <cellStyle name="アクセント 5 9" xfId="600" xr:uid="{00000000-0005-0000-0000-000056020000}"/>
    <cellStyle name="アクセント 6 10" xfId="601" xr:uid="{00000000-0005-0000-0000-000057020000}"/>
    <cellStyle name="アクセント 6 11" xfId="602" xr:uid="{00000000-0005-0000-0000-000058020000}"/>
    <cellStyle name="アクセント 6 12" xfId="603" xr:uid="{00000000-0005-0000-0000-000059020000}"/>
    <cellStyle name="アクセント 6 13" xfId="604" xr:uid="{00000000-0005-0000-0000-00005A020000}"/>
    <cellStyle name="アクセント 6 14" xfId="605" xr:uid="{00000000-0005-0000-0000-00005B020000}"/>
    <cellStyle name="アクセント 6 15" xfId="606" xr:uid="{00000000-0005-0000-0000-00005C020000}"/>
    <cellStyle name="アクセント 6 16" xfId="607" xr:uid="{00000000-0005-0000-0000-00005D020000}"/>
    <cellStyle name="アクセント 6 17" xfId="608" xr:uid="{00000000-0005-0000-0000-00005E020000}"/>
    <cellStyle name="アクセント 6 18" xfId="609" xr:uid="{00000000-0005-0000-0000-00005F020000}"/>
    <cellStyle name="アクセント 6 19" xfId="610" xr:uid="{00000000-0005-0000-0000-000060020000}"/>
    <cellStyle name="アクセント 6 2" xfId="611" xr:uid="{00000000-0005-0000-0000-000061020000}"/>
    <cellStyle name="アクセント 6 2 2" xfId="612" xr:uid="{00000000-0005-0000-0000-000062020000}"/>
    <cellStyle name="アクセント 6 20" xfId="613" xr:uid="{00000000-0005-0000-0000-000063020000}"/>
    <cellStyle name="アクセント 6 21" xfId="614" xr:uid="{00000000-0005-0000-0000-000064020000}"/>
    <cellStyle name="アクセント 6 22" xfId="615" xr:uid="{00000000-0005-0000-0000-000065020000}"/>
    <cellStyle name="アクセント 6 23" xfId="616" xr:uid="{00000000-0005-0000-0000-000066020000}"/>
    <cellStyle name="アクセント 6 24" xfId="617" xr:uid="{00000000-0005-0000-0000-000067020000}"/>
    <cellStyle name="アクセント 6 25" xfId="618" xr:uid="{00000000-0005-0000-0000-000068020000}"/>
    <cellStyle name="アクセント 6 3" xfId="619" xr:uid="{00000000-0005-0000-0000-000069020000}"/>
    <cellStyle name="アクセント 6 3 2" xfId="620" xr:uid="{00000000-0005-0000-0000-00006A020000}"/>
    <cellStyle name="アクセント 6 4" xfId="621" xr:uid="{00000000-0005-0000-0000-00006B020000}"/>
    <cellStyle name="アクセント 6 5" xfId="622" xr:uid="{00000000-0005-0000-0000-00006C020000}"/>
    <cellStyle name="アクセント 6 6" xfId="623" xr:uid="{00000000-0005-0000-0000-00006D020000}"/>
    <cellStyle name="アクセント 6 7" xfId="624" xr:uid="{00000000-0005-0000-0000-00006E020000}"/>
    <cellStyle name="アクセント 6 8" xfId="625" xr:uid="{00000000-0005-0000-0000-00006F020000}"/>
    <cellStyle name="アクセント 6 9" xfId="626" xr:uid="{00000000-0005-0000-0000-000070020000}"/>
    <cellStyle name="タイトル 10" xfId="627" xr:uid="{00000000-0005-0000-0000-000071020000}"/>
    <cellStyle name="タイトル 11" xfId="628" xr:uid="{00000000-0005-0000-0000-000072020000}"/>
    <cellStyle name="タイトル 12" xfId="629" xr:uid="{00000000-0005-0000-0000-000073020000}"/>
    <cellStyle name="タイトル 13" xfId="630" xr:uid="{00000000-0005-0000-0000-000074020000}"/>
    <cellStyle name="タイトル 14" xfId="631" xr:uid="{00000000-0005-0000-0000-000075020000}"/>
    <cellStyle name="タイトル 15" xfId="632" xr:uid="{00000000-0005-0000-0000-000076020000}"/>
    <cellStyle name="タイトル 16" xfId="633" xr:uid="{00000000-0005-0000-0000-000077020000}"/>
    <cellStyle name="タイトル 17" xfId="634" xr:uid="{00000000-0005-0000-0000-000078020000}"/>
    <cellStyle name="タイトル 18" xfId="635" xr:uid="{00000000-0005-0000-0000-000079020000}"/>
    <cellStyle name="タイトル 19" xfId="636" xr:uid="{00000000-0005-0000-0000-00007A020000}"/>
    <cellStyle name="タイトル 2" xfId="637" xr:uid="{00000000-0005-0000-0000-00007B020000}"/>
    <cellStyle name="タイトル 2 2" xfId="638" xr:uid="{00000000-0005-0000-0000-00007C020000}"/>
    <cellStyle name="タイトル 20" xfId="639" xr:uid="{00000000-0005-0000-0000-00007D020000}"/>
    <cellStyle name="タイトル 21" xfId="640" xr:uid="{00000000-0005-0000-0000-00007E020000}"/>
    <cellStyle name="タイトル 22" xfId="641" xr:uid="{00000000-0005-0000-0000-00007F020000}"/>
    <cellStyle name="タイトル 23" xfId="642" xr:uid="{00000000-0005-0000-0000-000080020000}"/>
    <cellStyle name="タイトル 24" xfId="643" xr:uid="{00000000-0005-0000-0000-000081020000}"/>
    <cellStyle name="タイトル 25" xfId="644" xr:uid="{00000000-0005-0000-0000-000082020000}"/>
    <cellStyle name="タイトル 3" xfId="645" xr:uid="{00000000-0005-0000-0000-000083020000}"/>
    <cellStyle name="タイトル 3 2" xfId="646" xr:uid="{00000000-0005-0000-0000-000084020000}"/>
    <cellStyle name="タイトル 4" xfId="647" xr:uid="{00000000-0005-0000-0000-000085020000}"/>
    <cellStyle name="タイトル 5" xfId="648" xr:uid="{00000000-0005-0000-0000-000086020000}"/>
    <cellStyle name="タイトル 6" xfId="649" xr:uid="{00000000-0005-0000-0000-000087020000}"/>
    <cellStyle name="タイトル 7" xfId="650" xr:uid="{00000000-0005-0000-0000-000088020000}"/>
    <cellStyle name="タイトル 8" xfId="651" xr:uid="{00000000-0005-0000-0000-000089020000}"/>
    <cellStyle name="タイトル 9" xfId="652" xr:uid="{00000000-0005-0000-0000-00008A020000}"/>
    <cellStyle name="チェック セル 10" xfId="653" xr:uid="{00000000-0005-0000-0000-00008B020000}"/>
    <cellStyle name="チェック セル 11" xfId="654" xr:uid="{00000000-0005-0000-0000-00008C020000}"/>
    <cellStyle name="チェック セル 12" xfId="655" xr:uid="{00000000-0005-0000-0000-00008D020000}"/>
    <cellStyle name="チェック セル 13" xfId="656" xr:uid="{00000000-0005-0000-0000-00008E020000}"/>
    <cellStyle name="チェック セル 14" xfId="657" xr:uid="{00000000-0005-0000-0000-00008F020000}"/>
    <cellStyle name="チェック セル 15" xfId="658" xr:uid="{00000000-0005-0000-0000-000090020000}"/>
    <cellStyle name="チェック セル 16" xfId="659" xr:uid="{00000000-0005-0000-0000-000091020000}"/>
    <cellStyle name="チェック セル 17" xfId="660" xr:uid="{00000000-0005-0000-0000-000092020000}"/>
    <cellStyle name="チェック セル 18" xfId="661" xr:uid="{00000000-0005-0000-0000-000093020000}"/>
    <cellStyle name="チェック セル 19" xfId="662" xr:uid="{00000000-0005-0000-0000-000094020000}"/>
    <cellStyle name="チェック セル 2" xfId="663" xr:uid="{00000000-0005-0000-0000-000095020000}"/>
    <cellStyle name="チェック セル 2 2" xfId="664" xr:uid="{00000000-0005-0000-0000-000096020000}"/>
    <cellStyle name="チェック セル 20" xfId="665" xr:uid="{00000000-0005-0000-0000-000097020000}"/>
    <cellStyle name="チェック セル 21" xfId="666" xr:uid="{00000000-0005-0000-0000-000098020000}"/>
    <cellStyle name="チェック セル 22" xfId="667" xr:uid="{00000000-0005-0000-0000-000099020000}"/>
    <cellStyle name="チェック セル 23" xfId="668" xr:uid="{00000000-0005-0000-0000-00009A020000}"/>
    <cellStyle name="チェック セル 24" xfId="669" xr:uid="{00000000-0005-0000-0000-00009B020000}"/>
    <cellStyle name="チェック セル 25" xfId="670" xr:uid="{00000000-0005-0000-0000-00009C020000}"/>
    <cellStyle name="チェック セル 3" xfId="671" xr:uid="{00000000-0005-0000-0000-00009D020000}"/>
    <cellStyle name="チェック セル 3 2" xfId="672" xr:uid="{00000000-0005-0000-0000-00009E020000}"/>
    <cellStyle name="チェック セル 4" xfId="673" xr:uid="{00000000-0005-0000-0000-00009F020000}"/>
    <cellStyle name="チェック セル 5" xfId="674" xr:uid="{00000000-0005-0000-0000-0000A0020000}"/>
    <cellStyle name="チェック セル 6" xfId="675" xr:uid="{00000000-0005-0000-0000-0000A1020000}"/>
    <cellStyle name="チェック セル 7" xfId="676" xr:uid="{00000000-0005-0000-0000-0000A2020000}"/>
    <cellStyle name="チェック セル 8" xfId="677" xr:uid="{00000000-0005-0000-0000-0000A3020000}"/>
    <cellStyle name="チェック セル 9" xfId="678" xr:uid="{00000000-0005-0000-0000-0000A4020000}"/>
    <cellStyle name="どちらでもない 10" xfId="679" xr:uid="{00000000-0005-0000-0000-0000A5020000}"/>
    <cellStyle name="どちらでもない 11" xfId="680" xr:uid="{00000000-0005-0000-0000-0000A6020000}"/>
    <cellStyle name="どちらでもない 12" xfId="681" xr:uid="{00000000-0005-0000-0000-0000A7020000}"/>
    <cellStyle name="どちらでもない 13" xfId="682" xr:uid="{00000000-0005-0000-0000-0000A8020000}"/>
    <cellStyle name="どちらでもない 14" xfId="683" xr:uid="{00000000-0005-0000-0000-0000A9020000}"/>
    <cellStyle name="どちらでもない 15" xfId="684" xr:uid="{00000000-0005-0000-0000-0000AA020000}"/>
    <cellStyle name="どちらでもない 16" xfId="685" xr:uid="{00000000-0005-0000-0000-0000AB020000}"/>
    <cellStyle name="どちらでもない 17" xfId="686" xr:uid="{00000000-0005-0000-0000-0000AC020000}"/>
    <cellStyle name="どちらでもない 18" xfId="687" xr:uid="{00000000-0005-0000-0000-0000AD020000}"/>
    <cellStyle name="どちらでもない 19" xfId="688" xr:uid="{00000000-0005-0000-0000-0000AE020000}"/>
    <cellStyle name="どちらでもない 2" xfId="689" xr:uid="{00000000-0005-0000-0000-0000AF020000}"/>
    <cellStyle name="どちらでもない 2 2" xfId="690" xr:uid="{00000000-0005-0000-0000-0000B0020000}"/>
    <cellStyle name="どちらでもない 20" xfId="691" xr:uid="{00000000-0005-0000-0000-0000B1020000}"/>
    <cellStyle name="どちらでもない 21" xfId="692" xr:uid="{00000000-0005-0000-0000-0000B2020000}"/>
    <cellStyle name="どちらでもない 22" xfId="693" xr:uid="{00000000-0005-0000-0000-0000B3020000}"/>
    <cellStyle name="どちらでもない 23" xfId="694" xr:uid="{00000000-0005-0000-0000-0000B4020000}"/>
    <cellStyle name="どちらでもない 24" xfId="695" xr:uid="{00000000-0005-0000-0000-0000B5020000}"/>
    <cellStyle name="どちらでもない 25" xfId="696" xr:uid="{00000000-0005-0000-0000-0000B6020000}"/>
    <cellStyle name="どちらでもない 3" xfId="697" xr:uid="{00000000-0005-0000-0000-0000B7020000}"/>
    <cellStyle name="どちらでもない 3 2" xfId="698" xr:uid="{00000000-0005-0000-0000-0000B8020000}"/>
    <cellStyle name="どちらでもない 4" xfId="699" xr:uid="{00000000-0005-0000-0000-0000B9020000}"/>
    <cellStyle name="どちらでもない 5" xfId="700" xr:uid="{00000000-0005-0000-0000-0000BA020000}"/>
    <cellStyle name="どちらでもない 6" xfId="701" xr:uid="{00000000-0005-0000-0000-0000BB020000}"/>
    <cellStyle name="どちらでもない 7" xfId="702" xr:uid="{00000000-0005-0000-0000-0000BC020000}"/>
    <cellStyle name="どちらでもない 8" xfId="703" xr:uid="{00000000-0005-0000-0000-0000BD020000}"/>
    <cellStyle name="どちらでもない 9" xfId="704" xr:uid="{00000000-0005-0000-0000-0000BE020000}"/>
    <cellStyle name="パーセント" xfId="1551" builtinId="5"/>
    <cellStyle name="パーセント 2" xfId="705" xr:uid="{00000000-0005-0000-0000-0000C0020000}"/>
    <cellStyle name="パーセント 2 2" xfId="706" xr:uid="{00000000-0005-0000-0000-0000C1020000}"/>
    <cellStyle name="パーセント 2 2 2" xfId="707" xr:uid="{00000000-0005-0000-0000-0000C2020000}"/>
    <cellStyle name="パーセント 2 2 2 2" xfId="1552" xr:uid="{00000000-0005-0000-0000-0000C3020000}"/>
    <cellStyle name="パーセント 2 2 3" xfId="1553" xr:uid="{00000000-0005-0000-0000-0000C4020000}"/>
    <cellStyle name="パーセント 2 3" xfId="708" xr:uid="{00000000-0005-0000-0000-0000C5020000}"/>
    <cellStyle name="パーセント 2 3 2" xfId="1554" xr:uid="{00000000-0005-0000-0000-0000C6020000}"/>
    <cellStyle name="パーセント 2 3 2 2" xfId="1555" xr:uid="{00000000-0005-0000-0000-0000C7020000}"/>
    <cellStyle name="パーセント 2 3 3" xfId="1556" xr:uid="{00000000-0005-0000-0000-0000C8020000}"/>
    <cellStyle name="パーセント 2 3 3 2" xfId="1557" xr:uid="{00000000-0005-0000-0000-0000C9020000}"/>
    <cellStyle name="パーセント 2 3 4" xfId="1558" xr:uid="{00000000-0005-0000-0000-0000CA020000}"/>
    <cellStyle name="パーセント 2 4" xfId="1559" xr:uid="{00000000-0005-0000-0000-0000CB020000}"/>
    <cellStyle name="パーセント 2 4 2" xfId="1549" xr:uid="{00000000-0005-0000-0000-0000CC020000}"/>
    <cellStyle name="パーセント 2 4 2 2" xfId="1560" xr:uid="{00000000-0005-0000-0000-0000CD020000}"/>
    <cellStyle name="パーセント 2 4 3" xfId="1561" xr:uid="{00000000-0005-0000-0000-0000CE020000}"/>
    <cellStyle name="パーセント 2 4 3 2" xfId="1562" xr:uid="{00000000-0005-0000-0000-0000CF020000}"/>
    <cellStyle name="パーセント 3" xfId="709" xr:uid="{00000000-0005-0000-0000-0000D0020000}"/>
    <cellStyle name="パーセント 3 2" xfId="1563" xr:uid="{00000000-0005-0000-0000-0000D1020000}"/>
    <cellStyle name="パーセント 3 3" xfId="1564" xr:uid="{00000000-0005-0000-0000-0000D2020000}"/>
    <cellStyle name="パーセント 3 3 2" xfId="1565" xr:uid="{00000000-0005-0000-0000-0000D3020000}"/>
    <cellStyle name="パーセント 3 3 2 2" xfId="1566" xr:uid="{00000000-0005-0000-0000-0000D4020000}"/>
    <cellStyle name="パーセント 3 3 3" xfId="1567" xr:uid="{00000000-0005-0000-0000-0000D5020000}"/>
    <cellStyle name="パーセント 3 3 3 2" xfId="1568" xr:uid="{00000000-0005-0000-0000-0000D6020000}"/>
    <cellStyle name="パーセント 3 3 4" xfId="1569" xr:uid="{00000000-0005-0000-0000-0000D7020000}"/>
    <cellStyle name="パーセント 3 4" xfId="1570" xr:uid="{00000000-0005-0000-0000-0000D8020000}"/>
    <cellStyle name="パーセント 3 4 2" xfId="1571" xr:uid="{00000000-0005-0000-0000-0000D9020000}"/>
    <cellStyle name="パーセント 3 5" xfId="1572" xr:uid="{00000000-0005-0000-0000-0000DA020000}"/>
    <cellStyle name="パーセント 3 5 2" xfId="1573" xr:uid="{00000000-0005-0000-0000-0000DB020000}"/>
    <cellStyle name="パーセント 4" xfId="710" xr:uid="{00000000-0005-0000-0000-0000DC020000}"/>
    <cellStyle name="パーセント 5" xfId="711" xr:uid="{00000000-0005-0000-0000-0000DD020000}"/>
    <cellStyle name="パーセント 6" xfId="1574" xr:uid="{00000000-0005-0000-0000-0000DE020000}"/>
    <cellStyle name="パーセント 7" xfId="1575" xr:uid="{00000000-0005-0000-0000-0000DF020000}"/>
    <cellStyle name="ハイパーリンク 2" xfId="1576" xr:uid="{00000000-0005-0000-0000-0000E0020000}"/>
    <cellStyle name="メモ 10" xfId="712" xr:uid="{00000000-0005-0000-0000-0000E1020000}"/>
    <cellStyle name="メモ 11" xfId="713" xr:uid="{00000000-0005-0000-0000-0000E2020000}"/>
    <cellStyle name="メモ 12" xfId="714" xr:uid="{00000000-0005-0000-0000-0000E3020000}"/>
    <cellStyle name="メモ 13" xfId="715" xr:uid="{00000000-0005-0000-0000-0000E4020000}"/>
    <cellStyle name="メモ 14" xfId="716" xr:uid="{00000000-0005-0000-0000-0000E5020000}"/>
    <cellStyle name="メモ 15" xfId="717" xr:uid="{00000000-0005-0000-0000-0000E6020000}"/>
    <cellStyle name="メモ 16" xfId="718" xr:uid="{00000000-0005-0000-0000-0000E7020000}"/>
    <cellStyle name="メモ 17" xfId="719" xr:uid="{00000000-0005-0000-0000-0000E8020000}"/>
    <cellStyle name="メモ 18" xfId="720" xr:uid="{00000000-0005-0000-0000-0000E9020000}"/>
    <cellStyle name="メモ 19" xfId="721" xr:uid="{00000000-0005-0000-0000-0000EA020000}"/>
    <cellStyle name="メモ 2" xfId="722" xr:uid="{00000000-0005-0000-0000-0000EB020000}"/>
    <cellStyle name="メモ 2 2" xfId="723" xr:uid="{00000000-0005-0000-0000-0000EC020000}"/>
    <cellStyle name="メモ 2 2 2" xfId="724" xr:uid="{00000000-0005-0000-0000-0000ED020000}"/>
    <cellStyle name="メモ 2 2 2 2" xfId="1391" xr:uid="{00000000-0005-0000-0000-0000EE020000}"/>
    <cellStyle name="メモ 2 2 2 2 2" xfId="1392" xr:uid="{00000000-0005-0000-0000-0000EF020000}"/>
    <cellStyle name="メモ 2 2 2 3" xfId="1393" xr:uid="{00000000-0005-0000-0000-0000F0020000}"/>
    <cellStyle name="メモ 2 2 3" xfId="725" xr:uid="{00000000-0005-0000-0000-0000F1020000}"/>
    <cellStyle name="メモ 2 2 3 2" xfId="1394" xr:uid="{00000000-0005-0000-0000-0000F2020000}"/>
    <cellStyle name="メモ 2 2 4" xfId="1577" xr:uid="{00000000-0005-0000-0000-0000F3020000}"/>
    <cellStyle name="メモ 2 2 4 2" xfId="1578" xr:uid="{00000000-0005-0000-0000-0000F4020000}"/>
    <cellStyle name="メモ 2 2 5" xfId="1579" xr:uid="{00000000-0005-0000-0000-0000F5020000}"/>
    <cellStyle name="メモ 2 2 6" xfId="1580" xr:uid="{00000000-0005-0000-0000-0000F6020000}"/>
    <cellStyle name="メモ 2 2 6 2" xfId="1581" xr:uid="{00000000-0005-0000-0000-0000F7020000}"/>
    <cellStyle name="メモ 20" xfId="726" xr:uid="{00000000-0005-0000-0000-0000F8020000}"/>
    <cellStyle name="メモ 21" xfId="727" xr:uid="{00000000-0005-0000-0000-0000F9020000}"/>
    <cellStyle name="メモ 22" xfId="728" xr:uid="{00000000-0005-0000-0000-0000FA020000}"/>
    <cellStyle name="メモ 23" xfId="729" xr:uid="{00000000-0005-0000-0000-0000FB020000}"/>
    <cellStyle name="メモ 24" xfId="730" xr:uid="{00000000-0005-0000-0000-0000FC020000}"/>
    <cellStyle name="メモ 25" xfId="731" xr:uid="{00000000-0005-0000-0000-0000FD020000}"/>
    <cellStyle name="メモ 3" xfId="732" xr:uid="{00000000-0005-0000-0000-0000FE020000}"/>
    <cellStyle name="メモ 3 2" xfId="733" xr:uid="{00000000-0005-0000-0000-0000FF020000}"/>
    <cellStyle name="メモ 3 2 2" xfId="1395" xr:uid="{00000000-0005-0000-0000-000000030000}"/>
    <cellStyle name="メモ 3 2 2 2" xfId="1396" xr:uid="{00000000-0005-0000-0000-000001030000}"/>
    <cellStyle name="メモ 3 2 3" xfId="1397" xr:uid="{00000000-0005-0000-0000-000002030000}"/>
    <cellStyle name="メモ 3 3" xfId="734" xr:uid="{00000000-0005-0000-0000-000003030000}"/>
    <cellStyle name="メモ 3 3 2" xfId="1398" xr:uid="{00000000-0005-0000-0000-000004030000}"/>
    <cellStyle name="メモ 3 4" xfId="1582" xr:uid="{00000000-0005-0000-0000-000005030000}"/>
    <cellStyle name="メモ 3 4 2" xfId="1583" xr:uid="{00000000-0005-0000-0000-000006030000}"/>
    <cellStyle name="メモ 3 5" xfId="1584" xr:uid="{00000000-0005-0000-0000-000007030000}"/>
    <cellStyle name="メモ 3 6" xfId="1585" xr:uid="{00000000-0005-0000-0000-000008030000}"/>
    <cellStyle name="メモ 3 6 2" xfId="1586" xr:uid="{00000000-0005-0000-0000-000009030000}"/>
    <cellStyle name="メモ 4" xfId="735" xr:uid="{00000000-0005-0000-0000-00000A030000}"/>
    <cellStyle name="メモ 4 2" xfId="736" xr:uid="{00000000-0005-0000-0000-00000B030000}"/>
    <cellStyle name="メモ 4 2 2" xfId="1399" xr:uid="{00000000-0005-0000-0000-00000C030000}"/>
    <cellStyle name="メモ 4 2 2 2" xfId="1400" xr:uid="{00000000-0005-0000-0000-00000D030000}"/>
    <cellStyle name="メモ 4 2 3" xfId="1401" xr:uid="{00000000-0005-0000-0000-00000E030000}"/>
    <cellStyle name="メモ 4 3" xfId="737" xr:uid="{00000000-0005-0000-0000-00000F030000}"/>
    <cellStyle name="メモ 4 3 2" xfId="1402" xr:uid="{00000000-0005-0000-0000-000010030000}"/>
    <cellStyle name="メモ 4 4" xfId="1587" xr:uid="{00000000-0005-0000-0000-000011030000}"/>
    <cellStyle name="メモ 4 4 2" xfId="1588" xr:uid="{00000000-0005-0000-0000-000012030000}"/>
    <cellStyle name="メモ 4 5" xfId="1589" xr:uid="{00000000-0005-0000-0000-000013030000}"/>
    <cellStyle name="メモ 4 6" xfId="1590" xr:uid="{00000000-0005-0000-0000-000014030000}"/>
    <cellStyle name="メモ 4 6 2" xfId="1591" xr:uid="{00000000-0005-0000-0000-000015030000}"/>
    <cellStyle name="メモ 5" xfId="738" xr:uid="{00000000-0005-0000-0000-000016030000}"/>
    <cellStyle name="メモ 6" xfId="739" xr:uid="{00000000-0005-0000-0000-000017030000}"/>
    <cellStyle name="メモ 7" xfId="740" xr:uid="{00000000-0005-0000-0000-000018030000}"/>
    <cellStyle name="メモ 8" xfId="741" xr:uid="{00000000-0005-0000-0000-000019030000}"/>
    <cellStyle name="メモ 9" xfId="742" xr:uid="{00000000-0005-0000-0000-00001A030000}"/>
    <cellStyle name="リンク セル 10" xfId="743" xr:uid="{00000000-0005-0000-0000-00001B030000}"/>
    <cellStyle name="リンク セル 11" xfId="744" xr:uid="{00000000-0005-0000-0000-00001C030000}"/>
    <cellStyle name="リンク セル 12" xfId="745" xr:uid="{00000000-0005-0000-0000-00001D030000}"/>
    <cellStyle name="リンク セル 13" xfId="746" xr:uid="{00000000-0005-0000-0000-00001E030000}"/>
    <cellStyle name="リンク セル 14" xfId="747" xr:uid="{00000000-0005-0000-0000-00001F030000}"/>
    <cellStyle name="リンク セル 15" xfId="748" xr:uid="{00000000-0005-0000-0000-000020030000}"/>
    <cellStyle name="リンク セル 16" xfId="749" xr:uid="{00000000-0005-0000-0000-000021030000}"/>
    <cellStyle name="リンク セル 17" xfId="750" xr:uid="{00000000-0005-0000-0000-000022030000}"/>
    <cellStyle name="リンク セル 18" xfId="751" xr:uid="{00000000-0005-0000-0000-000023030000}"/>
    <cellStyle name="リンク セル 19" xfId="752" xr:uid="{00000000-0005-0000-0000-000024030000}"/>
    <cellStyle name="リンク セル 2" xfId="753" xr:uid="{00000000-0005-0000-0000-000025030000}"/>
    <cellStyle name="リンク セル 2 2" xfId="754" xr:uid="{00000000-0005-0000-0000-000026030000}"/>
    <cellStyle name="リンク セル 20" xfId="755" xr:uid="{00000000-0005-0000-0000-000027030000}"/>
    <cellStyle name="リンク セル 21" xfId="756" xr:uid="{00000000-0005-0000-0000-000028030000}"/>
    <cellStyle name="リンク セル 22" xfId="757" xr:uid="{00000000-0005-0000-0000-000029030000}"/>
    <cellStyle name="リンク セル 23" xfId="758" xr:uid="{00000000-0005-0000-0000-00002A030000}"/>
    <cellStyle name="リンク セル 24" xfId="759" xr:uid="{00000000-0005-0000-0000-00002B030000}"/>
    <cellStyle name="リンク セル 25" xfId="760" xr:uid="{00000000-0005-0000-0000-00002C030000}"/>
    <cellStyle name="リンク セル 3" xfId="761" xr:uid="{00000000-0005-0000-0000-00002D030000}"/>
    <cellStyle name="リンク セル 3 2" xfId="762" xr:uid="{00000000-0005-0000-0000-00002E030000}"/>
    <cellStyle name="リンク セル 4" xfId="763" xr:uid="{00000000-0005-0000-0000-00002F030000}"/>
    <cellStyle name="リンク セル 5" xfId="764" xr:uid="{00000000-0005-0000-0000-000030030000}"/>
    <cellStyle name="リンク セル 6" xfId="765" xr:uid="{00000000-0005-0000-0000-000031030000}"/>
    <cellStyle name="リンク セル 7" xfId="766" xr:uid="{00000000-0005-0000-0000-000032030000}"/>
    <cellStyle name="リンク セル 8" xfId="767" xr:uid="{00000000-0005-0000-0000-000033030000}"/>
    <cellStyle name="リンク セル 9" xfId="768" xr:uid="{00000000-0005-0000-0000-000034030000}"/>
    <cellStyle name="悪い 10" xfId="769" xr:uid="{00000000-0005-0000-0000-000035030000}"/>
    <cellStyle name="悪い 11" xfId="770" xr:uid="{00000000-0005-0000-0000-000036030000}"/>
    <cellStyle name="悪い 12" xfId="771" xr:uid="{00000000-0005-0000-0000-000037030000}"/>
    <cellStyle name="悪い 13" xfId="772" xr:uid="{00000000-0005-0000-0000-000038030000}"/>
    <cellStyle name="悪い 14" xfId="773" xr:uid="{00000000-0005-0000-0000-000039030000}"/>
    <cellStyle name="悪い 15" xfId="774" xr:uid="{00000000-0005-0000-0000-00003A030000}"/>
    <cellStyle name="悪い 16" xfId="775" xr:uid="{00000000-0005-0000-0000-00003B030000}"/>
    <cellStyle name="悪い 17" xfId="776" xr:uid="{00000000-0005-0000-0000-00003C030000}"/>
    <cellStyle name="悪い 18" xfId="777" xr:uid="{00000000-0005-0000-0000-00003D030000}"/>
    <cellStyle name="悪い 19" xfId="778" xr:uid="{00000000-0005-0000-0000-00003E030000}"/>
    <cellStyle name="悪い 2" xfId="779" xr:uid="{00000000-0005-0000-0000-00003F030000}"/>
    <cellStyle name="悪い 2 2" xfId="780" xr:uid="{00000000-0005-0000-0000-000040030000}"/>
    <cellStyle name="悪い 2 3" xfId="1403" xr:uid="{00000000-0005-0000-0000-000041030000}"/>
    <cellStyle name="悪い 20" xfId="781" xr:uid="{00000000-0005-0000-0000-000042030000}"/>
    <cellStyle name="悪い 21" xfId="782" xr:uid="{00000000-0005-0000-0000-000043030000}"/>
    <cellStyle name="悪い 22" xfId="783" xr:uid="{00000000-0005-0000-0000-000044030000}"/>
    <cellStyle name="悪い 23" xfId="784" xr:uid="{00000000-0005-0000-0000-000045030000}"/>
    <cellStyle name="悪い 24" xfId="785" xr:uid="{00000000-0005-0000-0000-000046030000}"/>
    <cellStyle name="悪い 25" xfId="786" xr:uid="{00000000-0005-0000-0000-000047030000}"/>
    <cellStyle name="悪い 3" xfId="787" xr:uid="{00000000-0005-0000-0000-000048030000}"/>
    <cellStyle name="悪い 3 2" xfId="788" xr:uid="{00000000-0005-0000-0000-000049030000}"/>
    <cellStyle name="悪い 4" xfId="789" xr:uid="{00000000-0005-0000-0000-00004A030000}"/>
    <cellStyle name="悪い 5" xfId="790" xr:uid="{00000000-0005-0000-0000-00004B030000}"/>
    <cellStyle name="悪い 6" xfId="791" xr:uid="{00000000-0005-0000-0000-00004C030000}"/>
    <cellStyle name="悪い 7" xfId="792" xr:uid="{00000000-0005-0000-0000-00004D030000}"/>
    <cellStyle name="悪い 8" xfId="793" xr:uid="{00000000-0005-0000-0000-00004E030000}"/>
    <cellStyle name="悪い 9" xfId="794" xr:uid="{00000000-0005-0000-0000-00004F030000}"/>
    <cellStyle name="計算 10" xfId="795" xr:uid="{00000000-0005-0000-0000-000050030000}"/>
    <cellStyle name="計算 11" xfId="796" xr:uid="{00000000-0005-0000-0000-000051030000}"/>
    <cellStyle name="計算 12" xfId="797" xr:uid="{00000000-0005-0000-0000-000052030000}"/>
    <cellStyle name="計算 13" xfId="798" xr:uid="{00000000-0005-0000-0000-000053030000}"/>
    <cellStyle name="計算 14" xfId="799" xr:uid="{00000000-0005-0000-0000-000054030000}"/>
    <cellStyle name="計算 15" xfId="800" xr:uid="{00000000-0005-0000-0000-000055030000}"/>
    <cellStyle name="計算 16" xfId="801" xr:uid="{00000000-0005-0000-0000-000056030000}"/>
    <cellStyle name="計算 17" xfId="802" xr:uid="{00000000-0005-0000-0000-000057030000}"/>
    <cellStyle name="計算 18" xfId="803" xr:uid="{00000000-0005-0000-0000-000058030000}"/>
    <cellStyle name="計算 19" xfId="804" xr:uid="{00000000-0005-0000-0000-000059030000}"/>
    <cellStyle name="計算 2" xfId="805" xr:uid="{00000000-0005-0000-0000-00005A030000}"/>
    <cellStyle name="計算 2 2" xfId="806" xr:uid="{00000000-0005-0000-0000-00005B030000}"/>
    <cellStyle name="計算 2 2 2" xfId="807" xr:uid="{00000000-0005-0000-0000-00005C030000}"/>
    <cellStyle name="計算 2 2 2 2" xfId="1404" xr:uid="{00000000-0005-0000-0000-00005D030000}"/>
    <cellStyle name="計算 2 2 2 2 2" xfId="1405" xr:uid="{00000000-0005-0000-0000-00005E030000}"/>
    <cellStyle name="計算 2 2 2 3" xfId="1406" xr:uid="{00000000-0005-0000-0000-00005F030000}"/>
    <cellStyle name="計算 2 2 3" xfId="808" xr:uid="{00000000-0005-0000-0000-000060030000}"/>
    <cellStyle name="計算 2 2 3 2" xfId="1407" xr:uid="{00000000-0005-0000-0000-000061030000}"/>
    <cellStyle name="計算 2 2 4" xfId="1592" xr:uid="{00000000-0005-0000-0000-000062030000}"/>
    <cellStyle name="計算 2 2 4 2" xfId="1593" xr:uid="{00000000-0005-0000-0000-000063030000}"/>
    <cellStyle name="計算 2 2 5" xfId="1594" xr:uid="{00000000-0005-0000-0000-000064030000}"/>
    <cellStyle name="計算 2 2 6" xfId="1595" xr:uid="{00000000-0005-0000-0000-000065030000}"/>
    <cellStyle name="計算 2 2 6 2" xfId="1596" xr:uid="{00000000-0005-0000-0000-000066030000}"/>
    <cellStyle name="計算 20" xfId="809" xr:uid="{00000000-0005-0000-0000-000067030000}"/>
    <cellStyle name="計算 21" xfId="810" xr:uid="{00000000-0005-0000-0000-000068030000}"/>
    <cellStyle name="計算 22" xfId="811" xr:uid="{00000000-0005-0000-0000-000069030000}"/>
    <cellStyle name="計算 23" xfId="812" xr:uid="{00000000-0005-0000-0000-00006A030000}"/>
    <cellStyle name="計算 24" xfId="813" xr:uid="{00000000-0005-0000-0000-00006B030000}"/>
    <cellStyle name="計算 25" xfId="814" xr:uid="{00000000-0005-0000-0000-00006C030000}"/>
    <cellStyle name="計算 3" xfId="815" xr:uid="{00000000-0005-0000-0000-00006D030000}"/>
    <cellStyle name="計算 3 2" xfId="816" xr:uid="{00000000-0005-0000-0000-00006E030000}"/>
    <cellStyle name="計算 3 2 2" xfId="1408" xr:uid="{00000000-0005-0000-0000-00006F030000}"/>
    <cellStyle name="計算 3 2 2 2" xfId="1409" xr:uid="{00000000-0005-0000-0000-000070030000}"/>
    <cellStyle name="計算 3 2 3" xfId="1410" xr:uid="{00000000-0005-0000-0000-000071030000}"/>
    <cellStyle name="計算 3 3" xfId="817" xr:uid="{00000000-0005-0000-0000-000072030000}"/>
    <cellStyle name="計算 3 3 2" xfId="1411" xr:uid="{00000000-0005-0000-0000-000073030000}"/>
    <cellStyle name="計算 3 4" xfId="1597" xr:uid="{00000000-0005-0000-0000-000074030000}"/>
    <cellStyle name="計算 3 4 2" xfId="1598" xr:uid="{00000000-0005-0000-0000-000075030000}"/>
    <cellStyle name="計算 3 5" xfId="1599" xr:uid="{00000000-0005-0000-0000-000076030000}"/>
    <cellStyle name="計算 3 6" xfId="1600" xr:uid="{00000000-0005-0000-0000-000077030000}"/>
    <cellStyle name="計算 3 6 2" xfId="1601" xr:uid="{00000000-0005-0000-0000-000078030000}"/>
    <cellStyle name="計算 4" xfId="818" xr:uid="{00000000-0005-0000-0000-000079030000}"/>
    <cellStyle name="計算 4 2" xfId="819" xr:uid="{00000000-0005-0000-0000-00007A030000}"/>
    <cellStyle name="計算 4 2 2" xfId="1412" xr:uid="{00000000-0005-0000-0000-00007B030000}"/>
    <cellStyle name="計算 4 2 2 2" xfId="1413" xr:uid="{00000000-0005-0000-0000-00007C030000}"/>
    <cellStyle name="計算 4 2 3" xfId="1414" xr:uid="{00000000-0005-0000-0000-00007D030000}"/>
    <cellStyle name="計算 4 3" xfId="820" xr:uid="{00000000-0005-0000-0000-00007E030000}"/>
    <cellStyle name="計算 4 3 2" xfId="1415" xr:uid="{00000000-0005-0000-0000-00007F030000}"/>
    <cellStyle name="計算 4 4" xfId="1602" xr:uid="{00000000-0005-0000-0000-000080030000}"/>
    <cellStyle name="計算 4 4 2" xfId="1603" xr:uid="{00000000-0005-0000-0000-000081030000}"/>
    <cellStyle name="計算 4 5" xfId="1604" xr:uid="{00000000-0005-0000-0000-000082030000}"/>
    <cellStyle name="計算 4 6" xfId="1605" xr:uid="{00000000-0005-0000-0000-000083030000}"/>
    <cellStyle name="計算 4 6 2" xfId="1606" xr:uid="{00000000-0005-0000-0000-000084030000}"/>
    <cellStyle name="計算 5" xfId="821" xr:uid="{00000000-0005-0000-0000-000085030000}"/>
    <cellStyle name="計算 6" xfId="822" xr:uid="{00000000-0005-0000-0000-000086030000}"/>
    <cellStyle name="計算 7" xfId="823" xr:uid="{00000000-0005-0000-0000-000087030000}"/>
    <cellStyle name="計算 8" xfId="824" xr:uid="{00000000-0005-0000-0000-000088030000}"/>
    <cellStyle name="計算 9" xfId="825" xr:uid="{00000000-0005-0000-0000-000089030000}"/>
    <cellStyle name="警告文 10" xfId="826" xr:uid="{00000000-0005-0000-0000-00008A030000}"/>
    <cellStyle name="警告文 11" xfId="827" xr:uid="{00000000-0005-0000-0000-00008B030000}"/>
    <cellStyle name="警告文 12" xfId="828" xr:uid="{00000000-0005-0000-0000-00008C030000}"/>
    <cellStyle name="警告文 13" xfId="829" xr:uid="{00000000-0005-0000-0000-00008D030000}"/>
    <cellStyle name="警告文 14" xfId="830" xr:uid="{00000000-0005-0000-0000-00008E030000}"/>
    <cellStyle name="警告文 15" xfId="831" xr:uid="{00000000-0005-0000-0000-00008F030000}"/>
    <cellStyle name="警告文 16" xfId="832" xr:uid="{00000000-0005-0000-0000-000090030000}"/>
    <cellStyle name="警告文 17" xfId="833" xr:uid="{00000000-0005-0000-0000-000091030000}"/>
    <cellStyle name="警告文 18" xfId="834" xr:uid="{00000000-0005-0000-0000-000092030000}"/>
    <cellStyle name="警告文 19" xfId="835" xr:uid="{00000000-0005-0000-0000-000093030000}"/>
    <cellStyle name="警告文 2" xfId="836" xr:uid="{00000000-0005-0000-0000-000094030000}"/>
    <cellStyle name="警告文 2 2" xfId="837" xr:uid="{00000000-0005-0000-0000-000095030000}"/>
    <cellStyle name="警告文 20" xfId="838" xr:uid="{00000000-0005-0000-0000-000096030000}"/>
    <cellStyle name="警告文 21" xfId="839" xr:uid="{00000000-0005-0000-0000-000097030000}"/>
    <cellStyle name="警告文 22" xfId="840" xr:uid="{00000000-0005-0000-0000-000098030000}"/>
    <cellStyle name="警告文 23" xfId="841" xr:uid="{00000000-0005-0000-0000-000099030000}"/>
    <cellStyle name="警告文 24" xfId="842" xr:uid="{00000000-0005-0000-0000-00009A030000}"/>
    <cellStyle name="警告文 25" xfId="843" xr:uid="{00000000-0005-0000-0000-00009B030000}"/>
    <cellStyle name="警告文 3" xfId="844" xr:uid="{00000000-0005-0000-0000-00009C030000}"/>
    <cellStyle name="警告文 3 2" xfId="845" xr:uid="{00000000-0005-0000-0000-00009D030000}"/>
    <cellStyle name="警告文 4" xfId="846" xr:uid="{00000000-0005-0000-0000-00009E030000}"/>
    <cellStyle name="警告文 5" xfId="847" xr:uid="{00000000-0005-0000-0000-00009F030000}"/>
    <cellStyle name="警告文 6" xfId="848" xr:uid="{00000000-0005-0000-0000-0000A0030000}"/>
    <cellStyle name="警告文 7" xfId="849" xr:uid="{00000000-0005-0000-0000-0000A1030000}"/>
    <cellStyle name="警告文 8" xfId="850" xr:uid="{00000000-0005-0000-0000-0000A2030000}"/>
    <cellStyle name="警告文 9" xfId="851" xr:uid="{00000000-0005-0000-0000-0000A3030000}"/>
    <cellStyle name="桁区切り" xfId="1" builtinId="6"/>
    <cellStyle name="桁区切り 2" xfId="852" xr:uid="{00000000-0005-0000-0000-0000A5030000}"/>
    <cellStyle name="桁区切り 2 2" xfId="853" xr:uid="{00000000-0005-0000-0000-0000A6030000}"/>
    <cellStyle name="桁区切り 2 2 2" xfId="854" xr:uid="{00000000-0005-0000-0000-0000A7030000}"/>
    <cellStyle name="桁区切り 2 2 2 2" xfId="1607" xr:uid="{00000000-0005-0000-0000-0000A8030000}"/>
    <cellStyle name="桁区切り 2 2 2 2 2" xfId="1608" xr:uid="{00000000-0005-0000-0000-0000A9030000}"/>
    <cellStyle name="桁区切り 2 2 2 3" xfId="1609" xr:uid="{00000000-0005-0000-0000-0000AA030000}"/>
    <cellStyle name="桁区切り 2 2 3" xfId="1610" xr:uid="{00000000-0005-0000-0000-0000AB030000}"/>
    <cellStyle name="桁区切り 2 2 3 2" xfId="1611" xr:uid="{00000000-0005-0000-0000-0000AC030000}"/>
    <cellStyle name="桁区切り 2 2 3 2 2" xfId="1612" xr:uid="{00000000-0005-0000-0000-0000AD030000}"/>
    <cellStyle name="桁区切り 2 2 3 3" xfId="1613" xr:uid="{00000000-0005-0000-0000-0000AE030000}"/>
    <cellStyle name="桁区切り 2 2 3 3 2" xfId="1614" xr:uid="{00000000-0005-0000-0000-0000AF030000}"/>
    <cellStyle name="桁区切り 2 2 3 4" xfId="1615" xr:uid="{00000000-0005-0000-0000-0000B0030000}"/>
    <cellStyle name="桁区切り 2 2 4" xfId="1616" xr:uid="{00000000-0005-0000-0000-0000B1030000}"/>
    <cellStyle name="桁区切り 2 3" xfId="855" xr:uid="{00000000-0005-0000-0000-0000B2030000}"/>
    <cellStyle name="桁区切り 2 3 2" xfId="1617" xr:uid="{00000000-0005-0000-0000-0000B3030000}"/>
    <cellStyle name="桁区切り 2 3 2 2" xfId="1618" xr:uid="{00000000-0005-0000-0000-0000B4030000}"/>
    <cellStyle name="桁区切り 2 3 3" xfId="1619" xr:uid="{00000000-0005-0000-0000-0000B5030000}"/>
    <cellStyle name="桁区切り 2 4" xfId="1416" xr:uid="{00000000-0005-0000-0000-0000B6030000}"/>
    <cellStyle name="桁区切り 2 5" xfId="1417" xr:uid="{00000000-0005-0000-0000-0000B7030000}"/>
    <cellStyle name="桁区切り 2 5 2" xfId="1418" xr:uid="{00000000-0005-0000-0000-0000B8030000}"/>
    <cellStyle name="桁区切り 2 5 3" xfId="1419" xr:uid="{00000000-0005-0000-0000-0000B9030000}"/>
    <cellStyle name="桁区切り 2 5 3 2" xfId="1420" xr:uid="{00000000-0005-0000-0000-0000BA030000}"/>
    <cellStyle name="桁区切り 2 6" xfId="1421" xr:uid="{00000000-0005-0000-0000-0000BB030000}"/>
    <cellStyle name="桁区切り 2 6 2" xfId="1620" xr:uid="{00000000-0005-0000-0000-0000BC030000}"/>
    <cellStyle name="桁区切り 2 7" xfId="1422" xr:uid="{00000000-0005-0000-0000-0000BD030000}"/>
    <cellStyle name="桁区切り 2 8" xfId="1423" xr:uid="{00000000-0005-0000-0000-0000BE030000}"/>
    <cellStyle name="桁区切り 2 8 2" xfId="1424" xr:uid="{00000000-0005-0000-0000-0000BF030000}"/>
    <cellStyle name="桁区切り 2 8 2 2" xfId="1425" xr:uid="{00000000-0005-0000-0000-0000C0030000}"/>
    <cellStyle name="桁区切り 2 8 2 2 2" xfId="1426" xr:uid="{00000000-0005-0000-0000-0000C1030000}"/>
    <cellStyle name="桁区切り 2 8 2 2 2 2" xfId="1427" xr:uid="{00000000-0005-0000-0000-0000C2030000}"/>
    <cellStyle name="桁区切り 2 8 2 2 2 2 2" xfId="1428" xr:uid="{00000000-0005-0000-0000-0000C3030000}"/>
    <cellStyle name="桁区切り 2 8 2 3" xfId="1429" xr:uid="{00000000-0005-0000-0000-0000C4030000}"/>
    <cellStyle name="桁区切り 2 8 2 3 2" xfId="1430" xr:uid="{00000000-0005-0000-0000-0000C5030000}"/>
    <cellStyle name="桁区切り 2 8 2 3 2 2" xfId="1431" xr:uid="{00000000-0005-0000-0000-0000C6030000}"/>
    <cellStyle name="桁区切り 2 9" xfId="1621" xr:uid="{00000000-0005-0000-0000-0000C7030000}"/>
    <cellStyle name="桁区切り 3" xfId="856" xr:uid="{00000000-0005-0000-0000-0000C8030000}"/>
    <cellStyle name="桁区切り 3 2" xfId="857" xr:uid="{00000000-0005-0000-0000-0000C9030000}"/>
    <cellStyle name="桁区切り 3 3" xfId="1622" xr:uid="{00000000-0005-0000-0000-0000CA030000}"/>
    <cellStyle name="桁区切り 3 3 2" xfId="1623" xr:uid="{00000000-0005-0000-0000-0000CB030000}"/>
    <cellStyle name="桁区切り 3 3 2 2" xfId="1624" xr:uid="{00000000-0005-0000-0000-0000CC030000}"/>
    <cellStyle name="桁区切り 3 3 3" xfId="1625" xr:uid="{00000000-0005-0000-0000-0000CD030000}"/>
    <cellStyle name="桁区切り 3 4" xfId="1626" xr:uid="{00000000-0005-0000-0000-0000CE030000}"/>
    <cellStyle name="桁区切り 3 4 2" xfId="1627" xr:uid="{00000000-0005-0000-0000-0000CF030000}"/>
    <cellStyle name="桁区切り 3 5" xfId="1432" xr:uid="{00000000-0005-0000-0000-0000D0030000}"/>
    <cellStyle name="桁区切り 4" xfId="858" xr:uid="{00000000-0005-0000-0000-0000D1030000}"/>
    <cellStyle name="桁区切り 4 2" xfId="1433" xr:uid="{00000000-0005-0000-0000-0000D2030000}"/>
    <cellStyle name="桁区切り 4 2 2" xfId="1628" xr:uid="{00000000-0005-0000-0000-0000D3030000}"/>
    <cellStyle name="桁区切り 4 2 2 2" xfId="1629" xr:uid="{00000000-0005-0000-0000-0000D4030000}"/>
    <cellStyle name="桁区切り 4 2 3" xfId="1630" xr:uid="{00000000-0005-0000-0000-0000D5030000}"/>
    <cellStyle name="桁区切り 4 3" xfId="1631" xr:uid="{00000000-0005-0000-0000-0000D6030000}"/>
    <cellStyle name="桁区切り 4 3 2" xfId="1632" xr:uid="{00000000-0005-0000-0000-0000D7030000}"/>
    <cellStyle name="桁区切り 4 4" xfId="1633" xr:uid="{00000000-0005-0000-0000-0000D8030000}"/>
    <cellStyle name="桁区切り 5" xfId="1434" xr:uid="{00000000-0005-0000-0000-0000D9030000}"/>
    <cellStyle name="桁区切り 5 2" xfId="1634" xr:uid="{00000000-0005-0000-0000-0000DA030000}"/>
    <cellStyle name="桁区切り 5 2 2" xfId="1635" xr:uid="{00000000-0005-0000-0000-0000DB030000}"/>
    <cellStyle name="桁区切り 5 3" xfId="1636" xr:uid="{00000000-0005-0000-0000-0000DC030000}"/>
    <cellStyle name="桁区切り 6" xfId="1435" xr:uid="{00000000-0005-0000-0000-0000DD030000}"/>
    <cellStyle name="桁区切り 7" xfId="1436" xr:uid="{00000000-0005-0000-0000-0000DE030000}"/>
    <cellStyle name="桁区切り 8" xfId="1437" xr:uid="{00000000-0005-0000-0000-0000DF030000}"/>
    <cellStyle name="桁区切り 8 2" xfId="1438" xr:uid="{00000000-0005-0000-0000-0000E0030000}"/>
    <cellStyle name="桁区切り 9" xfId="1637" xr:uid="{00000000-0005-0000-0000-0000E1030000}"/>
    <cellStyle name="桁区切り 9 2" xfId="1638" xr:uid="{00000000-0005-0000-0000-0000E2030000}"/>
    <cellStyle name="桁区切り 9 2 2" xfId="1639" xr:uid="{00000000-0005-0000-0000-0000E3030000}"/>
    <cellStyle name="見出し 1 10" xfId="859" xr:uid="{00000000-0005-0000-0000-0000E4030000}"/>
    <cellStyle name="見出し 1 11" xfId="860" xr:uid="{00000000-0005-0000-0000-0000E5030000}"/>
    <cellStyle name="見出し 1 12" xfId="861" xr:uid="{00000000-0005-0000-0000-0000E6030000}"/>
    <cellStyle name="見出し 1 13" xfId="862" xr:uid="{00000000-0005-0000-0000-0000E7030000}"/>
    <cellStyle name="見出し 1 14" xfId="863" xr:uid="{00000000-0005-0000-0000-0000E8030000}"/>
    <cellStyle name="見出し 1 15" xfId="864" xr:uid="{00000000-0005-0000-0000-0000E9030000}"/>
    <cellStyle name="見出し 1 16" xfId="865" xr:uid="{00000000-0005-0000-0000-0000EA030000}"/>
    <cellStyle name="見出し 1 17" xfId="866" xr:uid="{00000000-0005-0000-0000-0000EB030000}"/>
    <cellStyle name="見出し 1 18" xfId="867" xr:uid="{00000000-0005-0000-0000-0000EC030000}"/>
    <cellStyle name="見出し 1 19" xfId="868" xr:uid="{00000000-0005-0000-0000-0000ED030000}"/>
    <cellStyle name="見出し 1 2" xfId="869" xr:uid="{00000000-0005-0000-0000-0000EE030000}"/>
    <cellStyle name="見出し 1 2 2" xfId="870" xr:uid="{00000000-0005-0000-0000-0000EF030000}"/>
    <cellStyle name="見出し 1 20" xfId="871" xr:uid="{00000000-0005-0000-0000-0000F0030000}"/>
    <cellStyle name="見出し 1 21" xfId="872" xr:uid="{00000000-0005-0000-0000-0000F1030000}"/>
    <cellStyle name="見出し 1 22" xfId="873" xr:uid="{00000000-0005-0000-0000-0000F2030000}"/>
    <cellStyle name="見出し 1 23" xfId="874" xr:uid="{00000000-0005-0000-0000-0000F3030000}"/>
    <cellStyle name="見出し 1 24" xfId="875" xr:uid="{00000000-0005-0000-0000-0000F4030000}"/>
    <cellStyle name="見出し 1 25" xfId="876" xr:uid="{00000000-0005-0000-0000-0000F5030000}"/>
    <cellStyle name="見出し 1 3" xfId="877" xr:uid="{00000000-0005-0000-0000-0000F6030000}"/>
    <cellStyle name="見出し 1 3 2" xfId="878" xr:uid="{00000000-0005-0000-0000-0000F7030000}"/>
    <cellStyle name="見出し 1 4" xfId="879" xr:uid="{00000000-0005-0000-0000-0000F8030000}"/>
    <cellStyle name="見出し 1 5" xfId="880" xr:uid="{00000000-0005-0000-0000-0000F9030000}"/>
    <cellStyle name="見出し 1 6" xfId="881" xr:uid="{00000000-0005-0000-0000-0000FA030000}"/>
    <cellStyle name="見出し 1 7" xfId="882" xr:uid="{00000000-0005-0000-0000-0000FB030000}"/>
    <cellStyle name="見出し 1 8" xfId="883" xr:uid="{00000000-0005-0000-0000-0000FC030000}"/>
    <cellStyle name="見出し 1 9" xfId="884" xr:uid="{00000000-0005-0000-0000-0000FD030000}"/>
    <cellStyle name="見出し 2 10" xfId="885" xr:uid="{00000000-0005-0000-0000-0000FE030000}"/>
    <cellStyle name="見出し 2 11" xfId="886" xr:uid="{00000000-0005-0000-0000-0000FF030000}"/>
    <cellStyle name="見出し 2 12" xfId="887" xr:uid="{00000000-0005-0000-0000-000000040000}"/>
    <cellStyle name="見出し 2 13" xfId="888" xr:uid="{00000000-0005-0000-0000-000001040000}"/>
    <cellStyle name="見出し 2 14" xfId="889" xr:uid="{00000000-0005-0000-0000-000002040000}"/>
    <cellStyle name="見出し 2 15" xfId="890" xr:uid="{00000000-0005-0000-0000-000003040000}"/>
    <cellStyle name="見出し 2 16" xfId="891" xr:uid="{00000000-0005-0000-0000-000004040000}"/>
    <cellStyle name="見出し 2 17" xfId="892" xr:uid="{00000000-0005-0000-0000-000005040000}"/>
    <cellStyle name="見出し 2 18" xfId="893" xr:uid="{00000000-0005-0000-0000-000006040000}"/>
    <cellStyle name="見出し 2 19" xfId="894" xr:uid="{00000000-0005-0000-0000-000007040000}"/>
    <cellStyle name="見出し 2 2" xfId="895" xr:uid="{00000000-0005-0000-0000-000008040000}"/>
    <cellStyle name="見出し 2 2 2" xfId="896" xr:uid="{00000000-0005-0000-0000-000009040000}"/>
    <cellStyle name="見出し 2 20" xfId="897" xr:uid="{00000000-0005-0000-0000-00000A040000}"/>
    <cellStyle name="見出し 2 21" xfId="898" xr:uid="{00000000-0005-0000-0000-00000B040000}"/>
    <cellStyle name="見出し 2 22" xfId="899" xr:uid="{00000000-0005-0000-0000-00000C040000}"/>
    <cellStyle name="見出し 2 23" xfId="900" xr:uid="{00000000-0005-0000-0000-00000D040000}"/>
    <cellStyle name="見出し 2 24" xfId="901" xr:uid="{00000000-0005-0000-0000-00000E040000}"/>
    <cellStyle name="見出し 2 25" xfId="902" xr:uid="{00000000-0005-0000-0000-00000F040000}"/>
    <cellStyle name="見出し 2 3" xfId="903" xr:uid="{00000000-0005-0000-0000-000010040000}"/>
    <cellStyle name="見出し 2 3 2" xfId="904" xr:uid="{00000000-0005-0000-0000-000011040000}"/>
    <cellStyle name="見出し 2 4" xfId="905" xr:uid="{00000000-0005-0000-0000-000012040000}"/>
    <cellStyle name="見出し 2 5" xfId="906" xr:uid="{00000000-0005-0000-0000-000013040000}"/>
    <cellStyle name="見出し 2 6" xfId="907" xr:uid="{00000000-0005-0000-0000-000014040000}"/>
    <cellStyle name="見出し 2 7" xfId="908" xr:uid="{00000000-0005-0000-0000-000015040000}"/>
    <cellStyle name="見出し 2 8" xfId="909" xr:uid="{00000000-0005-0000-0000-000016040000}"/>
    <cellStyle name="見出し 2 9" xfId="910" xr:uid="{00000000-0005-0000-0000-000017040000}"/>
    <cellStyle name="見出し 3 10" xfId="911" xr:uid="{00000000-0005-0000-0000-000018040000}"/>
    <cellStyle name="見出し 3 11" xfId="912" xr:uid="{00000000-0005-0000-0000-000019040000}"/>
    <cellStyle name="見出し 3 12" xfId="913" xr:uid="{00000000-0005-0000-0000-00001A040000}"/>
    <cellStyle name="見出し 3 13" xfId="914" xr:uid="{00000000-0005-0000-0000-00001B040000}"/>
    <cellStyle name="見出し 3 14" xfId="915" xr:uid="{00000000-0005-0000-0000-00001C040000}"/>
    <cellStyle name="見出し 3 15" xfId="916" xr:uid="{00000000-0005-0000-0000-00001D040000}"/>
    <cellStyle name="見出し 3 16" xfId="917" xr:uid="{00000000-0005-0000-0000-00001E040000}"/>
    <cellStyle name="見出し 3 17" xfId="918" xr:uid="{00000000-0005-0000-0000-00001F040000}"/>
    <cellStyle name="見出し 3 18" xfId="919" xr:uid="{00000000-0005-0000-0000-000020040000}"/>
    <cellStyle name="見出し 3 19" xfId="920" xr:uid="{00000000-0005-0000-0000-000021040000}"/>
    <cellStyle name="見出し 3 2" xfId="921" xr:uid="{00000000-0005-0000-0000-000022040000}"/>
    <cellStyle name="見出し 3 2 2" xfId="922" xr:uid="{00000000-0005-0000-0000-000023040000}"/>
    <cellStyle name="見出し 3 20" xfId="923" xr:uid="{00000000-0005-0000-0000-000024040000}"/>
    <cellStyle name="見出し 3 21" xfId="924" xr:uid="{00000000-0005-0000-0000-000025040000}"/>
    <cellStyle name="見出し 3 22" xfId="925" xr:uid="{00000000-0005-0000-0000-000026040000}"/>
    <cellStyle name="見出し 3 23" xfId="926" xr:uid="{00000000-0005-0000-0000-000027040000}"/>
    <cellStyle name="見出し 3 24" xfId="927" xr:uid="{00000000-0005-0000-0000-000028040000}"/>
    <cellStyle name="見出し 3 25" xfId="928" xr:uid="{00000000-0005-0000-0000-000029040000}"/>
    <cellStyle name="見出し 3 3" xfId="929" xr:uid="{00000000-0005-0000-0000-00002A040000}"/>
    <cellStyle name="見出し 3 3 2" xfId="930" xr:uid="{00000000-0005-0000-0000-00002B040000}"/>
    <cellStyle name="見出し 3 4" xfId="931" xr:uid="{00000000-0005-0000-0000-00002C040000}"/>
    <cellStyle name="見出し 3 5" xfId="932" xr:uid="{00000000-0005-0000-0000-00002D040000}"/>
    <cellStyle name="見出し 3 6" xfId="933" xr:uid="{00000000-0005-0000-0000-00002E040000}"/>
    <cellStyle name="見出し 3 7" xfId="934" xr:uid="{00000000-0005-0000-0000-00002F040000}"/>
    <cellStyle name="見出し 3 8" xfId="935" xr:uid="{00000000-0005-0000-0000-000030040000}"/>
    <cellStyle name="見出し 3 9" xfId="936" xr:uid="{00000000-0005-0000-0000-000031040000}"/>
    <cellStyle name="見出し 4 10" xfId="937" xr:uid="{00000000-0005-0000-0000-000032040000}"/>
    <cellStyle name="見出し 4 11" xfId="938" xr:uid="{00000000-0005-0000-0000-000033040000}"/>
    <cellStyle name="見出し 4 12" xfId="939" xr:uid="{00000000-0005-0000-0000-000034040000}"/>
    <cellStyle name="見出し 4 13" xfId="940" xr:uid="{00000000-0005-0000-0000-000035040000}"/>
    <cellStyle name="見出し 4 14" xfId="941" xr:uid="{00000000-0005-0000-0000-000036040000}"/>
    <cellStyle name="見出し 4 15" xfId="942" xr:uid="{00000000-0005-0000-0000-000037040000}"/>
    <cellStyle name="見出し 4 16" xfId="943" xr:uid="{00000000-0005-0000-0000-000038040000}"/>
    <cellStyle name="見出し 4 17" xfId="944" xr:uid="{00000000-0005-0000-0000-000039040000}"/>
    <cellStyle name="見出し 4 18" xfId="945" xr:uid="{00000000-0005-0000-0000-00003A040000}"/>
    <cellStyle name="見出し 4 19" xfId="946" xr:uid="{00000000-0005-0000-0000-00003B040000}"/>
    <cellStyle name="見出し 4 2" xfId="947" xr:uid="{00000000-0005-0000-0000-00003C040000}"/>
    <cellStyle name="見出し 4 2 2" xfId="948" xr:uid="{00000000-0005-0000-0000-00003D040000}"/>
    <cellStyle name="見出し 4 20" xfId="949" xr:uid="{00000000-0005-0000-0000-00003E040000}"/>
    <cellStyle name="見出し 4 21" xfId="950" xr:uid="{00000000-0005-0000-0000-00003F040000}"/>
    <cellStyle name="見出し 4 22" xfId="951" xr:uid="{00000000-0005-0000-0000-000040040000}"/>
    <cellStyle name="見出し 4 23" xfId="952" xr:uid="{00000000-0005-0000-0000-000041040000}"/>
    <cellStyle name="見出し 4 24" xfId="953" xr:uid="{00000000-0005-0000-0000-000042040000}"/>
    <cellStyle name="見出し 4 25" xfId="954" xr:uid="{00000000-0005-0000-0000-000043040000}"/>
    <cellStyle name="見出し 4 3" xfId="955" xr:uid="{00000000-0005-0000-0000-000044040000}"/>
    <cellStyle name="見出し 4 3 2" xfId="956" xr:uid="{00000000-0005-0000-0000-000045040000}"/>
    <cellStyle name="見出し 4 4" xfId="957" xr:uid="{00000000-0005-0000-0000-000046040000}"/>
    <cellStyle name="見出し 4 5" xfId="958" xr:uid="{00000000-0005-0000-0000-000047040000}"/>
    <cellStyle name="見出し 4 6" xfId="959" xr:uid="{00000000-0005-0000-0000-000048040000}"/>
    <cellStyle name="見出し 4 7" xfId="960" xr:uid="{00000000-0005-0000-0000-000049040000}"/>
    <cellStyle name="見出し 4 8" xfId="961" xr:uid="{00000000-0005-0000-0000-00004A040000}"/>
    <cellStyle name="見出し 4 9" xfId="962" xr:uid="{00000000-0005-0000-0000-00004B040000}"/>
    <cellStyle name="集計 10" xfId="963" xr:uid="{00000000-0005-0000-0000-00004C040000}"/>
    <cellStyle name="集計 11" xfId="964" xr:uid="{00000000-0005-0000-0000-00004D040000}"/>
    <cellStyle name="集計 12" xfId="965" xr:uid="{00000000-0005-0000-0000-00004E040000}"/>
    <cellStyle name="集計 13" xfId="966" xr:uid="{00000000-0005-0000-0000-00004F040000}"/>
    <cellStyle name="集計 14" xfId="967" xr:uid="{00000000-0005-0000-0000-000050040000}"/>
    <cellStyle name="集計 15" xfId="968" xr:uid="{00000000-0005-0000-0000-000051040000}"/>
    <cellStyle name="集計 16" xfId="969" xr:uid="{00000000-0005-0000-0000-000052040000}"/>
    <cellStyle name="集計 17" xfId="970" xr:uid="{00000000-0005-0000-0000-000053040000}"/>
    <cellStyle name="集計 18" xfId="971" xr:uid="{00000000-0005-0000-0000-000054040000}"/>
    <cellStyle name="集計 19" xfId="972" xr:uid="{00000000-0005-0000-0000-000055040000}"/>
    <cellStyle name="集計 2" xfId="973" xr:uid="{00000000-0005-0000-0000-000056040000}"/>
    <cellStyle name="集計 2 2" xfId="974" xr:uid="{00000000-0005-0000-0000-000057040000}"/>
    <cellStyle name="集計 2 2 2" xfId="975" xr:uid="{00000000-0005-0000-0000-000058040000}"/>
    <cellStyle name="集計 2 2 2 2" xfId="1439" xr:uid="{00000000-0005-0000-0000-000059040000}"/>
    <cellStyle name="集計 2 2 2 2 2" xfId="1440" xr:uid="{00000000-0005-0000-0000-00005A040000}"/>
    <cellStyle name="集計 2 2 2 3" xfId="1441" xr:uid="{00000000-0005-0000-0000-00005B040000}"/>
    <cellStyle name="集計 2 2 3" xfId="976" xr:uid="{00000000-0005-0000-0000-00005C040000}"/>
    <cellStyle name="集計 2 2 3 2" xfId="1442" xr:uid="{00000000-0005-0000-0000-00005D040000}"/>
    <cellStyle name="集計 2 2 4" xfId="1640" xr:uid="{00000000-0005-0000-0000-00005E040000}"/>
    <cellStyle name="集計 2 2 4 2" xfId="1641" xr:uid="{00000000-0005-0000-0000-00005F040000}"/>
    <cellStyle name="集計 2 2 5" xfId="1642" xr:uid="{00000000-0005-0000-0000-000060040000}"/>
    <cellStyle name="集計 2 2 5 2" xfId="1643" xr:uid="{00000000-0005-0000-0000-000061040000}"/>
    <cellStyle name="集計 2 2 6" xfId="1644" xr:uid="{00000000-0005-0000-0000-000062040000}"/>
    <cellStyle name="集計 20" xfId="977" xr:uid="{00000000-0005-0000-0000-000063040000}"/>
    <cellStyle name="集計 21" xfId="978" xr:uid="{00000000-0005-0000-0000-000064040000}"/>
    <cellStyle name="集計 22" xfId="979" xr:uid="{00000000-0005-0000-0000-000065040000}"/>
    <cellStyle name="集計 23" xfId="980" xr:uid="{00000000-0005-0000-0000-000066040000}"/>
    <cellStyle name="集計 24" xfId="981" xr:uid="{00000000-0005-0000-0000-000067040000}"/>
    <cellStyle name="集計 25" xfId="982" xr:uid="{00000000-0005-0000-0000-000068040000}"/>
    <cellStyle name="集計 3" xfId="983" xr:uid="{00000000-0005-0000-0000-000069040000}"/>
    <cellStyle name="集計 3 2" xfId="984" xr:uid="{00000000-0005-0000-0000-00006A040000}"/>
    <cellStyle name="集計 3 2 2" xfId="1443" xr:uid="{00000000-0005-0000-0000-00006B040000}"/>
    <cellStyle name="集計 3 2 2 2" xfId="1444" xr:uid="{00000000-0005-0000-0000-00006C040000}"/>
    <cellStyle name="集計 3 2 3" xfId="1445" xr:uid="{00000000-0005-0000-0000-00006D040000}"/>
    <cellStyle name="集計 3 3" xfId="985" xr:uid="{00000000-0005-0000-0000-00006E040000}"/>
    <cellStyle name="集計 3 3 2" xfId="1446" xr:uid="{00000000-0005-0000-0000-00006F040000}"/>
    <cellStyle name="集計 3 4" xfId="1645" xr:uid="{00000000-0005-0000-0000-000070040000}"/>
    <cellStyle name="集計 3 4 2" xfId="1646" xr:uid="{00000000-0005-0000-0000-000071040000}"/>
    <cellStyle name="集計 3 5" xfId="1647" xr:uid="{00000000-0005-0000-0000-000072040000}"/>
    <cellStyle name="集計 3 5 2" xfId="1648" xr:uid="{00000000-0005-0000-0000-000073040000}"/>
    <cellStyle name="集計 3 6" xfId="1649" xr:uid="{00000000-0005-0000-0000-000074040000}"/>
    <cellStyle name="集計 4" xfId="986" xr:uid="{00000000-0005-0000-0000-000075040000}"/>
    <cellStyle name="集計 4 2" xfId="987" xr:uid="{00000000-0005-0000-0000-000076040000}"/>
    <cellStyle name="集計 4 2 2" xfId="1447" xr:uid="{00000000-0005-0000-0000-000077040000}"/>
    <cellStyle name="集計 4 2 2 2" xfId="1448" xr:uid="{00000000-0005-0000-0000-000078040000}"/>
    <cellStyle name="集計 4 2 3" xfId="1449" xr:uid="{00000000-0005-0000-0000-000079040000}"/>
    <cellStyle name="集計 4 3" xfId="988" xr:uid="{00000000-0005-0000-0000-00007A040000}"/>
    <cellStyle name="集計 4 3 2" xfId="1450" xr:uid="{00000000-0005-0000-0000-00007B040000}"/>
    <cellStyle name="集計 4 4" xfId="1650" xr:uid="{00000000-0005-0000-0000-00007C040000}"/>
    <cellStyle name="集計 4 4 2" xfId="1651" xr:uid="{00000000-0005-0000-0000-00007D040000}"/>
    <cellStyle name="集計 4 5" xfId="1652" xr:uid="{00000000-0005-0000-0000-00007E040000}"/>
    <cellStyle name="集計 4 5 2" xfId="1653" xr:uid="{00000000-0005-0000-0000-00007F040000}"/>
    <cellStyle name="集計 4 6" xfId="1654" xr:uid="{00000000-0005-0000-0000-000080040000}"/>
    <cellStyle name="集計 5" xfId="989" xr:uid="{00000000-0005-0000-0000-000081040000}"/>
    <cellStyle name="集計 6" xfId="990" xr:uid="{00000000-0005-0000-0000-000082040000}"/>
    <cellStyle name="集計 7" xfId="991" xr:uid="{00000000-0005-0000-0000-000083040000}"/>
    <cellStyle name="集計 8" xfId="992" xr:uid="{00000000-0005-0000-0000-000084040000}"/>
    <cellStyle name="集計 9" xfId="993" xr:uid="{00000000-0005-0000-0000-000085040000}"/>
    <cellStyle name="出力 10" xfId="994" xr:uid="{00000000-0005-0000-0000-000086040000}"/>
    <cellStyle name="出力 11" xfId="995" xr:uid="{00000000-0005-0000-0000-000087040000}"/>
    <cellStyle name="出力 12" xfId="996" xr:uid="{00000000-0005-0000-0000-000088040000}"/>
    <cellStyle name="出力 13" xfId="997" xr:uid="{00000000-0005-0000-0000-000089040000}"/>
    <cellStyle name="出力 14" xfId="998" xr:uid="{00000000-0005-0000-0000-00008A040000}"/>
    <cellStyle name="出力 15" xfId="999" xr:uid="{00000000-0005-0000-0000-00008B040000}"/>
    <cellStyle name="出力 16" xfId="1000" xr:uid="{00000000-0005-0000-0000-00008C040000}"/>
    <cellStyle name="出力 17" xfId="1001" xr:uid="{00000000-0005-0000-0000-00008D040000}"/>
    <cellStyle name="出力 18" xfId="1002" xr:uid="{00000000-0005-0000-0000-00008E040000}"/>
    <cellStyle name="出力 19" xfId="1003" xr:uid="{00000000-0005-0000-0000-00008F040000}"/>
    <cellStyle name="出力 2" xfId="1004" xr:uid="{00000000-0005-0000-0000-000090040000}"/>
    <cellStyle name="出力 2 2" xfId="1005" xr:uid="{00000000-0005-0000-0000-000091040000}"/>
    <cellStyle name="出力 2 2 2" xfId="1006" xr:uid="{00000000-0005-0000-0000-000092040000}"/>
    <cellStyle name="出力 2 2 2 2" xfId="1451" xr:uid="{00000000-0005-0000-0000-000093040000}"/>
    <cellStyle name="出力 2 2 2 2 2" xfId="1452" xr:uid="{00000000-0005-0000-0000-000094040000}"/>
    <cellStyle name="出力 2 2 2 3" xfId="1453" xr:uid="{00000000-0005-0000-0000-000095040000}"/>
    <cellStyle name="出力 2 2 3" xfId="1007" xr:uid="{00000000-0005-0000-0000-000096040000}"/>
    <cellStyle name="出力 2 2 3 2" xfId="1454" xr:uid="{00000000-0005-0000-0000-000097040000}"/>
    <cellStyle name="出力 2 2 4" xfId="1655" xr:uid="{00000000-0005-0000-0000-000098040000}"/>
    <cellStyle name="出力 2 2 4 2" xfId="1656" xr:uid="{00000000-0005-0000-0000-000099040000}"/>
    <cellStyle name="出力 2 2 5" xfId="1657" xr:uid="{00000000-0005-0000-0000-00009A040000}"/>
    <cellStyle name="出力 2 2 5 2" xfId="1658" xr:uid="{00000000-0005-0000-0000-00009B040000}"/>
    <cellStyle name="出力 2 2 6" xfId="1659" xr:uid="{00000000-0005-0000-0000-00009C040000}"/>
    <cellStyle name="出力 20" xfId="1008" xr:uid="{00000000-0005-0000-0000-00009D040000}"/>
    <cellStyle name="出力 21" xfId="1009" xr:uid="{00000000-0005-0000-0000-00009E040000}"/>
    <cellStyle name="出力 22" xfId="1010" xr:uid="{00000000-0005-0000-0000-00009F040000}"/>
    <cellStyle name="出力 23" xfId="1011" xr:uid="{00000000-0005-0000-0000-0000A0040000}"/>
    <cellStyle name="出力 24" xfId="1012" xr:uid="{00000000-0005-0000-0000-0000A1040000}"/>
    <cellStyle name="出力 25" xfId="1013" xr:uid="{00000000-0005-0000-0000-0000A2040000}"/>
    <cellStyle name="出力 3" xfId="1014" xr:uid="{00000000-0005-0000-0000-0000A3040000}"/>
    <cellStyle name="出力 3 2" xfId="1015" xr:uid="{00000000-0005-0000-0000-0000A4040000}"/>
    <cellStyle name="出力 3 2 2" xfId="1455" xr:uid="{00000000-0005-0000-0000-0000A5040000}"/>
    <cellStyle name="出力 3 2 2 2" xfId="1456" xr:uid="{00000000-0005-0000-0000-0000A6040000}"/>
    <cellStyle name="出力 3 2 3" xfId="1457" xr:uid="{00000000-0005-0000-0000-0000A7040000}"/>
    <cellStyle name="出力 3 3" xfId="1016" xr:uid="{00000000-0005-0000-0000-0000A8040000}"/>
    <cellStyle name="出力 3 3 2" xfId="1458" xr:uid="{00000000-0005-0000-0000-0000A9040000}"/>
    <cellStyle name="出力 3 4" xfId="1660" xr:uid="{00000000-0005-0000-0000-0000AA040000}"/>
    <cellStyle name="出力 3 4 2" xfId="1661" xr:uid="{00000000-0005-0000-0000-0000AB040000}"/>
    <cellStyle name="出力 3 5" xfId="1662" xr:uid="{00000000-0005-0000-0000-0000AC040000}"/>
    <cellStyle name="出力 3 5 2" xfId="1663" xr:uid="{00000000-0005-0000-0000-0000AD040000}"/>
    <cellStyle name="出力 3 6" xfId="1664" xr:uid="{00000000-0005-0000-0000-0000AE040000}"/>
    <cellStyle name="出力 4" xfId="1017" xr:uid="{00000000-0005-0000-0000-0000AF040000}"/>
    <cellStyle name="出力 4 2" xfId="1018" xr:uid="{00000000-0005-0000-0000-0000B0040000}"/>
    <cellStyle name="出力 4 2 2" xfId="1459" xr:uid="{00000000-0005-0000-0000-0000B1040000}"/>
    <cellStyle name="出力 4 2 2 2" xfId="1460" xr:uid="{00000000-0005-0000-0000-0000B2040000}"/>
    <cellStyle name="出力 4 2 3" xfId="1461" xr:uid="{00000000-0005-0000-0000-0000B3040000}"/>
    <cellStyle name="出力 4 3" xfId="1019" xr:uid="{00000000-0005-0000-0000-0000B4040000}"/>
    <cellStyle name="出力 4 3 2" xfId="1462" xr:uid="{00000000-0005-0000-0000-0000B5040000}"/>
    <cellStyle name="出力 4 4" xfId="1665" xr:uid="{00000000-0005-0000-0000-0000B6040000}"/>
    <cellStyle name="出力 4 4 2" xfId="1666" xr:uid="{00000000-0005-0000-0000-0000B7040000}"/>
    <cellStyle name="出力 4 5" xfId="1667" xr:uid="{00000000-0005-0000-0000-0000B8040000}"/>
    <cellStyle name="出力 4 5 2" xfId="1668" xr:uid="{00000000-0005-0000-0000-0000B9040000}"/>
    <cellStyle name="出力 4 6" xfId="1669" xr:uid="{00000000-0005-0000-0000-0000BA040000}"/>
    <cellStyle name="出力 5" xfId="1020" xr:uid="{00000000-0005-0000-0000-0000BB040000}"/>
    <cellStyle name="出力 6" xfId="1021" xr:uid="{00000000-0005-0000-0000-0000BC040000}"/>
    <cellStyle name="出力 7" xfId="1022" xr:uid="{00000000-0005-0000-0000-0000BD040000}"/>
    <cellStyle name="出力 8" xfId="1023" xr:uid="{00000000-0005-0000-0000-0000BE040000}"/>
    <cellStyle name="出力 9" xfId="1024" xr:uid="{00000000-0005-0000-0000-0000BF040000}"/>
    <cellStyle name="説明文 10" xfId="1025" xr:uid="{00000000-0005-0000-0000-0000C0040000}"/>
    <cellStyle name="説明文 11" xfId="1026" xr:uid="{00000000-0005-0000-0000-0000C1040000}"/>
    <cellStyle name="説明文 12" xfId="1027" xr:uid="{00000000-0005-0000-0000-0000C2040000}"/>
    <cellStyle name="説明文 13" xfId="1028" xr:uid="{00000000-0005-0000-0000-0000C3040000}"/>
    <cellStyle name="説明文 14" xfId="1029" xr:uid="{00000000-0005-0000-0000-0000C4040000}"/>
    <cellStyle name="説明文 15" xfId="1030" xr:uid="{00000000-0005-0000-0000-0000C5040000}"/>
    <cellStyle name="説明文 16" xfId="1031" xr:uid="{00000000-0005-0000-0000-0000C6040000}"/>
    <cellStyle name="説明文 17" xfId="1032" xr:uid="{00000000-0005-0000-0000-0000C7040000}"/>
    <cellStyle name="説明文 18" xfId="1033" xr:uid="{00000000-0005-0000-0000-0000C8040000}"/>
    <cellStyle name="説明文 19" xfId="1034" xr:uid="{00000000-0005-0000-0000-0000C9040000}"/>
    <cellStyle name="説明文 2" xfId="1035" xr:uid="{00000000-0005-0000-0000-0000CA040000}"/>
    <cellStyle name="説明文 2 2" xfId="1036" xr:uid="{00000000-0005-0000-0000-0000CB040000}"/>
    <cellStyle name="説明文 20" xfId="1037" xr:uid="{00000000-0005-0000-0000-0000CC040000}"/>
    <cellStyle name="説明文 21" xfId="1038" xr:uid="{00000000-0005-0000-0000-0000CD040000}"/>
    <cellStyle name="説明文 22" xfId="1039" xr:uid="{00000000-0005-0000-0000-0000CE040000}"/>
    <cellStyle name="説明文 23" xfId="1040" xr:uid="{00000000-0005-0000-0000-0000CF040000}"/>
    <cellStyle name="説明文 24" xfId="1041" xr:uid="{00000000-0005-0000-0000-0000D0040000}"/>
    <cellStyle name="説明文 25" xfId="1042" xr:uid="{00000000-0005-0000-0000-0000D1040000}"/>
    <cellStyle name="説明文 3" xfId="1043" xr:uid="{00000000-0005-0000-0000-0000D2040000}"/>
    <cellStyle name="説明文 3 2" xfId="1044" xr:uid="{00000000-0005-0000-0000-0000D3040000}"/>
    <cellStyle name="説明文 4" xfId="1045" xr:uid="{00000000-0005-0000-0000-0000D4040000}"/>
    <cellStyle name="説明文 5" xfId="1046" xr:uid="{00000000-0005-0000-0000-0000D5040000}"/>
    <cellStyle name="説明文 6" xfId="1047" xr:uid="{00000000-0005-0000-0000-0000D6040000}"/>
    <cellStyle name="説明文 7" xfId="1048" xr:uid="{00000000-0005-0000-0000-0000D7040000}"/>
    <cellStyle name="説明文 8" xfId="1049" xr:uid="{00000000-0005-0000-0000-0000D8040000}"/>
    <cellStyle name="説明文 9" xfId="1050" xr:uid="{00000000-0005-0000-0000-0000D9040000}"/>
    <cellStyle name="通貨 2" xfId="1051" xr:uid="{00000000-0005-0000-0000-0000DA040000}"/>
    <cellStyle name="通貨 3" xfId="1052" xr:uid="{00000000-0005-0000-0000-0000DB040000}"/>
    <cellStyle name="通貨 3 2" xfId="1053" xr:uid="{00000000-0005-0000-0000-0000DC040000}"/>
    <cellStyle name="入力 10" xfId="1054" xr:uid="{00000000-0005-0000-0000-0000DD040000}"/>
    <cellStyle name="入力 11" xfId="1055" xr:uid="{00000000-0005-0000-0000-0000DE040000}"/>
    <cellStyle name="入力 12" xfId="1056" xr:uid="{00000000-0005-0000-0000-0000DF040000}"/>
    <cellStyle name="入力 13" xfId="1057" xr:uid="{00000000-0005-0000-0000-0000E0040000}"/>
    <cellStyle name="入力 14" xfId="1058" xr:uid="{00000000-0005-0000-0000-0000E1040000}"/>
    <cellStyle name="入力 15" xfId="1059" xr:uid="{00000000-0005-0000-0000-0000E2040000}"/>
    <cellStyle name="入力 16" xfId="1060" xr:uid="{00000000-0005-0000-0000-0000E3040000}"/>
    <cellStyle name="入力 17" xfId="1061" xr:uid="{00000000-0005-0000-0000-0000E4040000}"/>
    <cellStyle name="入力 18" xfId="1062" xr:uid="{00000000-0005-0000-0000-0000E5040000}"/>
    <cellStyle name="入力 19" xfId="1063" xr:uid="{00000000-0005-0000-0000-0000E6040000}"/>
    <cellStyle name="入力 2" xfId="1064" xr:uid="{00000000-0005-0000-0000-0000E7040000}"/>
    <cellStyle name="入力 2 2" xfId="1065" xr:uid="{00000000-0005-0000-0000-0000E8040000}"/>
    <cellStyle name="入力 2 2 2" xfId="1066" xr:uid="{00000000-0005-0000-0000-0000E9040000}"/>
    <cellStyle name="入力 2 2 2 2" xfId="1463" xr:uid="{00000000-0005-0000-0000-0000EA040000}"/>
    <cellStyle name="入力 2 2 2 2 2" xfId="1464" xr:uid="{00000000-0005-0000-0000-0000EB040000}"/>
    <cellStyle name="入力 2 2 2 3" xfId="1465" xr:uid="{00000000-0005-0000-0000-0000EC040000}"/>
    <cellStyle name="入力 2 2 3" xfId="1067" xr:uid="{00000000-0005-0000-0000-0000ED040000}"/>
    <cellStyle name="入力 2 2 3 2" xfId="1466" xr:uid="{00000000-0005-0000-0000-0000EE040000}"/>
    <cellStyle name="入力 2 2 4" xfId="1670" xr:uid="{00000000-0005-0000-0000-0000EF040000}"/>
    <cellStyle name="入力 2 2 4 2" xfId="1671" xr:uid="{00000000-0005-0000-0000-0000F0040000}"/>
    <cellStyle name="入力 2 2 5" xfId="1672" xr:uid="{00000000-0005-0000-0000-0000F1040000}"/>
    <cellStyle name="入力 2 2 6" xfId="1673" xr:uid="{00000000-0005-0000-0000-0000F2040000}"/>
    <cellStyle name="入力 2 2 6 2" xfId="1674" xr:uid="{00000000-0005-0000-0000-0000F3040000}"/>
    <cellStyle name="入力 20" xfId="1068" xr:uid="{00000000-0005-0000-0000-0000F4040000}"/>
    <cellStyle name="入力 21" xfId="1069" xr:uid="{00000000-0005-0000-0000-0000F5040000}"/>
    <cellStyle name="入力 22" xfId="1070" xr:uid="{00000000-0005-0000-0000-0000F6040000}"/>
    <cellStyle name="入力 23" xfId="1071" xr:uid="{00000000-0005-0000-0000-0000F7040000}"/>
    <cellStyle name="入力 24" xfId="1072" xr:uid="{00000000-0005-0000-0000-0000F8040000}"/>
    <cellStyle name="入力 25" xfId="1073" xr:uid="{00000000-0005-0000-0000-0000F9040000}"/>
    <cellStyle name="入力 3" xfId="1074" xr:uid="{00000000-0005-0000-0000-0000FA040000}"/>
    <cellStyle name="入力 3 2" xfId="1075" xr:uid="{00000000-0005-0000-0000-0000FB040000}"/>
    <cellStyle name="入力 3 2 2" xfId="1467" xr:uid="{00000000-0005-0000-0000-0000FC040000}"/>
    <cellStyle name="入力 3 2 2 2" xfId="1468" xr:uid="{00000000-0005-0000-0000-0000FD040000}"/>
    <cellStyle name="入力 3 2 3" xfId="1469" xr:uid="{00000000-0005-0000-0000-0000FE040000}"/>
    <cellStyle name="入力 3 3" xfId="1076" xr:uid="{00000000-0005-0000-0000-0000FF040000}"/>
    <cellStyle name="入力 3 3 2" xfId="1470" xr:uid="{00000000-0005-0000-0000-000000050000}"/>
    <cellStyle name="入力 3 4" xfId="1675" xr:uid="{00000000-0005-0000-0000-000001050000}"/>
    <cellStyle name="入力 3 4 2" xfId="1676" xr:uid="{00000000-0005-0000-0000-000002050000}"/>
    <cellStyle name="入力 3 5" xfId="1677" xr:uid="{00000000-0005-0000-0000-000003050000}"/>
    <cellStyle name="入力 3 6" xfId="1678" xr:uid="{00000000-0005-0000-0000-000004050000}"/>
    <cellStyle name="入力 3 6 2" xfId="1679" xr:uid="{00000000-0005-0000-0000-000005050000}"/>
    <cellStyle name="入力 4" xfId="1077" xr:uid="{00000000-0005-0000-0000-000006050000}"/>
    <cellStyle name="入力 4 2" xfId="1078" xr:uid="{00000000-0005-0000-0000-000007050000}"/>
    <cellStyle name="入力 4 2 2" xfId="1471" xr:uid="{00000000-0005-0000-0000-000008050000}"/>
    <cellStyle name="入力 4 2 2 2" xfId="1472" xr:uid="{00000000-0005-0000-0000-000009050000}"/>
    <cellStyle name="入力 4 2 3" xfId="1473" xr:uid="{00000000-0005-0000-0000-00000A050000}"/>
    <cellStyle name="入力 4 3" xfId="1079" xr:uid="{00000000-0005-0000-0000-00000B050000}"/>
    <cellStyle name="入力 4 3 2" xfId="1474" xr:uid="{00000000-0005-0000-0000-00000C050000}"/>
    <cellStyle name="入力 4 4" xfId="1680" xr:uid="{00000000-0005-0000-0000-00000D050000}"/>
    <cellStyle name="入力 4 4 2" xfId="1681" xr:uid="{00000000-0005-0000-0000-00000E050000}"/>
    <cellStyle name="入力 4 5" xfId="1682" xr:uid="{00000000-0005-0000-0000-00000F050000}"/>
    <cellStyle name="入力 4 6" xfId="1683" xr:uid="{00000000-0005-0000-0000-000010050000}"/>
    <cellStyle name="入力 4 6 2" xfId="1684" xr:uid="{00000000-0005-0000-0000-000011050000}"/>
    <cellStyle name="入力 5" xfId="1080" xr:uid="{00000000-0005-0000-0000-000012050000}"/>
    <cellStyle name="入力 6" xfId="1081" xr:uid="{00000000-0005-0000-0000-000013050000}"/>
    <cellStyle name="入力 7" xfId="1082" xr:uid="{00000000-0005-0000-0000-000014050000}"/>
    <cellStyle name="入力 8" xfId="1083" xr:uid="{00000000-0005-0000-0000-000015050000}"/>
    <cellStyle name="入力 9" xfId="1084" xr:uid="{00000000-0005-0000-0000-000016050000}"/>
    <cellStyle name="標準" xfId="0" builtinId="0"/>
    <cellStyle name="標準 10" xfId="1085" xr:uid="{00000000-0005-0000-0000-000018050000}"/>
    <cellStyle name="標準 10 10" xfId="1475" xr:uid="{00000000-0005-0000-0000-000019050000}"/>
    <cellStyle name="標準 10 11" xfId="1476" xr:uid="{00000000-0005-0000-0000-00001A050000}"/>
    <cellStyle name="標準 10 12" xfId="1477" xr:uid="{00000000-0005-0000-0000-00001B050000}"/>
    <cellStyle name="標準 10 2" xfId="1086" xr:uid="{00000000-0005-0000-0000-00001C050000}"/>
    <cellStyle name="標準 10 3" xfId="1087" xr:uid="{00000000-0005-0000-0000-00001D050000}"/>
    <cellStyle name="標準 10 4" xfId="1088" xr:uid="{00000000-0005-0000-0000-00001E050000}"/>
    <cellStyle name="標準 10 4 2" xfId="1478" xr:uid="{00000000-0005-0000-0000-00001F050000}"/>
    <cellStyle name="標準 10 4 2 2" xfId="1479" xr:uid="{00000000-0005-0000-0000-000020050000}"/>
    <cellStyle name="標準 10 4 2 2 2" xfId="1480" xr:uid="{00000000-0005-0000-0000-000021050000}"/>
    <cellStyle name="標準 10 4 2 2 2 2" xfId="1481" xr:uid="{00000000-0005-0000-0000-000022050000}"/>
    <cellStyle name="標準 10 4 2 2 2 2 2" xfId="1482" xr:uid="{00000000-0005-0000-0000-000023050000}"/>
    <cellStyle name="標準 10 4 2 2 2 2 2 2" xfId="1483" xr:uid="{00000000-0005-0000-0000-000024050000}"/>
    <cellStyle name="標準 10 4 3" xfId="1484" xr:uid="{00000000-0005-0000-0000-000025050000}"/>
    <cellStyle name="標準 10 4 3 2" xfId="1485" xr:uid="{00000000-0005-0000-0000-000026050000}"/>
    <cellStyle name="標準 10 5" xfId="1089" xr:uid="{00000000-0005-0000-0000-000027050000}"/>
    <cellStyle name="標準 10 6" xfId="1486" xr:uid="{00000000-0005-0000-0000-000028050000}"/>
    <cellStyle name="標準 10 6 2" xfId="1487" xr:uid="{00000000-0005-0000-0000-000029050000}"/>
    <cellStyle name="標準 10 6 2 2" xfId="1488" xr:uid="{00000000-0005-0000-0000-00002A050000}"/>
    <cellStyle name="標準 10 6 2 3" xfId="1489" xr:uid="{00000000-0005-0000-0000-00002B050000}"/>
    <cellStyle name="標準 10 6 2 3 2" xfId="1387" xr:uid="{00000000-0005-0000-0000-00002C050000}"/>
    <cellStyle name="標準 10 7" xfId="1490" xr:uid="{00000000-0005-0000-0000-00002D050000}"/>
    <cellStyle name="標準 10 8" xfId="1491" xr:uid="{00000000-0005-0000-0000-00002E050000}"/>
    <cellStyle name="標準 10 8 2" xfId="1492" xr:uid="{00000000-0005-0000-0000-00002F050000}"/>
    <cellStyle name="標準 10 8 2 2" xfId="1493" xr:uid="{00000000-0005-0000-0000-000030050000}"/>
    <cellStyle name="標準 10 8 2 2 2" xfId="1494" xr:uid="{00000000-0005-0000-0000-000031050000}"/>
    <cellStyle name="標準 10 8 2 2 3" xfId="1495" xr:uid="{00000000-0005-0000-0000-000032050000}"/>
    <cellStyle name="標準 10 8 2 2 3 2" xfId="1388" xr:uid="{00000000-0005-0000-0000-000033050000}"/>
    <cellStyle name="標準 10 8 2 2 3 2 2" xfId="1496" xr:uid="{00000000-0005-0000-0000-000034050000}"/>
    <cellStyle name="標準 10 8 2 3" xfId="1497" xr:uid="{00000000-0005-0000-0000-000035050000}"/>
    <cellStyle name="標準 10 8 2 4" xfId="1498" xr:uid="{00000000-0005-0000-0000-000036050000}"/>
    <cellStyle name="標準 10 8 2 4 2" xfId="1499" xr:uid="{00000000-0005-0000-0000-000037050000}"/>
    <cellStyle name="標準 10 8 2 4 2 2" xfId="1500" xr:uid="{00000000-0005-0000-0000-000038050000}"/>
    <cellStyle name="標準 10 8 3" xfId="1501" xr:uid="{00000000-0005-0000-0000-000039050000}"/>
    <cellStyle name="標準 10 8 4" xfId="1502" xr:uid="{00000000-0005-0000-0000-00003A050000}"/>
    <cellStyle name="標準 10 8 4 2" xfId="1503" xr:uid="{00000000-0005-0000-0000-00003B050000}"/>
    <cellStyle name="標準 10 8 4 2 2" xfId="1504" xr:uid="{00000000-0005-0000-0000-00003C050000}"/>
    <cellStyle name="標準 10 8 4 2 3" xfId="1505" xr:uid="{00000000-0005-0000-0000-00003D050000}"/>
    <cellStyle name="標準 10 9" xfId="1506" xr:uid="{00000000-0005-0000-0000-00003E050000}"/>
    <cellStyle name="標準 10 9 2" xfId="1507" xr:uid="{00000000-0005-0000-0000-00003F050000}"/>
    <cellStyle name="標準 10 9 3" xfId="1508" xr:uid="{00000000-0005-0000-0000-000040050000}"/>
    <cellStyle name="標準 10 9 3 2" xfId="1509" xr:uid="{00000000-0005-0000-0000-000041050000}"/>
    <cellStyle name="標準 11" xfId="1090" xr:uid="{00000000-0005-0000-0000-000042050000}"/>
    <cellStyle name="標準 11 2" xfId="1091" xr:uid="{00000000-0005-0000-0000-000043050000}"/>
    <cellStyle name="標準 11 2 2" xfId="1685" xr:uid="{00000000-0005-0000-0000-000044050000}"/>
    <cellStyle name="標準 11 3" xfId="1092" xr:uid="{00000000-0005-0000-0000-000045050000}"/>
    <cellStyle name="標準 11 4" xfId="1093" xr:uid="{00000000-0005-0000-0000-000046050000}"/>
    <cellStyle name="標準 12" xfId="1383" xr:uid="{00000000-0005-0000-0000-000047050000}"/>
    <cellStyle name="標準 12 2" xfId="1094" xr:uid="{00000000-0005-0000-0000-000048050000}"/>
    <cellStyle name="標準 12 3" xfId="1095" xr:uid="{00000000-0005-0000-0000-000049050000}"/>
    <cellStyle name="標準 12 4" xfId="1686" xr:uid="{00000000-0005-0000-0000-00004A050000}"/>
    <cellStyle name="標準 13" xfId="1096" xr:uid="{00000000-0005-0000-0000-00004B050000}"/>
    <cellStyle name="標準 13 2" xfId="1097" xr:uid="{00000000-0005-0000-0000-00004C050000}"/>
    <cellStyle name="標準 14" xfId="1384" xr:uid="{00000000-0005-0000-0000-00004D050000}"/>
    <cellStyle name="標準 14 2" xfId="1098" xr:uid="{00000000-0005-0000-0000-00004E050000}"/>
    <cellStyle name="標準 14 3" xfId="1099" xr:uid="{00000000-0005-0000-0000-00004F050000}"/>
    <cellStyle name="標準 14 4" xfId="1100" xr:uid="{00000000-0005-0000-0000-000050050000}"/>
    <cellStyle name="標準 14 5" xfId="1101" xr:uid="{00000000-0005-0000-0000-000051050000}"/>
    <cellStyle name="標準 14 6" xfId="1102" xr:uid="{00000000-0005-0000-0000-000052050000}"/>
    <cellStyle name="標準 14 7" xfId="1103" xr:uid="{00000000-0005-0000-0000-000053050000}"/>
    <cellStyle name="標準 14 8" xfId="1104" xr:uid="{00000000-0005-0000-0000-000054050000}"/>
    <cellStyle name="標準 15" xfId="1105" xr:uid="{00000000-0005-0000-0000-000055050000}"/>
    <cellStyle name="標準 15 2" xfId="1106" xr:uid="{00000000-0005-0000-0000-000056050000}"/>
    <cellStyle name="標準 15 3" xfId="1107" xr:uid="{00000000-0005-0000-0000-000057050000}"/>
    <cellStyle name="標準 15 4" xfId="1108" xr:uid="{00000000-0005-0000-0000-000058050000}"/>
    <cellStyle name="標準 15 5" xfId="1109" xr:uid="{00000000-0005-0000-0000-000059050000}"/>
    <cellStyle name="標準 15 6" xfId="1110" xr:uid="{00000000-0005-0000-0000-00005A050000}"/>
    <cellStyle name="標準 15 7" xfId="1111" xr:uid="{00000000-0005-0000-0000-00005B050000}"/>
    <cellStyle name="標準 16" xfId="1385" xr:uid="{00000000-0005-0000-0000-00005C050000}"/>
    <cellStyle name="標準 16 2" xfId="1112" xr:uid="{00000000-0005-0000-0000-00005D050000}"/>
    <cellStyle name="標準 16 3" xfId="1113" xr:uid="{00000000-0005-0000-0000-00005E050000}"/>
    <cellStyle name="標準 16 4" xfId="1114" xr:uid="{00000000-0005-0000-0000-00005F050000}"/>
    <cellStyle name="標準 16 5" xfId="1115" xr:uid="{00000000-0005-0000-0000-000060050000}"/>
    <cellStyle name="標準 16 6" xfId="1116" xr:uid="{00000000-0005-0000-0000-000061050000}"/>
    <cellStyle name="標準 17" xfId="1117" xr:uid="{00000000-0005-0000-0000-000062050000}"/>
    <cellStyle name="標準 17 2" xfId="1118" xr:uid="{00000000-0005-0000-0000-000063050000}"/>
    <cellStyle name="標準 17 3" xfId="1119" xr:uid="{00000000-0005-0000-0000-000064050000}"/>
    <cellStyle name="標準 17 4" xfId="1120" xr:uid="{00000000-0005-0000-0000-000065050000}"/>
    <cellStyle name="標準 17 5" xfId="1121" xr:uid="{00000000-0005-0000-0000-000066050000}"/>
    <cellStyle name="標準 18" xfId="1510" xr:uid="{00000000-0005-0000-0000-000067050000}"/>
    <cellStyle name="標準 18 2" xfId="1122" xr:uid="{00000000-0005-0000-0000-000068050000}"/>
    <cellStyle name="標準 18 3" xfId="1123" xr:uid="{00000000-0005-0000-0000-000069050000}"/>
    <cellStyle name="標準 19" xfId="1511" xr:uid="{00000000-0005-0000-0000-00006A050000}"/>
    <cellStyle name="標準 19 2" xfId="1124" xr:uid="{00000000-0005-0000-0000-00006B050000}"/>
    <cellStyle name="標準 19 2 2" xfId="1512" xr:uid="{00000000-0005-0000-0000-00006C050000}"/>
    <cellStyle name="標準 19 2 2 2" xfId="1513" xr:uid="{00000000-0005-0000-0000-00006D050000}"/>
    <cellStyle name="標準 19 2 2 2 2" xfId="1514" xr:uid="{00000000-0005-0000-0000-00006E050000}"/>
    <cellStyle name="標準 19 2 2 2 2 2" xfId="1515" xr:uid="{00000000-0005-0000-0000-00006F050000}"/>
    <cellStyle name="標準 19 2 2 2 2 2 2" xfId="1516" xr:uid="{00000000-0005-0000-0000-000070050000}"/>
    <cellStyle name="標準 19 2 2 2 2 2 2 2" xfId="1517" xr:uid="{00000000-0005-0000-0000-000071050000}"/>
    <cellStyle name="標準 19 2 2 2 2 2 2 2 2" xfId="1518" xr:uid="{00000000-0005-0000-0000-000072050000}"/>
    <cellStyle name="標準 19 2 2 2 2 2 3" xfId="1519" xr:uid="{00000000-0005-0000-0000-000073050000}"/>
    <cellStyle name="標準 19 2 2 2 2 2 4" xfId="1520" xr:uid="{00000000-0005-0000-0000-000074050000}"/>
    <cellStyle name="標準 19 2 2 2 2 2 4 2" xfId="1521" xr:uid="{00000000-0005-0000-0000-000075050000}"/>
    <cellStyle name="標準 19 2 2 2 2 2 4 3" xfId="1522" xr:uid="{00000000-0005-0000-0000-000076050000}"/>
    <cellStyle name="標準 19 2 2 2 3" xfId="1523" xr:uid="{00000000-0005-0000-0000-000077050000}"/>
    <cellStyle name="標準 19 2 2 2 3 2" xfId="1524" xr:uid="{00000000-0005-0000-0000-000078050000}"/>
    <cellStyle name="標準 19 2 2 2 3 2 2" xfId="1525" xr:uid="{00000000-0005-0000-0000-000079050000}"/>
    <cellStyle name="標準 19 2 2 2 3 2 3" xfId="1526" xr:uid="{00000000-0005-0000-0000-00007A050000}"/>
    <cellStyle name="標準 19 2 2 3" xfId="1527" xr:uid="{00000000-0005-0000-0000-00007B050000}"/>
    <cellStyle name="標準 19 2 2 3 2" xfId="1528" xr:uid="{00000000-0005-0000-0000-00007C050000}"/>
    <cellStyle name="標準 19 2 2 3 2 2" xfId="1529" xr:uid="{00000000-0005-0000-0000-00007D050000}"/>
    <cellStyle name="標準 2" xfId="2" xr:uid="{00000000-0005-0000-0000-00007E050000}"/>
    <cellStyle name="標準 2 10" xfId="1125" xr:uid="{00000000-0005-0000-0000-00007F050000}"/>
    <cellStyle name="標準 2 11" xfId="1126" xr:uid="{00000000-0005-0000-0000-000080050000}"/>
    <cellStyle name="標準 2 12" xfId="1127" xr:uid="{00000000-0005-0000-0000-000081050000}"/>
    <cellStyle name="標準 2 13" xfId="1128" xr:uid="{00000000-0005-0000-0000-000082050000}"/>
    <cellStyle name="標準 2 14" xfId="1129" xr:uid="{00000000-0005-0000-0000-000083050000}"/>
    <cellStyle name="標準 2 15" xfId="1130" xr:uid="{00000000-0005-0000-0000-000084050000}"/>
    <cellStyle name="標準 2 16" xfId="1131" xr:uid="{00000000-0005-0000-0000-000085050000}"/>
    <cellStyle name="標準 2 17" xfId="1132" xr:uid="{00000000-0005-0000-0000-000086050000}"/>
    <cellStyle name="標準 2 18" xfId="1133" xr:uid="{00000000-0005-0000-0000-000087050000}"/>
    <cellStyle name="標準 2 19" xfId="1134" xr:uid="{00000000-0005-0000-0000-000088050000}"/>
    <cellStyle name="標準 2 2" xfId="1135" xr:uid="{00000000-0005-0000-0000-000089050000}"/>
    <cellStyle name="標準 2 2 10" xfId="1136" xr:uid="{00000000-0005-0000-0000-00008A050000}"/>
    <cellStyle name="標準 2 2 11" xfId="1137" xr:uid="{00000000-0005-0000-0000-00008B050000}"/>
    <cellStyle name="標準 2 2 12" xfId="1138" xr:uid="{00000000-0005-0000-0000-00008C050000}"/>
    <cellStyle name="標準 2 2 13" xfId="1139" xr:uid="{00000000-0005-0000-0000-00008D050000}"/>
    <cellStyle name="標準 2 2 14" xfId="1140" xr:uid="{00000000-0005-0000-0000-00008E050000}"/>
    <cellStyle name="標準 2 2 15" xfId="1141" xr:uid="{00000000-0005-0000-0000-00008F050000}"/>
    <cellStyle name="標準 2 2 16" xfId="1142" xr:uid="{00000000-0005-0000-0000-000090050000}"/>
    <cellStyle name="標準 2 2 17" xfId="1143" xr:uid="{00000000-0005-0000-0000-000091050000}"/>
    <cellStyle name="標準 2 2 18" xfId="1144" xr:uid="{00000000-0005-0000-0000-000092050000}"/>
    <cellStyle name="標準 2 2 19" xfId="1145" xr:uid="{00000000-0005-0000-0000-000093050000}"/>
    <cellStyle name="標準 2 2 2" xfId="1146" xr:uid="{00000000-0005-0000-0000-000094050000}"/>
    <cellStyle name="標準 2 2 2 2" xfId="1147" xr:uid="{00000000-0005-0000-0000-000095050000}"/>
    <cellStyle name="標準 2 2 2 2 2" xfId="1148" xr:uid="{00000000-0005-0000-0000-000096050000}"/>
    <cellStyle name="標準 2 2 2 2_23_CRUDマトリックス(機能レベル)" xfId="1149" xr:uid="{00000000-0005-0000-0000-000097050000}"/>
    <cellStyle name="標準 2 2 2_23_CRUDマトリックス(機能レベル)" xfId="1150" xr:uid="{00000000-0005-0000-0000-000098050000}"/>
    <cellStyle name="標準 2 2 20" xfId="1151" xr:uid="{00000000-0005-0000-0000-000099050000}"/>
    <cellStyle name="標準 2 2 21" xfId="1152" xr:uid="{00000000-0005-0000-0000-00009A050000}"/>
    <cellStyle name="標準 2 2 22" xfId="1153" xr:uid="{00000000-0005-0000-0000-00009B050000}"/>
    <cellStyle name="標準 2 2 23" xfId="1154" xr:uid="{00000000-0005-0000-0000-00009C050000}"/>
    <cellStyle name="標準 2 2 24" xfId="1155" xr:uid="{00000000-0005-0000-0000-00009D050000}"/>
    <cellStyle name="標準 2 2 25" xfId="1156" xr:uid="{00000000-0005-0000-0000-00009E050000}"/>
    <cellStyle name="標準 2 2 26" xfId="1157" xr:uid="{00000000-0005-0000-0000-00009F050000}"/>
    <cellStyle name="標準 2 2 27" xfId="1158" xr:uid="{00000000-0005-0000-0000-0000A0050000}"/>
    <cellStyle name="標準 2 2 28" xfId="1159" xr:uid="{00000000-0005-0000-0000-0000A1050000}"/>
    <cellStyle name="標準 2 2 29" xfId="1160" xr:uid="{00000000-0005-0000-0000-0000A2050000}"/>
    <cellStyle name="標準 2 2 3" xfId="1161" xr:uid="{00000000-0005-0000-0000-0000A3050000}"/>
    <cellStyle name="標準 2 2 30" xfId="1162" xr:uid="{00000000-0005-0000-0000-0000A4050000}"/>
    <cellStyle name="標準 2 2 31" xfId="1163" xr:uid="{00000000-0005-0000-0000-0000A5050000}"/>
    <cellStyle name="標準 2 2 4" xfId="1164" xr:uid="{00000000-0005-0000-0000-0000A6050000}"/>
    <cellStyle name="標準 2 2 5" xfId="1165" xr:uid="{00000000-0005-0000-0000-0000A7050000}"/>
    <cellStyle name="標準 2 2 6" xfId="1166" xr:uid="{00000000-0005-0000-0000-0000A8050000}"/>
    <cellStyle name="標準 2 2 7" xfId="1167" xr:uid="{00000000-0005-0000-0000-0000A9050000}"/>
    <cellStyle name="標準 2 2 8" xfId="1168" xr:uid="{00000000-0005-0000-0000-0000AA050000}"/>
    <cellStyle name="標準 2 2 9" xfId="1169" xr:uid="{00000000-0005-0000-0000-0000AB050000}"/>
    <cellStyle name="標準 2 2_23_CRUDマトリックス(機能レベル)" xfId="1170" xr:uid="{00000000-0005-0000-0000-0000AC050000}"/>
    <cellStyle name="標準 2 20" xfId="1171" xr:uid="{00000000-0005-0000-0000-0000AD050000}"/>
    <cellStyle name="標準 2 21" xfId="1172" xr:uid="{00000000-0005-0000-0000-0000AE050000}"/>
    <cellStyle name="標準 2 22" xfId="1173" xr:uid="{00000000-0005-0000-0000-0000AF050000}"/>
    <cellStyle name="標準 2 23" xfId="1174" xr:uid="{00000000-0005-0000-0000-0000B0050000}"/>
    <cellStyle name="標準 2 24" xfId="1175" xr:uid="{00000000-0005-0000-0000-0000B1050000}"/>
    <cellStyle name="標準 2 25" xfId="1176" xr:uid="{00000000-0005-0000-0000-0000B2050000}"/>
    <cellStyle name="標準 2 26" xfId="1687" xr:uid="{00000000-0005-0000-0000-0000B3050000}"/>
    <cellStyle name="標準 2 26 2" xfId="1688" xr:uid="{00000000-0005-0000-0000-0000B4050000}"/>
    <cellStyle name="標準 2 26 3" xfId="1689" xr:uid="{00000000-0005-0000-0000-0000B5050000}"/>
    <cellStyle name="標準 2 3" xfId="1177" xr:uid="{00000000-0005-0000-0000-0000B6050000}"/>
    <cellStyle name="標準 2 3 10" xfId="1178" xr:uid="{00000000-0005-0000-0000-0000B7050000}"/>
    <cellStyle name="標準 2 3 11" xfId="1179" xr:uid="{00000000-0005-0000-0000-0000B8050000}"/>
    <cellStyle name="標準 2 3 12" xfId="1180" xr:uid="{00000000-0005-0000-0000-0000B9050000}"/>
    <cellStyle name="標準 2 3 13" xfId="1181" xr:uid="{00000000-0005-0000-0000-0000BA050000}"/>
    <cellStyle name="標準 2 3 14" xfId="1182" xr:uid="{00000000-0005-0000-0000-0000BB050000}"/>
    <cellStyle name="標準 2 3 15" xfId="1183" xr:uid="{00000000-0005-0000-0000-0000BC050000}"/>
    <cellStyle name="標準 2 3 16" xfId="1184" xr:uid="{00000000-0005-0000-0000-0000BD050000}"/>
    <cellStyle name="標準 2 3 17" xfId="1185" xr:uid="{00000000-0005-0000-0000-0000BE050000}"/>
    <cellStyle name="標準 2 3 18" xfId="1186" xr:uid="{00000000-0005-0000-0000-0000BF050000}"/>
    <cellStyle name="標準 2 3 19" xfId="1187" xr:uid="{00000000-0005-0000-0000-0000C0050000}"/>
    <cellStyle name="標準 2 3 2" xfId="1188" xr:uid="{00000000-0005-0000-0000-0000C1050000}"/>
    <cellStyle name="標準 2 3 2 2" xfId="1189" xr:uid="{00000000-0005-0000-0000-0000C2050000}"/>
    <cellStyle name="標準 2 3 2 2 2" xfId="1190" xr:uid="{00000000-0005-0000-0000-0000C3050000}"/>
    <cellStyle name="標準 2 3 2 2_23_CRUDマトリックス(機能レベル)" xfId="1191" xr:uid="{00000000-0005-0000-0000-0000C4050000}"/>
    <cellStyle name="標準 2 3 2 3" xfId="1690" xr:uid="{00000000-0005-0000-0000-0000C5050000}"/>
    <cellStyle name="標準 2 3 2_23_CRUDマトリックス(機能レベル)" xfId="1192" xr:uid="{00000000-0005-0000-0000-0000C6050000}"/>
    <cellStyle name="標準 2 3 20" xfId="1193" xr:uid="{00000000-0005-0000-0000-0000C7050000}"/>
    <cellStyle name="標準 2 3 21" xfId="1194" xr:uid="{00000000-0005-0000-0000-0000C8050000}"/>
    <cellStyle name="標準 2 3 22" xfId="1195" xr:uid="{00000000-0005-0000-0000-0000C9050000}"/>
    <cellStyle name="標準 2 3 23" xfId="1196" xr:uid="{00000000-0005-0000-0000-0000CA050000}"/>
    <cellStyle name="標準 2 3 24" xfId="1197" xr:uid="{00000000-0005-0000-0000-0000CB050000}"/>
    <cellStyle name="標準 2 3 25" xfId="1198" xr:uid="{00000000-0005-0000-0000-0000CC050000}"/>
    <cellStyle name="標準 2 3 26" xfId="1199" xr:uid="{00000000-0005-0000-0000-0000CD050000}"/>
    <cellStyle name="標準 2 3 27" xfId="1200" xr:uid="{00000000-0005-0000-0000-0000CE050000}"/>
    <cellStyle name="標準 2 3 28" xfId="1201" xr:uid="{00000000-0005-0000-0000-0000CF050000}"/>
    <cellStyle name="標準 2 3 29" xfId="1202" xr:uid="{00000000-0005-0000-0000-0000D0050000}"/>
    <cellStyle name="標準 2 3 3" xfId="1203" xr:uid="{00000000-0005-0000-0000-0000D1050000}"/>
    <cellStyle name="標準 2 3 4" xfId="1204" xr:uid="{00000000-0005-0000-0000-0000D2050000}"/>
    <cellStyle name="標準 2 3 4 2" xfId="1691" xr:uid="{00000000-0005-0000-0000-0000D3050000}"/>
    <cellStyle name="標準 2 3 5" xfId="1205" xr:uid="{00000000-0005-0000-0000-0000D4050000}"/>
    <cellStyle name="標準 2 3 6" xfId="1206" xr:uid="{00000000-0005-0000-0000-0000D5050000}"/>
    <cellStyle name="標準 2 3 7" xfId="1207" xr:uid="{00000000-0005-0000-0000-0000D6050000}"/>
    <cellStyle name="標準 2 3 8" xfId="1208" xr:uid="{00000000-0005-0000-0000-0000D7050000}"/>
    <cellStyle name="標準 2 3 9" xfId="1209" xr:uid="{00000000-0005-0000-0000-0000D8050000}"/>
    <cellStyle name="標準 2 3_23_CRUDマトリックス(機能レベル)" xfId="1210" xr:uid="{00000000-0005-0000-0000-0000D9050000}"/>
    <cellStyle name="標準 2 4" xfId="1211" xr:uid="{00000000-0005-0000-0000-0000DA050000}"/>
    <cellStyle name="標準 2 4 10" xfId="1212" xr:uid="{00000000-0005-0000-0000-0000DB050000}"/>
    <cellStyle name="標準 2 4 11" xfId="1213" xr:uid="{00000000-0005-0000-0000-0000DC050000}"/>
    <cellStyle name="標準 2 4 12" xfId="1214" xr:uid="{00000000-0005-0000-0000-0000DD050000}"/>
    <cellStyle name="標準 2 4 13" xfId="1215" xr:uid="{00000000-0005-0000-0000-0000DE050000}"/>
    <cellStyle name="標準 2 4 14" xfId="1216" xr:uid="{00000000-0005-0000-0000-0000DF050000}"/>
    <cellStyle name="標準 2 4 15" xfId="1217" xr:uid="{00000000-0005-0000-0000-0000E0050000}"/>
    <cellStyle name="標準 2 4 16" xfId="1218" xr:uid="{00000000-0005-0000-0000-0000E1050000}"/>
    <cellStyle name="標準 2 4 17" xfId="1219" xr:uid="{00000000-0005-0000-0000-0000E2050000}"/>
    <cellStyle name="標準 2 4 18" xfId="1220" xr:uid="{00000000-0005-0000-0000-0000E3050000}"/>
    <cellStyle name="標準 2 4 19" xfId="1221" xr:uid="{00000000-0005-0000-0000-0000E4050000}"/>
    <cellStyle name="標準 2 4 2" xfId="1222" xr:uid="{00000000-0005-0000-0000-0000E5050000}"/>
    <cellStyle name="標準 2 4 2 2" xfId="1692" xr:uid="{00000000-0005-0000-0000-0000E6050000}"/>
    <cellStyle name="標準 2 4 20" xfId="1223" xr:uid="{00000000-0005-0000-0000-0000E7050000}"/>
    <cellStyle name="標準 2 4 21" xfId="1224" xr:uid="{00000000-0005-0000-0000-0000E8050000}"/>
    <cellStyle name="標準 2 4 22" xfId="1225" xr:uid="{00000000-0005-0000-0000-0000E9050000}"/>
    <cellStyle name="標準 2 4 23" xfId="1226" xr:uid="{00000000-0005-0000-0000-0000EA050000}"/>
    <cellStyle name="標準 2 4 24" xfId="1227" xr:uid="{00000000-0005-0000-0000-0000EB050000}"/>
    <cellStyle name="標準 2 4 3" xfId="1228" xr:uid="{00000000-0005-0000-0000-0000EC050000}"/>
    <cellStyle name="標準 2 4 4" xfId="1229" xr:uid="{00000000-0005-0000-0000-0000ED050000}"/>
    <cellStyle name="標準 2 4 5" xfId="1230" xr:uid="{00000000-0005-0000-0000-0000EE050000}"/>
    <cellStyle name="標準 2 4 6" xfId="1231" xr:uid="{00000000-0005-0000-0000-0000EF050000}"/>
    <cellStyle name="標準 2 4 7" xfId="1232" xr:uid="{00000000-0005-0000-0000-0000F0050000}"/>
    <cellStyle name="標準 2 4 8" xfId="1233" xr:uid="{00000000-0005-0000-0000-0000F1050000}"/>
    <cellStyle name="標準 2 4 9" xfId="1234" xr:uid="{00000000-0005-0000-0000-0000F2050000}"/>
    <cellStyle name="標準 2 4_23_CRUDマトリックス(機能レベル)" xfId="1235" xr:uid="{00000000-0005-0000-0000-0000F3050000}"/>
    <cellStyle name="標準 2 5" xfId="1236" xr:uid="{00000000-0005-0000-0000-0000F4050000}"/>
    <cellStyle name="標準 2 5 10" xfId="1237" xr:uid="{00000000-0005-0000-0000-0000F5050000}"/>
    <cellStyle name="標準 2 5 11" xfId="1238" xr:uid="{00000000-0005-0000-0000-0000F6050000}"/>
    <cellStyle name="標準 2 5 12" xfId="1239" xr:uid="{00000000-0005-0000-0000-0000F7050000}"/>
    <cellStyle name="標準 2 5 13" xfId="1240" xr:uid="{00000000-0005-0000-0000-0000F8050000}"/>
    <cellStyle name="標準 2 5 14" xfId="1241" xr:uid="{00000000-0005-0000-0000-0000F9050000}"/>
    <cellStyle name="標準 2 5 15" xfId="1242" xr:uid="{00000000-0005-0000-0000-0000FA050000}"/>
    <cellStyle name="標準 2 5 16" xfId="1243" xr:uid="{00000000-0005-0000-0000-0000FB050000}"/>
    <cellStyle name="標準 2 5 17" xfId="1244" xr:uid="{00000000-0005-0000-0000-0000FC050000}"/>
    <cellStyle name="標準 2 5 18" xfId="1245" xr:uid="{00000000-0005-0000-0000-0000FD050000}"/>
    <cellStyle name="標準 2 5 19" xfId="1246" xr:uid="{00000000-0005-0000-0000-0000FE050000}"/>
    <cellStyle name="標準 2 5 2" xfId="1247" xr:uid="{00000000-0005-0000-0000-0000FF050000}"/>
    <cellStyle name="標準 2 5 2 2" xfId="1550" xr:uid="{00000000-0005-0000-0000-000000060000}"/>
    <cellStyle name="標準 2 5 2 2 2" xfId="1693" xr:uid="{00000000-0005-0000-0000-000001060000}"/>
    <cellStyle name="標準 2 5 20" xfId="1248" xr:uid="{00000000-0005-0000-0000-000002060000}"/>
    <cellStyle name="標準 2 5 21" xfId="1249" xr:uid="{00000000-0005-0000-0000-000003060000}"/>
    <cellStyle name="標準 2 5 22" xfId="1250" xr:uid="{00000000-0005-0000-0000-000004060000}"/>
    <cellStyle name="標準 2 5 23" xfId="1251" xr:uid="{00000000-0005-0000-0000-000005060000}"/>
    <cellStyle name="標準 2 5 3" xfId="1252" xr:uid="{00000000-0005-0000-0000-000006060000}"/>
    <cellStyle name="標準 2 5 3 2" xfId="1530" xr:uid="{00000000-0005-0000-0000-000007060000}"/>
    <cellStyle name="標準 2 5 4" xfId="1253" xr:uid="{00000000-0005-0000-0000-000008060000}"/>
    <cellStyle name="標準 2 5 5" xfId="1254" xr:uid="{00000000-0005-0000-0000-000009060000}"/>
    <cellStyle name="標準 2 5 6" xfId="1255" xr:uid="{00000000-0005-0000-0000-00000A060000}"/>
    <cellStyle name="標準 2 5 7" xfId="1256" xr:uid="{00000000-0005-0000-0000-00000B060000}"/>
    <cellStyle name="標準 2 5 8" xfId="1257" xr:uid="{00000000-0005-0000-0000-00000C060000}"/>
    <cellStyle name="標準 2 5 9" xfId="1258" xr:uid="{00000000-0005-0000-0000-00000D060000}"/>
    <cellStyle name="標準 2 5_23_CRUDマトリックス(機能レベル)" xfId="1259" xr:uid="{00000000-0005-0000-0000-00000E060000}"/>
    <cellStyle name="標準 2 6" xfId="1260" xr:uid="{00000000-0005-0000-0000-00000F060000}"/>
    <cellStyle name="標準 2 6 10" xfId="1261" xr:uid="{00000000-0005-0000-0000-000010060000}"/>
    <cellStyle name="標準 2 6 11" xfId="1262" xr:uid="{00000000-0005-0000-0000-000011060000}"/>
    <cellStyle name="標準 2 6 12" xfId="1263" xr:uid="{00000000-0005-0000-0000-000012060000}"/>
    <cellStyle name="標準 2 6 13" xfId="1264" xr:uid="{00000000-0005-0000-0000-000013060000}"/>
    <cellStyle name="標準 2 6 14" xfId="1265" xr:uid="{00000000-0005-0000-0000-000014060000}"/>
    <cellStyle name="標準 2 6 15" xfId="1266" xr:uid="{00000000-0005-0000-0000-000015060000}"/>
    <cellStyle name="標準 2 6 16" xfId="1267" xr:uid="{00000000-0005-0000-0000-000016060000}"/>
    <cellStyle name="標準 2 6 17" xfId="1268" xr:uid="{00000000-0005-0000-0000-000017060000}"/>
    <cellStyle name="標準 2 6 18" xfId="1269" xr:uid="{00000000-0005-0000-0000-000018060000}"/>
    <cellStyle name="標準 2 6 19" xfId="1270" xr:uid="{00000000-0005-0000-0000-000019060000}"/>
    <cellStyle name="標準 2 6 2" xfId="1271" xr:uid="{00000000-0005-0000-0000-00001A060000}"/>
    <cellStyle name="標準 2 6 20" xfId="1272" xr:uid="{00000000-0005-0000-0000-00001B060000}"/>
    <cellStyle name="標準 2 6 21" xfId="1273" xr:uid="{00000000-0005-0000-0000-00001C060000}"/>
    <cellStyle name="標準 2 6 22" xfId="1274" xr:uid="{00000000-0005-0000-0000-00001D060000}"/>
    <cellStyle name="標準 2 6 23" xfId="1694" xr:uid="{00000000-0005-0000-0000-00001E060000}"/>
    <cellStyle name="標準 2 6 3" xfId="1275" xr:uid="{00000000-0005-0000-0000-00001F060000}"/>
    <cellStyle name="標準 2 6 4" xfId="1276" xr:uid="{00000000-0005-0000-0000-000020060000}"/>
    <cellStyle name="標準 2 6 5" xfId="1277" xr:uid="{00000000-0005-0000-0000-000021060000}"/>
    <cellStyle name="標準 2 6 6" xfId="1278" xr:uid="{00000000-0005-0000-0000-000022060000}"/>
    <cellStyle name="標準 2 6 7" xfId="1279" xr:uid="{00000000-0005-0000-0000-000023060000}"/>
    <cellStyle name="標準 2 6 8" xfId="1280" xr:uid="{00000000-0005-0000-0000-000024060000}"/>
    <cellStyle name="標準 2 6 9" xfId="1281" xr:uid="{00000000-0005-0000-0000-000025060000}"/>
    <cellStyle name="標準 2 6_23_CRUDマトリックス(機能レベル)" xfId="1282" xr:uid="{00000000-0005-0000-0000-000026060000}"/>
    <cellStyle name="標準 2 7" xfId="1283" xr:uid="{00000000-0005-0000-0000-000027060000}"/>
    <cellStyle name="標準 2 7 2" xfId="1531" xr:uid="{00000000-0005-0000-0000-000028060000}"/>
    <cellStyle name="標準 2 7 2 2" xfId="1532" xr:uid="{00000000-0005-0000-0000-000029060000}"/>
    <cellStyle name="標準 2 7 2 3" xfId="1533" xr:uid="{00000000-0005-0000-0000-00002A060000}"/>
    <cellStyle name="標準 2 7 2 3 2" xfId="1389" xr:uid="{00000000-0005-0000-0000-00002B060000}"/>
    <cellStyle name="標準 2 8" xfId="1284" xr:uid="{00000000-0005-0000-0000-00002C060000}"/>
    <cellStyle name="標準 2 9" xfId="1285" xr:uid="{00000000-0005-0000-0000-00002D060000}"/>
    <cellStyle name="標準 2 9 2" xfId="1534" xr:uid="{00000000-0005-0000-0000-00002E060000}"/>
    <cellStyle name="標準 2 9 2 2" xfId="1535" xr:uid="{00000000-0005-0000-0000-00002F060000}"/>
    <cellStyle name="標準 2 9 2 2 2" xfId="1536" xr:uid="{00000000-0005-0000-0000-000030060000}"/>
    <cellStyle name="標準 2 9 2 2 3" xfId="1537" xr:uid="{00000000-0005-0000-0000-000031060000}"/>
    <cellStyle name="標準 2 9 2 2 3 2" xfId="1386" xr:uid="{00000000-0005-0000-0000-000032060000}"/>
    <cellStyle name="標準 2 9 2 2 3 2 2" xfId="1538" xr:uid="{00000000-0005-0000-0000-000033060000}"/>
    <cellStyle name="標準 2 9 2 3" xfId="1539" xr:uid="{00000000-0005-0000-0000-000034060000}"/>
    <cellStyle name="標準 2 9 2 4" xfId="1540" xr:uid="{00000000-0005-0000-0000-000035060000}"/>
    <cellStyle name="標準 2 9 2 4 2" xfId="1541" xr:uid="{00000000-0005-0000-0000-000036060000}"/>
    <cellStyle name="標準 2 9 2 4 2 2" xfId="1542" xr:uid="{00000000-0005-0000-0000-000037060000}"/>
    <cellStyle name="標準 2 9 2 4 2 2 2" xfId="1543" xr:uid="{00000000-0005-0000-0000-000038060000}"/>
    <cellStyle name="標準 20" xfId="1544" xr:uid="{00000000-0005-0000-0000-000039060000}"/>
    <cellStyle name="標準 20 2" xfId="1286" xr:uid="{00000000-0005-0000-0000-00003A060000}"/>
    <cellStyle name="標準 20 2 2" xfId="1545" xr:uid="{00000000-0005-0000-0000-00003B060000}"/>
    <cellStyle name="標準 20 3" xfId="1287" xr:uid="{00000000-0005-0000-0000-00003C060000}"/>
    <cellStyle name="標準 20 4" xfId="1288" xr:uid="{00000000-0005-0000-0000-00003D060000}"/>
    <cellStyle name="標準 21" xfId="1546" xr:uid="{00000000-0005-0000-0000-00003E060000}"/>
    <cellStyle name="標準 21 2" xfId="1289" xr:uid="{00000000-0005-0000-0000-00003F060000}"/>
    <cellStyle name="標準 21 3" xfId="1290" xr:uid="{00000000-0005-0000-0000-000040060000}"/>
    <cellStyle name="標準 22" xfId="1547" xr:uid="{00000000-0005-0000-0000-000041060000}"/>
    <cellStyle name="標準 22 2" xfId="1291" xr:uid="{00000000-0005-0000-0000-000042060000}"/>
    <cellStyle name="標準 22 2 2" xfId="1548" xr:uid="{00000000-0005-0000-0000-000043060000}"/>
    <cellStyle name="標準 23 2" xfId="1292" xr:uid="{00000000-0005-0000-0000-000044060000}"/>
    <cellStyle name="標準 23 3" xfId="1293" xr:uid="{00000000-0005-0000-0000-000045060000}"/>
    <cellStyle name="標準 23 4" xfId="1294" xr:uid="{00000000-0005-0000-0000-000046060000}"/>
    <cellStyle name="標準 24 2" xfId="1295" xr:uid="{00000000-0005-0000-0000-000047060000}"/>
    <cellStyle name="標準 24 3" xfId="1296" xr:uid="{00000000-0005-0000-0000-000048060000}"/>
    <cellStyle name="標準 25 2" xfId="1297" xr:uid="{00000000-0005-0000-0000-000049060000}"/>
    <cellStyle name="標準 3" xfId="1298" xr:uid="{00000000-0005-0000-0000-00004A060000}"/>
    <cellStyle name="標準 3 10" xfId="1299" xr:uid="{00000000-0005-0000-0000-00004B060000}"/>
    <cellStyle name="標準 3 11" xfId="1300" xr:uid="{00000000-0005-0000-0000-00004C060000}"/>
    <cellStyle name="標準 3 12" xfId="1301" xr:uid="{00000000-0005-0000-0000-00004D060000}"/>
    <cellStyle name="標準 3 13" xfId="1302" xr:uid="{00000000-0005-0000-0000-00004E060000}"/>
    <cellStyle name="標準 3 14" xfId="1303" xr:uid="{00000000-0005-0000-0000-00004F060000}"/>
    <cellStyle name="標準 3 15" xfId="1304" xr:uid="{00000000-0005-0000-0000-000050060000}"/>
    <cellStyle name="標準 3 16" xfId="1305" xr:uid="{00000000-0005-0000-0000-000051060000}"/>
    <cellStyle name="標準 3 17" xfId="1306" xr:uid="{00000000-0005-0000-0000-000052060000}"/>
    <cellStyle name="標準 3 18" xfId="1307" xr:uid="{00000000-0005-0000-0000-000053060000}"/>
    <cellStyle name="標準 3 19" xfId="1308" xr:uid="{00000000-0005-0000-0000-000054060000}"/>
    <cellStyle name="標準 3 2" xfId="1309" xr:uid="{00000000-0005-0000-0000-000055060000}"/>
    <cellStyle name="標準 3 2 2" xfId="1310" xr:uid="{00000000-0005-0000-0000-000056060000}"/>
    <cellStyle name="標準 3 2 2 2" xfId="1695" xr:uid="{00000000-0005-0000-0000-000057060000}"/>
    <cellStyle name="標準 3 2 2 2 2" xfId="1696" xr:uid="{00000000-0005-0000-0000-000058060000}"/>
    <cellStyle name="標準 3 2 2 2 2 2" xfId="1697" xr:uid="{00000000-0005-0000-0000-000059060000}"/>
    <cellStyle name="標準 3 2 2 2 3" xfId="1698" xr:uid="{00000000-0005-0000-0000-00005A060000}"/>
    <cellStyle name="標準 3 2 2 3" xfId="1699" xr:uid="{00000000-0005-0000-0000-00005B060000}"/>
    <cellStyle name="標準 3 2 2 4" xfId="1700" xr:uid="{00000000-0005-0000-0000-00005C060000}"/>
    <cellStyle name="標準 3 2 2 5" xfId="1701" xr:uid="{00000000-0005-0000-0000-00005D060000}"/>
    <cellStyle name="標準 3 2 3" xfId="1702" xr:uid="{00000000-0005-0000-0000-00005E060000}"/>
    <cellStyle name="標準 3 2 3 2" xfId="1703" xr:uid="{00000000-0005-0000-0000-00005F060000}"/>
    <cellStyle name="標準 3 2 3 2 2" xfId="1704" xr:uid="{00000000-0005-0000-0000-000060060000}"/>
    <cellStyle name="標準 3 2 3 2 2 2" xfId="1705" xr:uid="{00000000-0005-0000-0000-000061060000}"/>
    <cellStyle name="標準 3 2 3 3" xfId="1706" xr:uid="{00000000-0005-0000-0000-000062060000}"/>
    <cellStyle name="標準 3 2 3 3 2" xfId="1707" xr:uid="{00000000-0005-0000-0000-000063060000}"/>
    <cellStyle name="標準 3 2 3 4" xfId="1708" xr:uid="{00000000-0005-0000-0000-000064060000}"/>
    <cellStyle name="標準 3 2 4" xfId="1709" xr:uid="{00000000-0005-0000-0000-000065060000}"/>
    <cellStyle name="標準 3 2 5" xfId="1710" xr:uid="{00000000-0005-0000-0000-000066060000}"/>
    <cellStyle name="標準 3 2 5 2" xfId="1711" xr:uid="{00000000-0005-0000-0000-000067060000}"/>
    <cellStyle name="標準 3 20" xfId="1311" xr:uid="{00000000-0005-0000-0000-000068060000}"/>
    <cellStyle name="標準 3 21" xfId="1312" xr:uid="{00000000-0005-0000-0000-000069060000}"/>
    <cellStyle name="標準 3 22" xfId="1313" xr:uid="{00000000-0005-0000-0000-00006A060000}"/>
    <cellStyle name="標準 3 23" xfId="1314" xr:uid="{00000000-0005-0000-0000-00006B060000}"/>
    <cellStyle name="標準 3 24" xfId="1315" xr:uid="{00000000-0005-0000-0000-00006C060000}"/>
    <cellStyle name="標準 3 25" xfId="1316" xr:uid="{00000000-0005-0000-0000-00006D060000}"/>
    <cellStyle name="標準 3 26" xfId="1317" xr:uid="{00000000-0005-0000-0000-00006E060000}"/>
    <cellStyle name="標準 3 27" xfId="1318" xr:uid="{00000000-0005-0000-0000-00006F060000}"/>
    <cellStyle name="標準 3 28" xfId="1319" xr:uid="{00000000-0005-0000-0000-000070060000}"/>
    <cellStyle name="標準 3 29" xfId="1320" xr:uid="{00000000-0005-0000-0000-000071060000}"/>
    <cellStyle name="標準 3 3" xfId="1321" xr:uid="{00000000-0005-0000-0000-000072060000}"/>
    <cellStyle name="標準 3 3 2" xfId="1712" xr:uid="{00000000-0005-0000-0000-000073060000}"/>
    <cellStyle name="標準 3 3 2 2" xfId="1713" xr:uid="{00000000-0005-0000-0000-000074060000}"/>
    <cellStyle name="標準 3 3 3" xfId="1714" xr:uid="{00000000-0005-0000-0000-000075060000}"/>
    <cellStyle name="標準 3 3 3 2" xfId="1715" xr:uid="{00000000-0005-0000-0000-000076060000}"/>
    <cellStyle name="標準 3 3 4" xfId="1716" xr:uid="{00000000-0005-0000-0000-000077060000}"/>
    <cellStyle name="標準 3 4" xfId="1322" xr:uid="{00000000-0005-0000-0000-000078060000}"/>
    <cellStyle name="標準 3 4 2" xfId="1717" xr:uid="{00000000-0005-0000-0000-000079060000}"/>
    <cellStyle name="標準 3 5" xfId="1323" xr:uid="{00000000-0005-0000-0000-00007A060000}"/>
    <cellStyle name="標準 3 5 2" xfId="1718" xr:uid="{00000000-0005-0000-0000-00007B060000}"/>
    <cellStyle name="標準 3 6" xfId="1324" xr:uid="{00000000-0005-0000-0000-00007C060000}"/>
    <cellStyle name="標準 3 6 2" xfId="1719" xr:uid="{00000000-0005-0000-0000-00007D060000}"/>
    <cellStyle name="標準 3 7" xfId="1325" xr:uid="{00000000-0005-0000-0000-00007E060000}"/>
    <cellStyle name="標準 3 8" xfId="1326" xr:uid="{00000000-0005-0000-0000-00007F060000}"/>
    <cellStyle name="標準 3 9" xfId="1327" xr:uid="{00000000-0005-0000-0000-000080060000}"/>
    <cellStyle name="標準 4" xfId="1328" xr:uid="{00000000-0005-0000-0000-000081060000}"/>
    <cellStyle name="標準 4 2" xfId="1329" xr:uid="{00000000-0005-0000-0000-000082060000}"/>
    <cellStyle name="標準 4 2 2" xfId="1330" xr:uid="{00000000-0005-0000-0000-000083060000}"/>
    <cellStyle name="標準 4 2 2 2" xfId="1720" xr:uid="{00000000-0005-0000-0000-000084060000}"/>
    <cellStyle name="標準 4 2 3" xfId="1721" xr:uid="{00000000-0005-0000-0000-000085060000}"/>
    <cellStyle name="標準 4 2 3 2" xfId="1722" xr:uid="{00000000-0005-0000-0000-000086060000}"/>
    <cellStyle name="標準 4 2 4" xfId="1723" xr:uid="{00000000-0005-0000-0000-000087060000}"/>
    <cellStyle name="標準 4 3" xfId="1331" xr:uid="{00000000-0005-0000-0000-000088060000}"/>
    <cellStyle name="標準 4 3 2" xfId="1724" xr:uid="{00000000-0005-0000-0000-000089060000}"/>
    <cellStyle name="標準 4 3 2 2" xfId="1725" xr:uid="{00000000-0005-0000-0000-00008A060000}"/>
    <cellStyle name="標準 4 3 3" xfId="1726" xr:uid="{00000000-0005-0000-0000-00008B060000}"/>
    <cellStyle name="標準 4 3 3 2" xfId="1727" xr:uid="{00000000-0005-0000-0000-00008C060000}"/>
    <cellStyle name="標準 4 3 4" xfId="1728" xr:uid="{00000000-0005-0000-0000-00008D060000}"/>
    <cellStyle name="標準 4 3 5" xfId="1729" xr:uid="{00000000-0005-0000-0000-00008E060000}"/>
    <cellStyle name="標準 4 3 5 2" xfId="1730" xr:uid="{00000000-0005-0000-0000-00008F060000}"/>
    <cellStyle name="標準 4 4" xfId="1332" xr:uid="{00000000-0005-0000-0000-000090060000}"/>
    <cellStyle name="標準 4 4 2" xfId="1731" xr:uid="{00000000-0005-0000-0000-000091060000}"/>
    <cellStyle name="標準 4 5" xfId="1333" xr:uid="{00000000-0005-0000-0000-000092060000}"/>
    <cellStyle name="標準 4 5 2" xfId="1732" xr:uid="{00000000-0005-0000-0000-000093060000}"/>
    <cellStyle name="標準 5" xfId="1334" xr:uid="{00000000-0005-0000-0000-000094060000}"/>
    <cellStyle name="標準 5 2" xfId="1335" xr:uid="{00000000-0005-0000-0000-000095060000}"/>
    <cellStyle name="標準 5 2 2" xfId="1733" xr:uid="{00000000-0005-0000-0000-000096060000}"/>
    <cellStyle name="標準 5 2 2 2" xfId="1734" xr:uid="{00000000-0005-0000-0000-000097060000}"/>
    <cellStyle name="標準 5 2 3" xfId="1735" xr:uid="{00000000-0005-0000-0000-000098060000}"/>
    <cellStyle name="標準 5 3" xfId="1736" xr:uid="{00000000-0005-0000-0000-000099060000}"/>
    <cellStyle name="標準 5 3 2" xfId="1737" xr:uid="{00000000-0005-0000-0000-00009A060000}"/>
    <cellStyle name="標準 5 4" xfId="1738" xr:uid="{00000000-0005-0000-0000-00009B060000}"/>
    <cellStyle name="標準 6" xfId="1336" xr:uid="{00000000-0005-0000-0000-00009C060000}"/>
    <cellStyle name="標準 6 2" xfId="1337" xr:uid="{00000000-0005-0000-0000-00009D060000}"/>
    <cellStyle name="標準 6 2 2" xfId="1338" xr:uid="{00000000-0005-0000-0000-00009E060000}"/>
    <cellStyle name="標準 6 2 2 2" xfId="1339" xr:uid="{00000000-0005-0000-0000-00009F060000}"/>
    <cellStyle name="標準 6 2 3" xfId="1739" xr:uid="{00000000-0005-0000-0000-0000A0060000}"/>
    <cellStyle name="標準 6 3" xfId="1340" xr:uid="{00000000-0005-0000-0000-0000A1060000}"/>
    <cellStyle name="標準 6 3 2" xfId="1740" xr:uid="{00000000-0005-0000-0000-0000A2060000}"/>
    <cellStyle name="標準 6 3 3" xfId="1741" xr:uid="{00000000-0005-0000-0000-0000A3060000}"/>
    <cellStyle name="標準 6 3 3 2" xfId="1742" xr:uid="{00000000-0005-0000-0000-0000A4060000}"/>
    <cellStyle name="標準 7" xfId="1341" xr:uid="{00000000-0005-0000-0000-0000A5060000}"/>
    <cellStyle name="標準 7 2" xfId="1342" xr:uid="{00000000-0005-0000-0000-0000A6060000}"/>
    <cellStyle name="標準 7 3" xfId="1343" xr:uid="{00000000-0005-0000-0000-0000A7060000}"/>
    <cellStyle name="標準 8" xfId="1344" xr:uid="{00000000-0005-0000-0000-0000A8060000}"/>
    <cellStyle name="標準 8 2" xfId="1345" xr:uid="{00000000-0005-0000-0000-0000A9060000}"/>
    <cellStyle name="標準 8 3" xfId="1346" xr:uid="{00000000-0005-0000-0000-0000AA060000}"/>
    <cellStyle name="標準 8 4" xfId="1347" xr:uid="{00000000-0005-0000-0000-0000AB060000}"/>
    <cellStyle name="標準 8 5" xfId="1348" xr:uid="{00000000-0005-0000-0000-0000AC060000}"/>
    <cellStyle name="標準 8 6" xfId="1349" xr:uid="{00000000-0005-0000-0000-0000AD060000}"/>
    <cellStyle name="標準 8 7" xfId="1350" xr:uid="{00000000-0005-0000-0000-0000AE060000}"/>
    <cellStyle name="標準 9" xfId="1351" xr:uid="{00000000-0005-0000-0000-0000AF060000}"/>
    <cellStyle name="標準 9 2" xfId="1352" xr:uid="{00000000-0005-0000-0000-0000B0060000}"/>
    <cellStyle name="標準 9 3" xfId="1353" xr:uid="{00000000-0005-0000-0000-0000B1060000}"/>
    <cellStyle name="標準 9 4" xfId="1354" xr:uid="{00000000-0005-0000-0000-0000B2060000}"/>
    <cellStyle name="標準 9 5" xfId="1355" xr:uid="{00000000-0005-0000-0000-0000B3060000}"/>
    <cellStyle name="標準 9 6" xfId="1356" xr:uid="{00000000-0005-0000-0000-0000B4060000}"/>
    <cellStyle name="未定義" xfId="1743" xr:uid="{00000000-0005-0000-0000-0000B5060000}"/>
    <cellStyle name="良い 10" xfId="1357" xr:uid="{00000000-0005-0000-0000-0000B6060000}"/>
    <cellStyle name="良い 11" xfId="1358" xr:uid="{00000000-0005-0000-0000-0000B7060000}"/>
    <cellStyle name="良い 12" xfId="1359" xr:uid="{00000000-0005-0000-0000-0000B8060000}"/>
    <cellStyle name="良い 13" xfId="1360" xr:uid="{00000000-0005-0000-0000-0000B9060000}"/>
    <cellStyle name="良い 14" xfId="1361" xr:uid="{00000000-0005-0000-0000-0000BA060000}"/>
    <cellStyle name="良い 15" xfId="1362" xr:uid="{00000000-0005-0000-0000-0000BB060000}"/>
    <cellStyle name="良い 16" xfId="1363" xr:uid="{00000000-0005-0000-0000-0000BC060000}"/>
    <cellStyle name="良い 17" xfId="1364" xr:uid="{00000000-0005-0000-0000-0000BD060000}"/>
    <cellStyle name="良い 18" xfId="1365" xr:uid="{00000000-0005-0000-0000-0000BE060000}"/>
    <cellStyle name="良い 19" xfId="1366" xr:uid="{00000000-0005-0000-0000-0000BF060000}"/>
    <cellStyle name="良い 2" xfId="1367" xr:uid="{00000000-0005-0000-0000-0000C0060000}"/>
    <cellStyle name="良い 2 2" xfId="1368" xr:uid="{00000000-0005-0000-0000-0000C1060000}"/>
    <cellStyle name="良い 2 2 2" xfId="1744" xr:uid="{00000000-0005-0000-0000-0000C2060000}"/>
    <cellStyle name="良い 20" xfId="1369" xr:uid="{00000000-0005-0000-0000-0000C3060000}"/>
    <cellStyle name="良い 21" xfId="1370" xr:uid="{00000000-0005-0000-0000-0000C4060000}"/>
    <cellStyle name="良い 22" xfId="1371" xr:uid="{00000000-0005-0000-0000-0000C5060000}"/>
    <cellStyle name="良い 23" xfId="1372" xr:uid="{00000000-0005-0000-0000-0000C6060000}"/>
    <cellStyle name="良い 24" xfId="1373" xr:uid="{00000000-0005-0000-0000-0000C7060000}"/>
    <cellStyle name="良い 25" xfId="1374" xr:uid="{00000000-0005-0000-0000-0000C8060000}"/>
    <cellStyle name="良い 3" xfId="1375" xr:uid="{00000000-0005-0000-0000-0000C9060000}"/>
    <cellStyle name="良い 3 2" xfId="1376" xr:uid="{00000000-0005-0000-0000-0000CA060000}"/>
    <cellStyle name="良い 4" xfId="1377" xr:uid="{00000000-0005-0000-0000-0000CB060000}"/>
    <cellStyle name="良い 5" xfId="1378" xr:uid="{00000000-0005-0000-0000-0000CC060000}"/>
    <cellStyle name="良い 6" xfId="1379" xr:uid="{00000000-0005-0000-0000-0000CD060000}"/>
    <cellStyle name="良い 7" xfId="1380" xr:uid="{00000000-0005-0000-0000-0000CE060000}"/>
    <cellStyle name="良い 8" xfId="1381" xr:uid="{00000000-0005-0000-0000-0000CF060000}"/>
    <cellStyle name="良い 9" xfId="1382" xr:uid="{00000000-0005-0000-0000-0000D0060000}"/>
  </cellStyles>
  <dxfs count="0"/>
  <tableStyles count="0" defaultTableStyle="TableStyleMedium2" defaultPivotStyle="PivotStyleLight16"/>
  <colors>
    <mruColors>
      <color rgb="FFFFC000"/>
      <color rgb="FFFFCC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0876326285553427E-2"/>
          <c:y val="0.12657270606186607"/>
          <c:w val="0.82809332763329868"/>
          <c:h val="0.74849846101504525"/>
        </c:manualLayout>
      </c:layout>
      <c:barChart>
        <c:barDir val="col"/>
        <c:grouping val="clustered"/>
        <c:varyColors val="0"/>
        <c:ser>
          <c:idx val="0"/>
          <c:order val="0"/>
          <c:tx>
            <c:v>医療費(合計)</c:v>
          </c:tx>
          <c:spPr>
            <a:solidFill>
              <a:srgbClr val="FFC000"/>
            </a:solidFill>
            <a:ln>
              <a:noFill/>
            </a:ln>
          </c:spPr>
          <c:invertIfNegative val="0"/>
          <c:dLbls>
            <c:dLbl>
              <c:idx val="2"/>
              <c:layout>
                <c:manualLayout>
                  <c:x val="-2.027005369077546E-3"/>
                  <c:y val="0.23785383974624755"/>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867-47F6-AA4C-10DD57B98B84}"/>
                </c:ext>
              </c:extLst>
            </c:dLbl>
            <c:dLbl>
              <c:idx val="3"/>
              <c:layout>
                <c:manualLayout>
                  <c:x val="2.0152187827583145E-4"/>
                  <c:y val="0.26888475738859791"/>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7F0-4FB9-B0B0-938549710535}"/>
                </c:ext>
              </c:extLst>
            </c:dLbl>
            <c:numFmt formatCode="#,##0_ " sourceLinked="0"/>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'COVID-19の状況'!$B$6:$B$12</c:f>
              <c:strCache>
                <c:ptCount val="7"/>
                <c:pt idx="0">
                  <c:v>65歳～69歳</c:v>
                </c:pt>
                <c:pt idx="1">
                  <c:v>70歳～74歳</c:v>
                </c:pt>
                <c:pt idx="2">
                  <c:v>75歳～79歳</c:v>
                </c:pt>
                <c:pt idx="3">
                  <c:v>80歳～84歳</c:v>
                </c:pt>
                <c:pt idx="4">
                  <c:v>85歳～89歳</c:v>
                </c:pt>
                <c:pt idx="5">
                  <c:v>90歳～94歳</c:v>
                </c:pt>
                <c:pt idx="6">
                  <c:v>95歳～</c:v>
                </c:pt>
              </c:strCache>
            </c:strRef>
          </c:cat>
          <c:val>
            <c:numRef>
              <c:f>'COVID-19の状況'!$F$6:$F$12</c:f>
              <c:numCache>
                <c:formatCode>#,##0_ </c:formatCode>
                <c:ptCount val="7"/>
                <c:pt idx="0">
                  <c:v>0</c:v>
                </c:pt>
                <c:pt idx="1">
                  <c:v>0</c:v>
                </c:pt>
                <c:pt idx="2">
                  <c:v>54127</c:v>
                </c:pt>
                <c:pt idx="3">
                  <c:v>47680</c:v>
                </c:pt>
                <c:pt idx="4">
                  <c:v>23356</c:v>
                </c:pt>
                <c:pt idx="5">
                  <c:v>25495</c:v>
                </c:pt>
                <c:pt idx="6">
                  <c:v>2357</c:v>
                </c:pt>
              </c:numCache>
            </c:numRef>
          </c:val>
          <c:extLst>
            <c:ext xmlns:c16="http://schemas.microsoft.com/office/drawing/2014/chart" uri="{C3380CC4-5D6E-409C-BE32-E72D297353CC}">
              <c16:uniqueId val="{00000000-E985-4C88-8BD0-391E78DD79F3}"/>
            </c:ext>
          </c:extLst>
        </c:ser>
        <c:dLbls>
          <c:showLegendKey val="0"/>
          <c:showVal val="0"/>
          <c:showCatName val="0"/>
          <c:showSerName val="0"/>
          <c:showPercent val="0"/>
          <c:showBubbleSize val="0"/>
        </c:dLbls>
        <c:gapWidth val="150"/>
        <c:axId val="349919744"/>
        <c:axId val="349883776"/>
      </c:barChart>
      <c:lineChart>
        <c:grouping val="standard"/>
        <c:varyColors val="0"/>
        <c:ser>
          <c:idx val="1"/>
          <c:order val="1"/>
          <c:tx>
            <c:v>患者割合</c:v>
          </c:tx>
          <c:spPr>
            <a:ln>
              <a:solidFill>
                <a:srgbClr val="D99694"/>
              </a:solidFill>
            </a:ln>
          </c:spPr>
          <c:marker>
            <c:symbol val="circle"/>
            <c:size val="5"/>
            <c:spPr>
              <a:solidFill>
                <a:srgbClr val="D99694"/>
              </a:solidFill>
              <a:ln>
                <a:solidFill>
                  <a:srgbClr val="D99694"/>
                </a:solidFill>
              </a:ln>
            </c:spPr>
          </c:marker>
          <c:dLbls>
            <c:dLbl>
              <c:idx val="0"/>
              <c:layout>
                <c:manualLayout>
                  <c:x val="-7.2002663455028509E-2"/>
                  <c:y val="-7.814500088867620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7F0-4FB9-B0B0-938549710535}"/>
                </c:ext>
              </c:extLst>
            </c:dLbl>
            <c:dLbl>
              <c:idx val="1"/>
              <c:layout>
                <c:manualLayout>
                  <c:x val="-8.8218329256540495E-2"/>
                  <c:y val="-7.302073853532038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7F0-4FB9-B0B0-938549710535}"/>
                </c:ext>
              </c:extLst>
            </c:dLbl>
            <c:dLbl>
              <c:idx val="2"/>
              <c:layout>
                <c:manualLayout>
                  <c:x val="-0.12470357730994235"/>
                  <c:y val="1.921598382508431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7F0-4FB9-B0B0-938549710535}"/>
                </c:ext>
              </c:extLst>
            </c:dLbl>
            <c:dLbl>
              <c:idx val="3"/>
              <c:layout>
                <c:manualLayout>
                  <c:x val="-0.10443399505805248"/>
                  <c:y val="4.483729559186339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7F0-4FB9-B0B0-938549710535}"/>
                </c:ext>
              </c:extLst>
            </c:dLbl>
            <c:dLbl>
              <c:idx val="4"/>
              <c:layout>
                <c:manualLayout>
                  <c:x val="-0.11538679910956659"/>
                  <c:y val="6.2716424384499661E-2"/>
                </c:manualLayout>
              </c:layout>
              <c:numFmt formatCode="0.0000%" sourceLinked="0"/>
              <c:spPr>
                <a:noFill/>
                <a:ln>
                  <a:noFill/>
                </a:ln>
                <a:effectLst/>
              </c:spPr>
              <c:txPr>
                <a:bodyPr wrap="square" lIns="38100" tIns="19050" rIns="38100" bIns="19050" anchor="ctr">
                  <a:noAutofit/>
                </a:bodyPr>
                <a:lstStyle/>
                <a:p>
                  <a:pPr>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manualLayout>
                      <c:w val="9.0913677485363428E-2"/>
                      <c:h val="5.1130966958544605E-2"/>
                    </c:manualLayout>
                  </c15:layout>
                </c:ext>
                <c:ext xmlns:c16="http://schemas.microsoft.com/office/drawing/2014/chart" uri="{C3380CC4-5D6E-409C-BE32-E72D297353CC}">
                  <c16:uniqueId val="{00000004-57F0-4FB9-B0B0-938549710535}"/>
                </c:ext>
              </c:extLst>
            </c:dLbl>
            <c:numFmt formatCode="0.0000%" sourceLinked="0"/>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'COVID-19の状況'!$B$6:$B$12</c:f>
              <c:strCache>
                <c:ptCount val="7"/>
                <c:pt idx="0">
                  <c:v>65歳～69歳</c:v>
                </c:pt>
                <c:pt idx="1">
                  <c:v>70歳～74歳</c:v>
                </c:pt>
                <c:pt idx="2">
                  <c:v>75歳～79歳</c:v>
                </c:pt>
                <c:pt idx="3">
                  <c:v>80歳～84歳</c:v>
                </c:pt>
                <c:pt idx="4">
                  <c:v>85歳～89歳</c:v>
                </c:pt>
                <c:pt idx="5">
                  <c:v>90歳～94歳</c:v>
                </c:pt>
                <c:pt idx="6">
                  <c:v>95歳～</c:v>
                </c:pt>
              </c:strCache>
            </c:strRef>
          </c:cat>
          <c:val>
            <c:numRef>
              <c:f>'COVID-19の状況'!$L$6:$L$12</c:f>
              <c:numCache>
                <c:formatCode>0.0000%</c:formatCode>
                <c:ptCount val="7"/>
                <c:pt idx="0">
                  <c:v>0</c:v>
                </c:pt>
                <c:pt idx="1">
                  <c:v>0</c:v>
                </c:pt>
                <c:pt idx="2">
                  <c:v>5.7726606790241415E-5</c:v>
                </c:pt>
                <c:pt idx="3">
                  <c:v>4.116615483414156E-5</c:v>
                </c:pt>
                <c:pt idx="4">
                  <c:v>4.354300742843707E-5</c:v>
                </c:pt>
                <c:pt idx="5">
                  <c:v>1.0385686635509606E-4</c:v>
                </c:pt>
                <c:pt idx="6">
                  <c:v>1.051828867443267E-4</c:v>
                </c:pt>
              </c:numCache>
            </c:numRef>
          </c:val>
          <c:smooth val="0"/>
          <c:extLst>
            <c:ext xmlns:c16="http://schemas.microsoft.com/office/drawing/2014/chart" uri="{C3380CC4-5D6E-409C-BE32-E72D297353CC}">
              <c16:uniqueId val="{00000001-E985-4C88-8BD0-391E78DD79F3}"/>
            </c:ext>
          </c:extLst>
        </c:ser>
        <c:dLbls>
          <c:showLegendKey val="0"/>
          <c:showVal val="0"/>
          <c:showCatName val="0"/>
          <c:showSerName val="0"/>
          <c:showPercent val="0"/>
          <c:showBubbleSize val="0"/>
        </c:dLbls>
        <c:marker val="1"/>
        <c:smooth val="0"/>
        <c:axId val="348235264"/>
        <c:axId val="349884352"/>
      </c:lineChart>
      <c:catAx>
        <c:axId val="349919744"/>
        <c:scaling>
          <c:orientation val="minMax"/>
        </c:scaling>
        <c:delete val="0"/>
        <c:axPos val="b"/>
        <c:numFmt formatCode="General" sourceLinked="0"/>
        <c:majorTickMark val="out"/>
        <c:minorTickMark val="none"/>
        <c:tickLblPos val="nextTo"/>
        <c:spPr>
          <a:ln>
            <a:solidFill>
              <a:srgbClr val="7F7F7F"/>
            </a:solidFill>
          </a:ln>
        </c:spPr>
        <c:txPr>
          <a:bodyPr rot="0" vert="horz"/>
          <a:lstStyle/>
          <a:p>
            <a:pPr>
              <a:defRPr/>
            </a:pPr>
            <a:endParaRPr lang="ja-JP"/>
          </a:p>
        </c:txPr>
        <c:crossAx val="349883776"/>
        <c:crosses val="autoZero"/>
        <c:auto val="1"/>
        <c:lblAlgn val="ctr"/>
        <c:lblOffset val="100"/>
        <c:noMultiLvlLbl val="0"/>
      </c:catAx>
      <c:valAx>
        <c:axId val="349883776"/>
        <c:scaling>
          <c:orientation val="minMax"/>
          <c:min val="0"/>
        </c:scaling>
        <c:delete val="0"/>
        <c:axPos val="l"/>
        <c:majorGridlines>
          <c:spPr>
            <a:ln>
              <a:solidFill>
                <a:srgbClr val="D9D9D9"/>
              </a:solidFill>
            </a:ln>
          </c:spPr>
        </c:majorGridlines>
        <c:title>
          <c:tx>
            <c:rich>
              <a:bodyPr rot="0" vert="horz"/>
              <a:lstStyle/>
              <a:p>
                <a:pPr>
                  <a:defRPr/>
                </a:pPr>
                <a:r>
                  <a:rPr lang="ja-JP"/>
                  <a:t>医療費</a:t>
                </a:r>
                <a:r>
                  <a:rPr lang="en-US"/>
                  <a:t>(</a:t>
                </a:r>
                <a:r>
                  <a:rPr lang="ja-JP"/>
                  <a:t>円</a:t>
                </a:r>
                <a:r>
                  <a:rPr lang="en-US"/>
                  <a:t>)</a:t>
                </a:r>
                <a:r>
                  <a:rPr lang="ja-JP" altLang="ja-JP" sz="1000" b="1" i="0" u="none" strike="noStrike" baseline="0">
                    <a:effectLst/>
                  </a:rPr>
                  <a:t>　</a:t>
                </a:r>
                <a:endParaRPr lang="en-US"/>
              </a:p>
            </c:rich>
          </c:tx>
          <c:layout>
            <c:manualLayout>
              <c:xMode val="edge"/>
              <c:yMode val="edge"/>
              <c:x val="3.1638063582892097E-2"/>
              <c:y val="3.0897171928282726E-2"/>
            </c:manualLayout>
          </c:layout>
          <c:overlay val="0"/>
        </c:title>
        <c:numFmt formatCode="#,##0_ " sourceLinked="1"/>
        <c:majorTickMark val="out"/>
        <c:minorTickMark val="none"/>
        <c:tickLblPos val="nextTo"/>
        <c:spPr>
          <a:ln>
            <a:solidFill>
              <a:srgbClr val="7F7F7F"/>
            </a:solidFill>
          </a:ln>
        </c:spPr>
        <c:crossAx val="349919744"/>
        <c:crosses val="autoZero"/>
        <c:crossBetween val="between"/>
      </c:valAx>
      <c:valAx>
        <c:axId val="349884352"/>
        <c:scaling>
          <c:orientation val="minMax"/>
          <c:min val="0"/>
        </c:scaling>
        <c:delete val="0"/>
        <c:axPos val="r"/>
        <c:title>
          <c:tx>
            <c:rich>
              <a:bodyPr rot="0" vert="horz"/>
              <a:lstStyle/>
              <a:p>
                <a:pPr>
                  <a:defRPr/>
                </a:pPr>
                <a:r>
                  <a:rPr lang="ja-JP" altLang="en-US"/>
                  <a:t>患者割合</a:t>
                </a:r>
                <a:r>
                  <a:rPr lang="en-US"/>
                  <a:t>(</a:t>
                </a:r>
                <a:r>
                  <a:rPr lang="ja-JP"/>
                  <a:t>％</a:t>
                </a:r>
                <a:r>
                  <a:rPr lang="en-US"/>
                  <a:t>)</a:t>
                </a:r>
              </a:p>
            </c:rich>
          </c:tx>
          <c:layout>
            <c:manualLayout>
              <c:xMode val="edge"/>
              <c:yMode val="edge"/>
              <c:x val="0.94972288108550174"/>
              <c:y val="2.8390877282246634E-2"/>
            </c:manualLayout>
          </c:layout>
          <c:overlay val="0"/>
        </c:title>
        <c:numFmt formatCode="0.0000%" sourceLinked="0"/>
        <c:majorTickMark val="out"/>
        <c:minorTickMark val="none"/>
        <c:tickLblPos val="nextTo"/>
        <c:spPr>
          <a:ln>
            <a:solidFill>
              <a:schemeClr val="bg1">
                <a:lumMod val="50000"/>
              </a:schemeClr>
            </a:solidFill>
          </a:ln>
        </c:spPr>
        <c:crossAx val="348235264"/>
        <c:crosses val="max"/>
        <c:crossBetween val="between"/>
      </c:valAx>
      <c:catAx>
        <c:axId val="348235264"/>
        <c:scaling>
          <c:orientation val="minMax"/>
        </c:scaling>
        <c:delete val="1"/>
        <c:axPos val="b"/>
        <c:numFmt formatCode="General" sourceLinked="1"/>
        <c:majorTickMark val="out"/>
        <c:minorTickMark val="none"/>
        <c:tickLblPos val="nextTo"/>
        <c:crossAx val="349884352"/>
        <c:crosses val="autoZero"/>
        <c:auto val="1"/>
        <c:lblAlgn val="ctr"/>
        <c:lblOffset val="100"/>
        <c:noMultiLvlLbl val="0"/>
      </c:catAx>
      <c:spPr>
        <a:ln>
          <a:solidFill>
            <a:srgbClr val="7F7F7F"/>
          </a:solidFill>
        </a:ln>
      </c:spPr>
    </c:plotArea>
    <c:legend>
      <c:legendPos val="t"/>
      <c:layout>
        <c:manualLayout>
          <c:xMode val="edge"/>
          <c:yMode val="edge"/>
          <c:x val="0.34289926944877208"/>
          <c:y val="2.5203131793079959E-2"/>
          <c:w val="0.35416622786485485"/>
          <c:h val="6.0358167000539344E-2"/>
        </c:manualLayout>
      </c:layout>
      <c:overlay val="0"/>
      <c:spPr>
        <a:ln>
          <a:solidFill>
            <a:srgbClr val="7F7F7F"/>
          </a:solidFill>
        </a:ln>
      </c:spPr>
    </c:legend>
    <c:plotVisOnly val="1"/>
    <c:dispBlanksAs val="gap"/>
    <c:showDLblsOverMax val="0"/>
  </c:chart>
  <c:spPr>
    <a:ln>
      <a:solidFill>
        <a:srgbClr val="7F7F7F"/>
      </a:solidFill>
    </a:ln>
  </c:spPr>
  <c:txPr>
    <a:bodyPr/>
    <a:lstStyle/>
    <a:p>
      <a:pPr>
        <a:defRPr sz="10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121580091447418"/>
          <c:y val="4.4962966250468459E-2"/>
          <c:w val="0.78287582854144577"/>
          <c:h val="0.91562559586037295"/>
        </c:manualLayout>
      </c:layout>
      <c:barChart>
        <c:barDir val="bar"/>
        <c:grouping val="clustered"/>
        <c:varyColors val="0"/>
        <c:ser>
          <c:idx val="0"/>
          <c:order val="0"/>
          <c:tx>
            <c:strRef>
              <c:f>'地区別_COVID-19の状況'!$P$4</c:f>
              <c:strCache>
                <c:ptCount val="1"/>
                <c:pt idx="0">
                  <c:v>医療費(合計)</c:v>
                </c:pt>
              </c:strCache>
            </c:strRef>
          </c:tx>
          <c:spPr>
            <a:solidFill>
              <a:schemeClr val="accent3">
                <a:lumMod val="60000"/>
                <a:lumOff val="40000"/>
              </a:schemeClr>
            </a:solidFill>
            <a:ln>
              <a:noFill/>
            </a:ln>
          </c:spPr>
          <c:invertIfNegative val="0"/>
          <c:dPt>
            <c:idx val="0"/>
            <c:invertIfNegative val="0"/>
            <c:bubble3D val="0"/>
            <c:spPr>
              <a:solidFill>
                <a:schemeClr val="accent2">
                  <a:lumMod val="60000"/>
                  <a:lumOff val="40000"/>
                </a:schemeClr>
              </a:solidFill>
              <a:ln>
                <a:noFill/>
              </a:ln>
            </c:spPr>
            <c:extLst>
              <c:ext xmlns:c16="http://schemas.microsoft.com/office/drawing/2014/chart" uri="{C3380CC4-5D6E-409C-BE32-E72D297353CC}">
                <c16:uniqueId val="{00000000-EC78-4012-AB65-A8E0A3C4BCCB}"/>
              </c:ext>
            </c:extLst>
          </c:dPt>
          <c:dLbls>
            <c:dLbl>
              <c:idx val="4"/>
              <c:layout>
                <c:manualLayout>
                  <c:x val="2.7894210359382244E-3"/>
                  <c:y val="-9.6109715632454712E-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47B-4A8B-BB0A-59C0D0F6540D}"/>
                </c:ext>
              </c:extLst>
            </c:dLbl>
            <c:dLbl>
              <c:idx val="5"/>
              <c:layout>
                <c:manualLayout>
                  <c:x val="3.6811594202898548E-2"/>
                  <c:y val="1.008174603174603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47B-4A8B-BB0A-59C0D0F6540D}"/>
                </c:ext>
              </c:extLst>
            </c:dLbl>
            <c:dLbl>
              <c:idx val="6"/>
              <c:layout>
                <c:manualLayout>
                  <c:x val="4.1413043478260872E-2"/>
                  <c:y val="7.9365079365079371E-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47B-4A8B-BB0A-59C0D0F6540D}"/>
                </c:ext>
              </c:extLst>
            </c:dLbl>
            <c:dLbl>
              <c:idx val="7"/>
              <c:layout>
                <c:manualLayout>
                  <c:x val="3.834541062801932E-2"/>
                  <c:y val="1.4782898009769501E-1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47B-4A8B-BB0A-59C0D0F6540D}"/>
                </c:ext>
              </c:extLst>
            </c:dLbl>
            <c:dLbl>
              <c:idx val="9"/>
              <c:layout>
                <c:manualLayout>
                  <c:x val="1.8754799456553843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91E-4AA0-AE64-CC5B7BE9210D}"/>
                </c:ext>
              </c:extLst>
            </c:dLbl>
            <c:dLbl>
              <c:idx val="10"/>
              <c:layout>
                <c:manualLayout>
                  <c:x val="2.8132199184830765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91E-4AA0-AE64-CC5B7BE9210D}"/>
                </c:ext>
              </c:extLst>
            </c:dLbl>
            <c:dLbl>
              <c:idx val="11"/>
              <c:layout>
                <c:manualLayout>
                  <c:x val="8.4396597554492296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91E-4AA0-AE64-CC5B7BE9210D}"/>
                </c:ext>
              </c:extLst>
            </c:dLbl>
            <c:dLbl>
              <c:idx val="12"/>
              <c:layout>
                <c:manualLayout>
                  <c:x val="2.8132199184830765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91E-4AA0-AE64-CC5B7BE9210D}"/>
                </c:ext>
              </c:extLst>
            </c:dLbl>
            <c:dLbl>
              <c:idx val="14"/>
              <c:layout>
                <c:manualLayout>
                  <c:x val="2.4381239293519995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91E-4AA0-AE64-CC5B7BE9210D}"/>
                </c:ext>
              </c:extLst>
            </c:dLbl>
            <c:dLbl>
              <c:idx val="25"/>
              <c:layout>
                <c:manualLayout>
                  <c:x val="3.8447338885935378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91E-4AA0-AE64-CC5B7BE9210D}"/>
                </c:ext>
              </c:extLst>
            </c:dLbl>
            <c:dLbl>
              <c:idx val="26"/>
              <c:layout>
                <c:manualLayout>
                  <c:x val="2.6256719239175379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291E-4AA0-AE64-CC5B7BE9210D}"/>
                </c:ext>
              </c:extLst>
            </c:dLbl>
            <c:dLbl>
              <c:idx val="27"/>
              <c:layout>
                <c:manualLayout>
                  <c:x val="3.4696378994624612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291E-4AA0-AE64-CC5B7BE9210D}"/>
                </c:ext>
              </c:extLst>
            </c:dLbl>
            <c:dLbl>
              <c:idx val="29"/>
              <c:layout>
                <c:manualLayout>
                  <c:x val="7.5019197826215371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291E-4AA0-AE64-CC5B7BE9210D}"/>
                </c:ext>
              </c:extLst>
            </c:dLbl>
            <c:dLbl>
              <c:idx val="31"/>
              <c:layout>
                <c:manualLayout>
                  <c:x val="1.8754799456553842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291E-4AA0-AE64-CC5B7BE9210D}"/>
                </c:ext>
              </c:extLst>
            </c:dLbl>
            <c:dLbl>
              <c:idx val="33"/>
              <c:layout>
                <c:manualLayout>
                  <c:x val="2.8132199184830765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291E-4AA0-AE64-CC5B7BE9210D}"/>
                </c:ext>
              </c:extLst>
            </c:dLbl>
            <c:dLbl>
              <c:idx val="36"/>
              <c:layout>
                <c:manualLayout>
                  <c:x val="2.5318979266347689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291E-4AA0-AE64-CC5B7BE9210D}"/>
                </c:ext>
              </c:extLst>
            </c:dLbl>
            <c:dLbl>
              <c:idx val="37"/>
              <c:layout>
                <c:manualLayout>
                  <c:x val="4.8762478587039991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291E-4AA0-AE64-CC5B7BE9210D}"/>
                </c:ext>
              </c:extLst>
            </c:dLbl>
            <c:dLbl>
              <c:idx val="38"/>
              <c:layout>
                <c:manualLayout>
                  <c:x val="4.5949258668556911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291E-4AA0-AE64-CC5B7BE9210D}"/>
                </c:ext>
              </c:extLst>
            </c:dLbl>
            <c:dLbl>
              <c:idx val="39"/>
              <c:layout>
                <c:manualLayout>
                  <c:x val="1.6879319510898459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291E-4AA0-AE64-CC5B7BE9210D}"/>
                </c:ext>
              </c:extLst>
            </c:dLbl>
            <c:dLbl>
              <c:idx val="40"/>
              <c:layout>
                <c:manualLayout>
                  <c:x val="-2.8132199184830765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291E-4AA0-AE64-CC5B7BE9210D}"/>
                </c:ext>
              </c:extLst>
            </c:dLbl>
            <c:dLbl>
              <c:idx val="41"/>
              <c:layout>
                <c:manualLayout>
                  <c:x val="2.1568019375036919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291E-4AA0-AE64-CC5B7BE9210D}"/>
                </c:ext>
              </c:extLst>
            </c:dLbl>
            <c:dLbl>
              <c:idx val="42"/>
              <c:layout>
                <c:manualLayout>
                  <c:x val="4.7824738614212298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291E-4AA0-AE64-CC5B7BE9210D}"/>
                </c:ext>
              </c:extLst>
            </c:dLbl>
            <c:dLbl>
              <c:idx val="43"/>
              <c:layout>
                <c:manualLayout>
                  <c:x val="5.2513438478350757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291E-4AA0-AE64-CC5B7BE9210D}"/>
                </c:ext>
              </c:extLst>
            </c:dLbl>
            <c:dLbl>
              <c:idx val="44"/>
              <c:layout>
                <c:manualLayout>
                  <c:x val="2.5318979266347689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291E-4AA0-AE64-CC5B7BE9210D}"/>
                </c:ext>
              </c:extLst>
            </c:dLbl>
            <c:dLbl>
              <c:idx val="45"/>
              <c:layout>
                <c:manualLayout>
                  <c:x val="8.4396597554492296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291E-4AA0-AE64-CC5B7BE9210D}"/>
                </c:ext>
              </c:extLst>
            </c:dLbl>
            <c:dLbl>
              <c:idx val="47"/>
              <c:layout>
                <c:manualLayout>
                  <c:x val="2.4381239293519995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291E-4AA0-AE64-CC5B7BE9210D}"/>
                </c:ext>
              </c:extLst>
            </c:dLbl>
            <c:dLbl>
              <c:idx val="49"/>
              <c:layout>
                <c:manualLayout>
                  <c:x val="3.4696378994624612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291E-4AA0-AE64-CC5B7BE9210D}"/>
                </c:ext>
              </c:extLst>
            </c:dLbl>
            <c:dLbl>
              <c:idx val="51"/>
              <c:layout>
                <c:manualLayout>
                  <c:x val="1.8754799456553843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291E-4AA0-AE64-CC5B7BE9210D}"/>
                </c:ext>
              </c:extLst>
            </c:dLbl>
            <c:dLbl>
              <c:idx val="52"/>
              <c:layout>
                <c:manualLayout>
                  <c:x val="1.0315139701104613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291E-4AA0-AE64-CC5B7BE9210D}"/>
                </c:ext>
              </c:extLst>
            </c:dLbl>
            <c:dLbl>
              <c:idx val="56"/>
              <c:layout>
                <c:manualLayout>
                  <c:x val="-5.6264398369661531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291E-4AA0-AE64-CC5B7BE9210D}"/>
                </c:ext>
              </c:extLst>
            </c:dLbl>
            <c:numFmt formatCode="#,##0_ "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'地区別_COVID-19の状況'!$P$6:$P$14</c:f>
              <c:strCache>
                <c:ptCount val="9"/>
                <c:pt idx="0">
                  <c:v>広域連合全体</c:v>
                </c:pt>
                <c:pt idx="1">
                  <c:v>大阪市医療圏</c:v>
                </c:pt>
                <c:pt idx="2">
                  <c:v>泉州医療圏</c:v>
                </c:pt>
                <c:pt idx="3">
                  <c:v>北河内医療圏</c:v>
                </c:pt>
                <c:pt idx="4">
                  <c:v>中河内医療圏</c:v>
                </c:pt>
                <c:pt idx="5">
                  <c:v>豊能医療圏</c:v>
                </c:pt>
                <c:pt idx="6">
                  <c:v>堺市医療圏</c:v>
                </c:pt>
                <c:pt idx="7">
                  <c:v>三島医療圏</c:v>
                </c:pt>
                <c:pt idx="8">
                  <c:v>南河内医療圏</c:v>
                </c:pt>
              </c:strCache>
            </c:strRef>
          </c:cat>
          <c:val>
            <c:numRef>
              <c:f>'地区別_COVID-19の状況'!$Q$6:$Q$14</c:f>
              <c:numCache>
                <c:formatCode>#,##0_ </c:formatCode>
                <c:ptCount val="9"/>
                <c:pt idx="0">
                  <c:v>153015</c:v>
                </c:pt>
                <c:pt idx="1">
                  <c:v>95676</c:v>
                </c:pt>
                <c:pt idx="2">
                  <c:v>22196</c:v>
                </c:pt>
                <c:pt idx="3">
                  <c:v>19547</c:v>
                </c:pt>
                <c:pt idx="4">
                  <c:v>10387</c:v>
                </c:pt>
                <c:pt idx="5">
                  <c:v>4540</c:v>
                </c:pt>
                <c:pt idx="6">
                  <c:v>631</c:v>
                </c:pt>
                <c:pt idx="7">
                  <c:v>38</c:v>
                </c:pt>
                <c:pt idx="8">
                  <c:v>0</c:v>
                </c:pt>
              </c:numCache>
            </c:numRef>
          </c:val>
          <c:extLst>
            <c:ext xmlns:c16="http://schemas.microsoft.com/office/drawing/2014/chart" uri="{C3380CC4-5D6E-409C-BE32-E72D297353CC}">
              <c16:uniqueId val="{0000001A-291E-4AA0-AE64-CC5B7BE9210D}"/>
            </c:ext>
          </c:extLst>
        </c:ser>
        <c:dLbls>
          <c:showLegendKey val="0"/>
          <c:showVal val="0"/>
          <c:showCatName val="0"/>
          <c:showSerName val="0"/>
          <c:showPercent val="0"/>
          <c:showBubbleSize val="0"/>
        </c:dLbls>
        <c:gapWidth val="150"/>
        <c:axId val="350782976"/>
        <c:axId val="349886080"/>
      </c:barChart>
      <c:catAx>
        <c:axId val="350782976"/>
        <c:scaling>
          <c:orientation val="maxMin"/>
        </c:scaling>
        <c:delete val="0"/>
        <c:axPos val="l"/>
        <c:numFmt formatCode="General" sourceLinked="0"/>
        <c:majorTickMark val="none"/>
        <c:minorTickMark val="none"/>
        <c:tickLblPos val="nextTo"/>
        <c:spPr>
          <a:ln>
            <a:solidFill>
              <a:srgbClr val="7F7F7F"/>
            </a:solidFill>
          </a:ln>
        </c:spPr>
        <c:crossAx val="349886080"/>
        <c:crosses val="autoZero"/>
        <c:auto val="1"/>
        <c:lblAlgn val="ctr"/>
        <c:lblOffset val="100"/>
        <c:noMultiLvlLbl val="0"/>
      </c:catAx>
      <c:valAx>
        <c:axId val="349886080"/>
        <c:scaling>
          <c:orientation val="minMax"/>
        </c:scaling>
        <c:delete val="0"/>
        <c:axPos val="t"/>
        <c:majorGridlines>
          <c:spPr>
            <a:ln>
              <a:solidFill>
                <a:srgbClr val="D9D9D9"/>
              </a:solidFill>
            </a:ln>
          </c:spPr>
        </c:majorGridlines>
        <c:title>
          <c:tx>
            <c:rich>
              <a:bodyPr/>
              <a:lstStyle/>
              <a:p>
                <a:pPr>
                  <a:defRPr/>
                </a:pPr>
                <a:r>
                  <a:rPr lang="en-US"/>
                  <a:t>(</a:t>
                </a:r>
                <a:r>
                  <a:rPr lang="ja-JP"/>
                  <a:t>円</a:t>
                </a:r>
                <a:r>
                  <a:rPr lang="en-US"/>
                  <a:t>)</a:t>
                </a:r>
                <a:endParaRPr lang="ja-JP"/>
              </a:p>
            </c:rich>
          </c:tx>
          <c:layout>
            <c:manualLayout>
              <c:xMode val="edge"/>
              <c:yMode val="edge"/>
              <c:x val="0.92068368723698157"/>
              <c:y val="7.4875403541300933E-3"/>
            </c:manualLayout>
          </c:layout>
          <c:overlay val="0"/>
        </c:title>
        <c:numFmt formatCode="#,##0_ " sourceLinked="0"/>
        <c:majorTickMark val="out"/>
        <c:minorTickMark val="none"/>
        <c:tickLblPos val="nextTo"/>
        <c:spPr>
          <a:ln>
            <a:solidFill>
              <a:srgbClr val="7F7F7F"/>
            </a:solidFill>
          </a:ln>
        </c:spPr>
        <c:crossAx val="350782976"/>
        <c:crosses val="autoZero"/>
        <c:crossBetween val="between"/>
      </c:valAx>
      <c:spPr>
        <a:ln>
          <a:solidFill>
            <a:srgbClr val="7F7F7F"/>
          </a:solidFill>
        </a:ln>
      </c:spPr>
    </c:plotArea>
    <c:plotVisOnly val="0"/>
    <c:dispBlanksAs val="gap"/>
    <c:showDLblsOverMax val="0"/>
  </c:chart>
  <c:spPr>
    <a:ln>
      <a:solidFill>
        <a:srgbClr val="7F7F7F"/>
      </a:solidFill>
    </a:ln>
  </c:spPr>
  <c:txPr>
    <a:bodyPr/>
    <a:lstStyle/>
    <a:p>
      <a:pPr>
        <a:defRPr>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22277726021822"/>
          <c:y val="4.0485054999967122E-2"/>
          <c:w val="0.78361964192018163"/>
          <c:h val="0.92192831922993468"/>
        </c:manualLayout>
      </c:layout>
      <c:barChart>
        <c:barDir val="bar"/>
        <c:grouping val="clustered"/>
        <c:varyColors val="0"/>
        <c:ser>
          <c:idx val="0"/>
          <c:order val="0"/>
          <c:tx>
            <c:strRef>
              <c:f>'地区別_COVID-19の状況'!$R$4</c:f>
              <c:strCache>
                <c:ptCount val="1"/>
                <c:pt idx="0">
                  <c:v>患者数(合計)</c:v>
                </c:pt>
              </c:strCache>
            </c:strRef>
          </c:tx>
          <c:spPr>
            <a:solidFill>
              <a:schemeClr val="accent3">
                <a:lumMod val="60000"/>
                <a:lumOff val="40000"/>
              </a:schemeClr>
            </a:solidFill>
            <a:ln>
              <a:noFill/>
            </a:ln>
          </c:spPr>
          <c:invertIfNegative val="0"/>
          <c:dPt>
            <c:idx val="0"/>
            <c:invertIfNegative val="0"/>
            <c:bubble3D val="0"/>
            <c:spPr>
              <a:solidFill>
                <a:schemeClr val="accent2">
                  <a:lumMod val="60000"/>
                  <a:lumOff val="40000"/>
                </a:schemeClr>
              </a:solidFill>
              <a:ln>
                <a:noFill/>
              </a:ln>
            </c:spPr>
            <c:extLst>
              <c:ext xmlns:c16="http://schemas.microsoft.com/office/drawing/2014/chart" uri="{C3380CC4-5D6E-409C-BE32-E72D297353CC}">
                <c16:uniqueId val="{00000000-D6E4-4C18-B9DB-7EE7F9038632}"/>
              </c:ext>
            </c:extLst>
          </c:dPt>
          <c:dLbls>
            <c:dLbl>
              <c:idx val="1"/>
              <c:layout>
                <c:manualLayout>
                  <c:x val="2.1473429951690708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D98-448E-84CD-D7A087B1D107}"/>
                </c:ext>
              </c:extLst>
            </c:dLbl>
            <c:dLbl>
              <c:idx val="10"/>
              <c:layout>
                <c:manualLayout>
                  <c:x val="1.5941579538070766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12A-4B2F-B970-2DEBEBF8A683}"/>
                </c:ext>
              </c:extLst>
            </c:dLbl>
            <c:dLbl>
              <c:idx val="11"/>
              <c:layout>
                <c:manualLayout>
                  <c:x val="1.4066099592415383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12A-4B2F-B970-2DEBEBF8A683}"/>
                </c:ext>
              </c:extLst>
            </c:dLbl>
            <c:dLbl>
              <c:idx val="12"/>
              <c:layout>
                <c:manualLayout>
                  <c:x val="2.8132199184830765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12A-4B2F-B970-2DEBEBF8A683}"/>
                </c:ext>
              </c:extLst>
            </c:dLbl>
            <c:dLbl>
              <c:idx val="13"/>
              <c:layout>
                <c:manualLayout>
                  <c:x val="1.2190619646759998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12A-4B2F-B970-2DEBEBF8A683}"/>
                </c:ext>
              </c:extLst>
            </c:dLbl>
            <c:dLbl>
              <c:idx val="14"/>
              <c:layout>
                <c:manualLayout>
                  <c:x val="1.5941579538070766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12A-4B2F-B970-2DEBEBF8A683}"/>
                </c:ext>
              </c:extLst>
            </c:dLbl>
            <c:dLbl>
              <c:idx val="15"/>
              <c:layout>
                <c:manualLayout>
                  <c:x val="1.5003839565243074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12A-4B2F-B970-2DEBEBF8A683}"/>
                </c:ext>
              </c:extLst>
            </c:dLbl>
            <c:dLbl>
              <c:idx val="26"/>
              <c:layout>
                <c:manualLayout>
                  <c:x val="5.6264398369661531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12A-4B2F-B970-2DEBEBF8A683}"/>
                </c:ext>
              </c:extLst>
            </c:dLbl>
            <c:dLbl>
              <c:idx val="27"/>
              <c:layout>
                <c:manualLayout>
                  <c:x val="2.6256719239175379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C12A-4B2F-B970-2DEBEBF8A683}"/>
                </c:ext>
              </c:extLst>
            </c:dLbl>
            <c:dLbl>
              <c:idx val="28"/>
              <c:layout>
                <c:manualLayout>
                  <c:x val="5.6264398369661531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C12A-4B2F-B970-2DEBEBF8A683}"/>
                </c:ext>
              </c:extLst>
            </c:dLbl>
            <c:dLbl>
              <c:idx val="31"/>
              <c:layout>
                <c:manualLayout>
                  <c:x val="2.1568019375036919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C12A-4B2F-B970-2DEBEBF8A683}"/>
                </c:ext>
              </c:extLst>
            </c:dLbl>
            <c:dLbl>
              <c:idx val="33"/>
              <c:layout>
                <c:manualLayout>
                  <c:x val="1.7817059483726149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C12A-4B2F-B970-2DEBEBF8A683}"/>
                </c:ext>
              </c:extLst>
            </c:dLbl>
            <c:dLbl>
              <c:idx val="37"/>
              <c:layout>
                <c:manualLayout>
                  <c:x val="2.4381239293519995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C12A-4B2F-B970-2DEBEBF8A683}"/>
                </c:ext>
              </c:extLst>
            </c:dLbl>
            <c:dLbl>
              <c:idx val="38"/>
              <c:layout>
                <c:manualLayout>
                  <c:x val="2.7194459212003072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C12A-4B2F-B970-2DEBEBF8A683}"/>
                </c:ext>
              </c:extLst>
            </c:dLbl>
            <c:dLbl>
              <c:idx val="40"/>
              <c:layout>
                <c:manualLayout>
                  <c:x val="3.6571858940279992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C12A-4B2F-B970-2DEBEBF8A683}"/>
                </c:ext>
              </c:extLst>
            </c:dLbl>
            <c:dLbl>
              <c:idx val="41"/>
              <c:layout>
                <c:manualLayout>
                  <c:x val="1.1252879673932306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C12A-4B2F-B970-2DEBEBF8A683}"/>
                </c:ext>
              </c:extLst>
            </c:dLbl>
            <c:dLbl>
              <c:idx val="42"/>
              <c:layout>
                <c:manualLayout>
                  <c:x val="5.0637958532695378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C12A-4B2F-B970-2DEBEBF8A683}"/>
                </c:ext>
              </c:extLst>
            </c:dLbl>
            <c:dLbl>
              <c:idx val="43"/>
              <c:layout>
                <c:manualLayout>
                  <c:x val="9.3773997282769212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C12A-4B2F-B970-2DEBEBF8A683}"/>
                </c:ext>
              </c:extLst>
            </c:dLbl>
            <c:dLbl>
              <c:idx val="44"/>
              <c:layout>
                <c:manualLayout>
                  <c:x val="1.4066099592415383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C12A-4B2F-B970-2DEBEBF8A683}"/>
                </c:ext>
              </c:extLst>
            </c:dLbl>
            <c:dLbl>
              <c:idx val="47"/>
              <c:layout>
                <c:manualLayout>
                  <c:x val="1.2190619646759998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C12A-4B2F-B970-2DEBEBF8A683}"/>
                </c:ext>
              </c:extLst>
            </c:dLbl>
            <c:dLbl>
              <c:idx val="49"/>
              <c:layout>
                <c:manualLayout>
                  <c:x val="3.4696378994624612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C12A-4B2F-B970-2DEBEBF8A683}"/>
                </c:ext>
              </c:extLst>
            </c:dLbl>
            <c:dLbl>
              <c:idx val="51"/>
              <c:layout>
                <c:manualLayout>
                  <c:x val="3.0945419103313838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C12A-4B2F-B970-2DEBEBF8A683}"/>
                </c:ext>
              </c:extLst>
            </c:dLbl>
            <c:dLbl>
              <c:idx val="52"/>
              <c:layout>
                <c:manualLayout>
                  <c:x val="3.1883159076141532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C12A-4B2F-B970-2DEBEBF8A683}"/>
                </c:ext>
              </c:extLst>
            </c:dLbl>
            <c:dLbl>
              <c:idx val="56"/>
              <c:layout>
                <c:manualLayout>
                  <c:x val="2.9069939157658455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C12A-4B2F-B970-2DEBEBF8A683}"/>
                </c:ext>
              </c:extLst>
            </c:dLbl>
            <c:numFmt formatCode="#,##0_ ;[Red]\-#,##0\ "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'地区別_COVID-19の状況'!$R$6:$R$14</c:f>
              <c:strCache>
                <c:ptCount val="9"/>
                <c:pt idx="0">
                  <c:v>広域連合全体</c:v>
                </c:pt>
                <c:pt idx="1">
                  <c:v>大阪市医療圏</c:v>
                </c:pt>
                <c:pt idx="2">
                  <c:v>豊能医療圏</c:v>
                </c:pt>
                <c:pt idx="3">
                  <c:v>中河内医療圏</c:v>
                </c:pt>
                <c:pt idx="4">
                  <c:v>泉州医療圏</c:v>
                </c:pt>
                <c:pt idx="5">
                  <c:v>北河内医療圏</c:v>
                </c:pt>
                <c:pt idx="6">
                  <c:v>堺市医療圏</c:v>
                </c:pt>
                <c:pt idx="7">
                  <c:v>三島医療圏</c:v>
                </c:pt>
                <c:pt idx="8">
                  <c:v>南河内医療圏</c:v>
                </c:pt>
              </c:strCache>
            </c:strRef>
          </c:cat>
          <c:val>
            <c:numRef>
              <c:f>'地区別_COVID-19の状況'!$S$6:$S$14</c:f>
              <c:numCache>
                <c:formatCode>0_ </c:formatCode>
                <c:ptCount val="9"/>
                <c:pt idx="0" formatCode="#,##0_ ">
                  <c:v>69</c:v>
                </c:pt>
                <c:pt idx="1">
                  <c:v>22</c:v>
                </c:pt>
                <c:pt idx="2">
                  <c:v>19</c:v>
                </c:pt>
                <c:pt idx="3">
                  <c:v>12</c:v>
                </c:pt>
                <c:pt idx="4">
                  <c:v>8</c:v>
                </c:pt>
                <c:pt idx="5">
                  <c:v>3</c:v>
                </c:pt>
                <c:pt idx="6">
                  <c:v>3</c:v>
                </c:pt>
                <c:pt idx="7">
                  <c:v>2</c:v>
                </c:pt>
                <c:pt idx="8">
                  <c:v>0</c:v>
                </c:pt>
              </c:numCache>
            </c:numRef>
          </c:val>
          <c:extLst>
            <c:ext xmlns:c16="http://schemas.microsoft.com/office/drawing/2014/chart" uri="{C3380CC4-5D6E-409C-BE32-E72D297353CC}">
              <c16:uniqueId val="{00000017-C12A-4B2F-B970-2DEBEBF8A683}"/>
            </c:ext>
          </c:extLst>
        </c:ser>
        <c:dLbls>
          <c:showLegendKey val="0"/>
          <c:showVal val="0"/>
          <c:showCatName val="0"/>
          <c:showSerName val="0"/>
          <c:showPercent val="0"/>
          <c:showBubbleSize val="0"/>
        </c:dLbls>
        <c:gapWidth val="150"/>
        <c:axId val="386867200"/>
        <c:axId val="387668160"/>
      </c:barChart>
      <c:catAx>
        <c:axId val="386867200"/>
        <c:scaling>
          <c:orientation val="maxMin"/>
        </c:scaling>
        <c:delete val="0"/>
        <c:axPos val="l"/>
        <c:numFmt formatCode="General" sourceLinked="0"/>
        <c:majorTickMark val="none"/>
        <c:minorTickMark val="none"/>
        <c:tickLblPos val="nextTo"/>
        <c:spPr>
          <a:ln>
            <a:solidFill>
              <a:srgbClr val="7F7F7F"/>
            </a:solidFill>
          </a:ln>
        </c:spPr>
        <c:crossAx val="387668160"/>
        <c:crosses val="autoZero"/>
        <c:auto val="1"/>
        <c:lblAlgn val="ctr"/>
        <c:lblOffset val="100"/>
        <c:noMultiLvlLbl val="0"/>
      </c:catAx>
      <c:valAx>
        <c:axId val="387668160"/>
        <c:scaling>
          <c:orientation val="minMax"/>
        </c:scaling>
        <c:delete val="0"/>
        <c:axPos val="t"/>
        <c:majorGridlines>
          <c:spPr>
            <a:ln>
              <a:solidFill>
                <a:srgbClr val="D9D9D9"/>
              </a:solidFill>
            </a:ln>
          </c:spPr>
        </c:majorGridlines>
        <c:title>
          <c:tx>
            <c:rich>
              <a:bodyPr/>
              <a:lstStyle/>
              <a:p>
                <a:pPr>
                  <a:defRPr/>
                </a:pPr>
                <a:r>
                  <a:rPr lang="en-US"/>
                  <a:t>(</a:t>
                </a:r>
                <a:r>
                  <a:rPr lang="ja-JP" altLang="en-US"/>
                  <a:t>人</a:t>
                </a:r>
                <a:r>
                  <a:rPr lang="en-US"/>
                  <a:t>)</a:t>
                </a:r>
                <a:endParaRPr lang="ja-JP"/>
              </a:p>
            </c:rich>
          </c:tx>
          <c:layout>
            <c:manualLayout>
              <c:xMode val="edge"/>
              <c:yMode val="edge"/>
              <c:x val="0.92410212342188958"/>
              <c:y val="7.0334536560348725E-3"/>
            </c:manualLayout>
          </c:layout>
          <c:overlay val="0"/>
        </c:title>
        <c:numFmt formatCode="#,##0_ ;[Red]\-#,##0\ " sourceLinked="0"/>
        <c:majorTickMark val="out"/>
        <c:minorTickMark val="none"/>
        <c:tickLblPos val="nextTo"/>
        <c:spPr>
          <a:ln>
            <a:solidFill>
              <a:srgbClr val="7F7F7F"/>
            </a:solidFill>
          </a:ln>
        </c:spPr>
        <c:crossAx val="386867200"/>
        <c:crosses val="autoZero"/>
        <c:crossBetween val="between"/>
      </c:valAx>
      <c:spPr>
        <a:ln>
          <a:solidFill>
            <a:srgbClr val="7F7F7F"/>
          </a:solidFill>
        </a:ln>
      </c:spPr>
    </c:plotArea>
    <c:plotVisOnly val="0"/>
    <c:dispBlanksAs val="gap"/>
    <c:showDLblsOverMax val="0"/>
  </c:chart>
  <c:spPr>
    <a:ln>
      <a:solidFill>
        <a:srgbClr val="7F7F7F"/>
      </a:solidFill>
    </a:ln>
  </c:spPr>
  <c:txPr>
    <a:bodyPr/>
    <a:lstStyle/>
    <a:p>
      <a:pPr>
        <a:defRPr sz="10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470772946859904"/>
          <c:y val="7.8162778672273808E-2"/>
          <c:w val="0.78938381642512079"/>
          <c:h val="0.88752949781378598"/>
        </c:manualLayout>
      </c:layout>
      <c:barChart>
        <c:barDir val="bar"/>
        <c:grouping val="clustered"/>
        <c:varyColors val="0"/>
        <c:ser>
          <c:idx val="0"/>
          <c:order val="0"/>
          <c:tx>
            <c:strRef>
              <c:f>'地区別_COVID-19の状況'!$T$4</c:f>
              <c:strCache>
                <c:ptCount val="1"/>
                <c:pt idx="0">
                  <c:v>患者一人当たりの医療費</c:v>
                </c:pt>
              </c:strCache>
            </c:strRef>
          </c:tx>
          <c:spPr>
            <a:solidFill>
              <a:schemeClr val="accent3">
                <a:lumMod val="60000"/>
                <a:lumOff val="40000"/>
              </a:schemeClr>
            </a:solidFill>
            <a:ln>
              <a:noFill/>
            </a:ln>
          </c:spPr>
          <c:invertIfNegative val="0"/>
          <c:dLbls>
            <c:dLbl>
              <c:idx val="0"/>
              <c:layout>
                <c:manualLayout>
                  <c:x val="-6.1352657004830917E-3"/>
                  <c:y val="1.8478622512211877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990-4ACC-9A30-34D6271524CB}"/>
                </c:ext>
              </c:extLst>
            </c:dLbl>
            <c:dLbl>
              <c:idx val="3"/>
              <c:layout>
                <c:manualLayout>
                  <c:x val="1.6871980676328502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990-4ACC-9A30-34D6271524CB}"/>
                </c:ext>
              </c:extLst>
            </c:dLbl>
            <c:dLbl>
              <c:idx val="10"/>
              <c:layout>
                <c:manualLayout>
                  <c:x val="1.5941579538070766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FF0-41C7-A68A-83D82B8BA102}"/>
                </c:ext>
              </c:extLst>
            </c:dLbl>
            <c:dLbl>
              <c:idx val="11"/>
              <c:layout>
                <c:manualLayout>
                  <c:x val="1.4066099592415383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FF0-41C7-A68A-83D82B8BA102}"/>
                </c:ext>
              </c:extLst>
            </c:dLbl>
            <c:dLbl>
              <c:idx val="12"/>
              <c:layout>
                <c:manualLayout>
                  <c:x val="2.8132199184830765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FF0-41C7-A68A-83D82B8BA102}"/>
                </c:ext>
              </c:extLst>
            </c:dLbl>
            <c:dLbl>
              <c:idx val="13"/>
              <c:layout>
                <c:manualLayout>
                  <c:x val="1.2190619646759998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FF0-41C7-A68A-83D82B8BA102}"/>
                </c:ext>
              </c:extLst>
            </c:dLbl>
            <c:dLbl>
              <c:idx val="14"/>
              <c:layout>
                <c:manualLayout>
                  <c:x val="1.5941579538070766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FF0-41C7-A68A-83D82B8BA102}"/>
                </c:ext>
              </c:extLst>
            </c:dLbl>
            <c:dLbl>
              <c:idx val="15"/>
              <c:layout>
                <c:manualLayout>
                  <c:x val="1.5003839565243074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FF0-41C7-A68A-83D82B8BA102}"/>
                </c:ext>
              </c:extLst>
            </c:dLbl>
            <c:dLbl>
              <c:idx val="26"/>
              <c:layout>
                <c:manualLayout>
                  <c:x val="5.6264398369661531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FF0-41C7-A68A-83D82B8BA102}"/>
                </c:ext>
              </c:extLst>
            </c:dLbl>
            <c:dLbl>
              <c:idx val="27"/>
              <c:layout>
                <c:manualLayout>
                  <c:x val="2.6256719239175379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EFF0-41C7-A68A-83D82B8BA102}"/>
                </c:ext>
              </c:extLst>
            </c:dLbl>
            <c:dLbl>
              <c:idx val="28"/>
              <c:layout>
                <c:manualLayout>
                  <c:x val="5.6264398369661531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EFF0-41C7-A68A-83D82B8BA102}"/>
                </c:ext>
              </c:extLst>
            </c:dLbl>
            <c:dLbl>
              <c:idx val="31"/>
              <c:layout>
                <c:manualLayout>
                  <c:x val="2.1568019375036919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EFF0-41C7-A68A-83D82B8BA102}"/>
                </c:ext>
              </c:extLst>
            </c:dLbl>
            <c:dLbl>
              <c:idx val="33"/>
              <c:layout>
                <c:manualLayout>
                  <c:x val="1.7817059483726149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EFF0-41C7-A68A-83D82B8BA102}"/>
                </c:ext>
              </c:extLst>
            </c:dLbl>
            <c:dLbl>
              <c:idx val="37"/>
              <c:layout>
                <c:manualLayout>
                  <c:x val="2.4381239293519995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EFF0-41C7-A68A-83D82B8BA102}"/>
                </c:ext>
              </c:extLst>
            </c:dLbl>
            <c:dLbl>
              <c:idx val="38"/>
              <c:layout>
                <c:manualLayout>
                  <c:x val="2.7194459212003072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EFF0-41C7-A68A-83D82B8BA102}"/>
                </c:ext>
              </c:extLst>
            </c:dLbl>
            <c:dLbl>
              <c:idx val="40"/>
              <c:layout>
                <c:manualLayout>
                  <c:x val="3.6571858940279992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EFF0-41C7-A68A-83D82B8BA102}"/>
                </c:ext>
              </c:extLst>
            </c:dLbl>
            <c:dLbl>
              <c:idx val="41"/>
              <c:layout>
                <c:manualLayout>
                  <c:x val="1.1252879673932306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EFF0-41C7-A68A-83D82B8BA102}"/>
                </c:ext>
              </c:extLst>
            </c:dLbl>
            <c:dLbl>
              <c:idx val="42"/>
              <c:layout>
                <c:manualLayout>
                  <c:x val="5.0637958532695378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EFF0-41C7-A68A-83D82B8BA102}"/>
                </c:ext>
              </c:extLst>
            </c:dLbl>
            <c:dLbl>
              <c:idx val="43"/>
              <c:layout>
                <c:manualLayout>
                  <c:x val="9.3773997282769212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EFF0-41C7-A68A-83D82B8BA102}"/>
                </c:ext>
              </c:extLst>
            </c:dLbl>
            <c:dLbl>
              <c:idx val="44"/>
              <c:layout>
                <c:manualLayout>
                  <c:x val="1.4066099592415383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EFF0-41C7-A68A-83D82B8BA102}"/>
                </c:ext>
              </c:extLst>
            </c:dLbl>
            <c:dLbl>
              <c:idx val="47"/>
              <c:layout>
                <c:manualLayout>
                  <c:x val="1.2190619646759998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EFF0-41C7-A68A-83D82B8BA102}"/>
                </c:ext>
              </c:extLst>
            </c:dLbl>
            <c:dLbl>
              <c:idx val="49"/>
              <c:layout>
                <c:manualLayout>
                  <c:x val="3.4696378994624612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EFF0-41C7-A68A-83D82B8BA102}"/>
                </c:ext>
              </c:extLst>
            </c:dLbl>
            <c:dLbl>
              <c:idx val="51"/>
              <c:layout>
                <c:manualLayout>
                  <c:x val="3.0945419103313838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EFF0-41C7-A68A-83D82B8BA102}"/>
                </c:ext>
              </c:extLst>
            </c:dLbl>
            <c:dLbl>
              <c:idx val="52"/>
              <c:layout>
                <c:manualLayout>
                  <c:x val="3.1883159076141532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EFF0-41C7-A68A-83D82B8BA102}"/>
                </c:ext>
              </c:extLst>
            </c:dLbl>
            <c:dLbl>
              <c:idx val="56"/>
              <c:layout>
                <c:manualLayout>
                  <c:x val="2.9069939157658455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EFF0-41C7-A68A-83D82B8BA102}"/>
                </c:ext>
              </c:extLst>
            </c:dLbl>
            <c:numFmt formatCode="#,##0_ "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'地区別_COVID-19の状況'!$T$6:$T$13</c:f>
              <c:strCache>
                <c:ptCount val="8"/>
                <c:pt idx="0">
                  <c:v>北河内医療圏</c:v>
                </c:pt>
                <c:pt idx="1">
                  <c:v>大阪市医療圏</c:v>
                </c:pt>
                <c:pt idx="2">
                  <c:v>泉州医療圏</c:v>
                </c:pt>
                <c:pt idx="3">
                  <c:v>中河内医療圏</c:v>
                </c:pt>
                <c:pt idx="4">
                  <c:v>豊能医療圏</c:v>
                </c:pt>
                <c:pt idx="5">
                  <c:v>堺市医療圏</c:v>
                </c:pt>
                <c:pt idx="6">
                  <c:v>三島医療圏</c:v>
                </c:pt>
                <c:pt idx="7">
                  <c:v>南河内医療圏</c:v>
                </c:pt>
              </c:strCache>
            </c:strRef>
          </c:cat>
          <c:val>
            <c:numRef>
              <c:f>'地区別_COVID-19の状況'!$U$6:$U$13</c:f>
              <c:numCache>
                <c:formatCode>#,##0_ </c:formatCode>
                <c:ptCount val="8"/>
                <c:pt idx="0">
                  <c:v>6515.666666666667</c:v>
                </c:pt>
                <c:pt idx="1">
                  <c:v>4348.909090909091</c:v>
                </c:pt>
                <c:pt idx="2">
                  <c:v>2774.5</c:v>
                </c:pt>
                <c:pt idx="3">
                  <c:v>865.58333333333337</c:v>
                </c:pt>
                <c:pt idx="4">
                  <c:v>238.94736842105263</c:v>
                </c:pt>
                <c:pt idx="5">
                  <c:v>210.33333333333334</c:v>
                </c:pt>
                <c:pt idx="6">
                  <c:v>19</c:v>
                </c:pt>
                <c:pt idx="7">
                  <c:v>0</c:v>
                </c:pt>
              </c:numCache>
            </c:numRef>
          </c:val>
          <c:extLst>
            <c:ext xmlns:c16="http://schemas.microsoft.com/office/drawing/2014/chart" uri="{C3380CC4-5D6E-409C-BE32-E72D297353CC}">
              <c16:uniqueId val="{00000017-EFF0-41C7-A68A-83D82B8BA102}"/>
            </c:ext>
          </c:extLst>
        </c:ser>
        <c:dLbls>
          <c:showLegendKey val="0"/>
          <c:showVal val="0"/>
          <c:showCatName val="0"/>
          <c:showSerName val="0"/>
          <c:showPercent val="0"/>
          <c:showBubbleSize val="0"/>
        </c:dLbls>
        <c:gapWidth val="150"/>
        <c:axId val="387048960"/>
        <c:axId val="386808000"/>
      </c:barChart>
      <c:scatterChart>
        <c:scatterStyle val="lineMarker"/>
        <c:varyColors val="0"/>
        <c:ser>
          <c:idx val="1"/>
          <c:order val="1"/>
          <c:tx>
            <c:v>広域連合全体</c:v>
          </c:tx>
          <c:spPr>
            <a:ln w="28575">
              <a:solidFill>
                <a:srgbClr val="BE4B48"/>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2-5990-4ACC-9A30-34D6271524CB}"/>
                </c:ext>
              </c:extLst>
            </c:dLbl>
            <c:dLbl>
              <c:idx val="1"/>
              <c:delete val="1"/>
              <c:extLst>
                <c:ext xmlns:c15="http://schemas.microsoft.com/office/drawing/2012/chart" uri="{CE6537A1-D6FC-4f65-9D91-7224C49458BB}"/>
                <c:ext xmlns:c16="http://schemas.microsoft.com/office/drawing/2014/chart" uri="{C3380CC4-5D6E-409C-BE32-E72D297353CC}">
                  <c16:uniqueId val="{00000003-5990-4ACC-9A30-34D6271524CB}"/>
                </c:ext>
              </c:extLst>
            </c:dLbl>
            <c:dLbl>
              <c:idx val="2"/>
              <c:delete val="1"/>
              <c:extLst>
                <c:ext xmlns:c15="http://schemas.microsoft.com/office/drawing/2012/chart" uri="{CE6537A1-D6FC-4f65-9D91-7224C49458BB}"/>
                <c:ext xmlns:c16="http://schemas.microsoft.com/office/drawing/2014/chart" uri="{C3380CC4-5D6E-409C-BE32-E72D297353CC}">
                  <c16:uniqueId val="{00000004-5990-4ACC-9A30-34D6271524CB}"/>
                </c:ext>
              </c:extLst>
            </c:dLbl>
            <c:dLbl>
              <c:idx val="3"/>
              <c:delete val="1"/>
              <c:extLst>
                <c:ext xmlns:c15="http://schemas.microsoft.com/office/drawing/2012/chart" uri="{CE6537A1-D6FC-4f65-9D91-7224C49458BB}"/>
                <c:ext xmlns:c16="http://schemas.microsoft.com/office/drawing/2014/chart" uri="{C3380CC4-5D6E-409C-BE32-E72D297353CC}">
                  <c16:uniqueId val="{00000005-5990-4ACC-9A30-34D6271524CB}"/>
                </c:ext>
              </c:extLst>
            </c:dLbl>
            <c:dLbl>
              <c:idx val="4"/>
              <c:delete val="1"/>
              <c:extLst>
                <c:ext xmlns:c15="http://schemas.microsoft.com/office/drawing/2012/chart" uri="{CE6537A1-D6FC-4f65-9D91-7224C49458BB}"/>
                <c:ext xmlns:c16="http://schemas.microsoft.com/office/drawing/2014/chart" uri="{C3380CC4-5D6E-409C-BE32-E72D297353CC}">
                  <c16:uniqueId val="{00000006-5990-4ACC-9A30-34D6271524CB}"/>
                </c:ext>
              </c:extLst>
            </c:dLbl>
            <c:dLbl>
              <c:idx val="5"/>
              <c:delete val="1"/>
              <c:extLst>
                <c:ext xmlns:c15="http://schemas.microsoft.com/office/drawing/2012/chart" uri="{CE6537A1-D6FC-4f65-9D91-7224C49458BB}"/>
                <c:ext xmlns:c16="http://schemas.microsoft.com/office/drawing/2014/chart" uri="{C3380CC4-5D6E-409C-BE32-E72D297353CC}">
                  <c16:uniqueId val="{00000007-5990-4ACC-9A30-34D6271524CB}"/>
                </c:ext>
              </c:extLst>
            </c:dLbl>
            <c:dLbl>
              <c:idx val="6"/>
              <c:layout>
                <c:manualLayout>
                  <c:x val="2.932488986784141E-2"/>
                  <c:y val="-0.8716469746656379"/>
                </c:manualLayout>
              </c:layout>
              <c:showLegendKey val="0"/>
              <c:showVal val="0"/>
              <c:showCatName val="1"/>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8-5990-4ACC-9A30-34D6271524CB}"/>
                </c:ext>
              </c:extLst>
            </c:dLbl>
            <c:spPr>
              <a:noFill/>
              <a:ln>
                <a:noFill/>
              </a:ln>
              <a:effectLst/>
            </c:spPr>
            <c:showLegendKey val="0"/>
            <c:showVal val="0"/>
            <c:showCatName val="1"/>
            <c:showSerName val="1"/>
            <c:showPercent val="0"/>
            <c:showBubbleSize val="0"/>
            <c:separator>
</c:separator>
            <c:showLeaderLines val="0"/>
            <c:extLst>
              <c:ext xmlns:c15="http://schemas.microsoft.com/office/drawing/2012/chart" uri="{CE6537A1-D6FC-4f65-9D91-7224C49458BB}">
                <c15:showLeaderLines val="0"/>
              </c:ext>
            </c:extLst>
          </c:dLbls>
          <c:xVal>
            <c:numRef>
              <c:f>'地区別_COVID-19の状況'!$W$7:$W$14</c:f>
              <c:numCache>
                <c:formatCode>General</c:formatCode>
                <c:ptCount val="8"/>
                <c:pt idx="0">
                  <c:v>2217.608695652174</c:v>
                </c:pt>
                <c:pt idx="1">
                  <c:v>2217.608695652174</c:v>
                </c:pt>
                <c:pt idx="2">
                  <c:v>2217.608695652174</c:v>
                </c:pt>
                <c:pt idx="3">
                  <c:v>2217.608695652174</c:v>
                </c:pt>
                <c:pt idx="4">
                  <c:v>2217.608695652174</c:v>
                </c:pt>
                <c:pt idx="5">
                  <c:v>2217.608695652174</c:v>
                </c:pt>
                <c:pt idx="6">
                  <c:v>2217.608695652174</c:v>
                </c:pt>
                <c:pt idx="7">
                  <c:v>2217.608695652174</c:v>
                </c:pt>
              </c:numCache>
            </c:numRef>
          </c:xVal>
          <c:yVal>
            <c:numRef>
              <c:f>'地区別_COVID-19の状況'!$X$7:$X$14</c:f>
              <c:numCache>
                <c:formatCode>General</c:formatCode>
                <c:ptCount val="8"/>
                <c:pt idx="0">
                  <c:v>0</c:v>
                </c:pt>
                <c:pt idx="1">
                  <c:v>0</c:v>
                </c:pt>
                <c:pt idx="2">
                  <c:v>0</c:v>
                </c:pt>
                <c:pt idx="3">
                  <c:v>0</c:v>
                </c:pt>
                <c:pt idx="4">
                  <c:v>0</c:v>
                </c:pt>
                <c:pt idx="5">
                  <c:v>0</c:v>
                </c:pt>
                <c:pt idx="6">
                  <c:v>0</c:v>
                </c:pt>
                <c:pt idx="7">
                  <c:v>999</c:v>
                </c:pt>
              </c:numCache>
            </c:numRef>
          </c:yVal>
          <c:smooth val="0"/>
          <c:extLst>
            <c:ext xmlns:c16="http://schemas.microsoft.com/office/drawing/2014/chart" uri="{C3380CC4-5D6E-409C-BE32-E72D297353CC}">
              <c16:uniqueId val="{00000018-EFF0-41C7-A68A-83D82B8BA102}"/>
            </c:ext>
          </c:extLst>
        </c:ser>
        <c:dLbls>
          <c:showLegendKey val="0"/>
          <c:showVal val="0"/>
          <c:showCatName val="0"/>
          <c:showSerName val="0"/>
          <c:showPercent val="0"/>
          <c:showBubbleSize val="0"/>
        </c:dLbls>
        <c:axId val="386809152"/>
        <c:axId val="386808576"/>
      </c:scatterChart>
      <c:catAx>
        <c:axId val="387048960"/>
        <c:scaling>
          <c:orientation val="maxMin"/>
        </c:scaling>
        <c:delete val="0"/>
        <c:axPos val="l"/>
        <c:numFmt formatCode="General" sourceLinked="0"/>
        <c:majorTickMark val="none"/>
        <c:minorTickMark val="none"/>
        <c:tickLblPos val="nextTo"/>
        <c:spPr>
          <a:ln>
            <a:solidFill>
              <a:srgbClr val="7F7F7F"/>
            </a:solidFill>
          </a:ln>
        </c:spPr>
        <c:crossAx val="386808000"/>
        <c:crosses val="autoZero"/>
        <c:auto val="1"/>
        <c:lblAlgn val="ctr"/>
        <c:lblOffset val="100"/>
        <c:noMultiLvlLbl val="0"/>
      </c:catAx>
      <c:valAx>
        <c:axId val="386808000"/>
        <c:scaling>
          <c:orientation val="minMax"/>
        </c:scaling>
        <c:delete val="0"/>
        <c:axPos val="t"/>
        <c:majorGridlines>
          <c:spPr>
            <a:ln>
              <a:solidFill>
                <a:srgbClr val="D9D9D9"/>
              </a:solidFill>
            </a:ln>
          </c:spPr>
        </c:majorGridlines>
        <c:title>
          <c:tx>
            <c:rich>
              <a:bodyPr/>
              <a:lstStyle/>
              <a:p>
                <a:pPr>
                  <a:defRPr/>
                </a:pPr>
                <a:r>
                  <a:rPr lang="en-US"/>
                  <a:t>(</a:t>
                </a:r>
                <a:r>
                  <a:rPr lang="ja-JP"/>
                  <a:t>円</a:t>
                </a:r>
                <a:r>
                  <a:rPr lang="en-US"/>
                  <a:t>)</a:t>
                </a:r>
                <a:endParaRPr lang="ja-JP"/>
              </a:p>
            </c:rich>
          </c:tx>
          <c:layout>
            <c:manualLayout>
              <c:xMode val="edge"/>
              <c:yMode val="edge"/>
              <c:x val="0.88570101600803353"/>
              <c:y val="2.9004710005144034E-2"/>
            </c:manualLayout>
          </c:layout>
          <c:overlay val="0"/>
        </c:title>
        <c:numFmt formatCode="#,##0_ " sourceLinked="0"/>
        <c:majorTickMark val="out"/>
        <c:minorTickMark val="none"/>
        <c:tickLblPos val="nextTo"/>
        <c:spPr>
          <a:ln>
            <a:solidFill>
              <a:srgbClr val="7F7F7F"/>
            </a:solidFill>
          </a:ln>
        </c:spPr>
        <c:crossAx val="387048960"/>
        <c:crosses val="autoZero"/>
        <c:crossBetween val="between"/>
      </c:valAx>
      <c:valAx>
        <c:axId val="386808576"/>
        <c:scaling>
          <c:orientation val="minMax"/>
          <c:max val="50"/>
          <c:min val="0"/>
        </c:scaling>
        <c:delete val="1"/>
        <c:axPos val="r"/>
        <c:numFmt formatCode="General" sourceLinked="1"/>
        <c:majorTickMark val="out"/>
        <c:minorTickMark val="none"/>
        <c:tickLblPos val="nextTo"/>
        <c:crossAx val="386809152"/>
        <c:crosses val="max"/>
        <c:crossBetween val="midCat"/>
      </c:valAx>
      <c:valAx>
        <c:axId val="386809152"/>
        <c:scaling>
          <c:orientation val="minMax"/>
        </c:scaling>
        <c:delete val="1"/>
        <c:axPos val="b"/>
        <c:numFmt formatCode="General" sourceLinked="1"/>
        <c:majorTickMark val="out"/>
        <c:minorTickMark val="none"/>
        <c:tickLblPos val="nextTo"/>
        <c:crossAx val="386808576"/>
        <c:crosses val="autoZero"/>
        <c:crossBetween val="midCat"/>
      </c:valAx>
      <c:spPr>
        <a:ln>
          <a:solidFill>
            <a:srgbClr val="7F7F7F"/>
          </a:solidFill>
        </a:ln>
      </c:spPr>
    </c:plotArea>
    <c:legend>
      <c:legendPos val="r"/>
      <c:layout>
        <c:manualLayout>
          <c:xMode val="edge"/>
          <c:yMode val="edge"/>
          <c:x val="0.17445751865286502"/>
          <c:y val="1.1355737395570652E-2"/>
          <c:w val="0.63740408151228289"/>
          <c:h val="3.3575221486346195E-2"/>
        </c:manualLayout>
      </c:layout>
      <c:overlay val="0"/>
      <c:spPr>
        <a:ln>
          <a:solidFill>
            <a:srgbClr val="7F7F7F"/>
          </a:solidFill>
        </a:ln>
      </c:spPr>
    </c:legend>
    <c:plotVisOnly val="0"/>
    <c:dispBlanksAs val="gap"/>
    <c:showDLblsOverMax val="0"/>
  </c:chart>
  <c:spPr>
    <a:ln>
      <a:solidFill>
        <a:srgbClr val="7F7F7F"/>
      </a:solidFill>
    </a:ln>
  </c:spPr>
  <c:txPr>
    <a:bodyPr/>
    <a:lstStyle/>
    <a:p>
      <a:pPr>
        <a:defRPr sz="10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810749890241682"/>
          <c:y val="4.0787834257122381E-2"/>
          <c:w val="0.78598399670189645"/>
          <c:h val="0.93163221360895776"/>
        </c:manualLayout>
      </c:layout>
      <c:barChart>
        <c:barDir val="bar"/>
        <c:grouping val="clustered"/>
        <c:varyColors val="0"/>
        <c:ser>
          <c:idx val="0"/>
          <c:order val="0"/>
          <c:tx>
            <c:strRef>
              <c:f>'市区町村別_COVID-19の状況'!$P$4</c:f>
              <c:strCache>
                <c:ptCount val="1"/>
                <c:pt idx="0">
                  <c:v>医療費(合計)</c:v>
                </c:pt>
              </c:strCache>
            </c:strRef>
          </c:tx>
          <c:spPr>
            <a:solidFill>
              <a:schemeClr val="accent4">
                <a:lumMod val="60000"/>
                <a:lumOff val="40000"/>
              </a:schemeClr>
            </a:solidFill>
            <a:ln>
              <a:noFill/>
            </a:ln>
          </c:spPr>
          <c:invertIfNegative val="0"/>
          <c:dPt>
            <c:idx val="0"/>
            <c:invertIfNegative val="0"/>
            <c:bubble3D val="0"/>
            <c:spPr>
              <a:solidFill>
                <a:schemeClr val="accent2">
                  <a:lumMod val="60000"/>
                  <a:lumOff val="40000"/>
                </a:schemeClr>
              </a:solidFill>
              <a:ln>
                <a:noFill/>
              </a:ln>
            </c:spPr>
            <c:extLst>
              <c:ext xmlns:c16="http://schemas.microsoft.com/office/drawing/2014/chart" uri="{C3380CC4-5D6E-409C-BE32-E72D297353CC}">
                <c16:uniqueId val="{00000000-A593-4093-A430-88C7ED3DA402}"/>
              </c:ext>
            </c:extLst>
          </c:dPt>
          <c:dLbls>
            <c:numFmt formatCode="#,##0_ " sourceLinked="0"/>
            <c:spPr>
              <a:noFill/>
              <a:ln>
                <a:noFill/>
              </a:ln>
              <a:effectLst/>
            </c:spPr>
            <c:txPr>
              <a:bodyPr/>
              <a:lstStyle/>
              <a:p>
                <a:pPr>
                  <a:defRPr sz="80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'市区町村別_COVID-19の状況'!$P$6:$P$80</c:f>
              <c:strCache>
                <c:ptCount val="75"/>
                <c:pt idx="0">
                  <c:v>広域連合全体</c:v>
                </c:pt>
                <c:pt idx="1">
                  <c:v>大阪市</c:v>
                </c:pt>
                <c:pt idx="2">
                  <c:v>中央区</c:v>
                </c:pt>
                <c:pt idx="3">
                  <c:v>福島区</c:v>
                </c:pt>
                <c:pt idx="4">
                  <c:v>交野市</c:v>
                </c:pt>
                <c:pt idx="5">
                  <c:v>泉佐野市</c:v>
                </c:pt>
                <c:pt idx="6">
                  <c:v>此花区</c:v>
                </c:pt>
                <c:pt idx="7">
                  <c:v>八尾市</c:v>
                </c:pt>
                <c:pt idx="8">
                  <c:v>岸和田市</c:v>
                </c:pt>
                <c:pt idx="9">
                  <c:v>東大阪市</c:v>
                </c:pt>
                <c:pt idx="10">
                  <c:v>豊中市</c:v>
                </c:pt>
                <c:pt idx="11">
                  <c:v>吹田市</c:v>
                </c:pt>
                <c:pt idx="12">
                  <c:v>住吉区</c:v>
                </c:pt>
                <c:pt idx="13">
                  <c:v>平野区</c:v>
                </c:pt>
                <c:pt idx="14">
                  <c:v>門真市</c:v>
                </c:pt>
                <c:pt idx="15">
                  <c:v>住之江区</c:v>
                </c:pt>
                <c:pt idx="16">
                  <c:v>東淀川区</c:v>
                </c:pt>
                <c:pt idx="17">
                  <c:v>泉大津市</c:v>
                </c:pt>
                <c:pt idx="18">
                  <c:v>堺市</c:v>
                </c:pt>
                <c:pt idx="19">
                  <c:v>堺市中区</c:v>
                </c:pt>
                <c:pt idx="20">
                  <c:v>大正区</c:v>
                </c:pt>
                <c:pt idx="21">
                  <c:v>北区</c:v>
                </c:pt>
                <c:pt idx="22">
                  <c:v>箕面市</c:v>
                </c:pt>
                <c:pt idx="23">
                  <c:v>旭区</c:v>
                </c:pt>
                <c:pt idx="24">
                  <c:v>茨木市</c:v>
                </c:pt>
                <c:pt idx="25">
                  <c:v>堺市西区</c:v>
                </c:pt>
                <c:pt idx="26">
                  <c:v>堺市北区</c:v>
                </c:pt>
                <c:pt idx="27">
                  <c:v>池田市</c:v>
                </c:pt>
                <c:pt idx="28">
                  <c:v>都島区</c:v>
                </c:pt>
                <c:pt idx="29">
                  <c:v>西区</c:v>
                </c:pt>
                <c:pt idx="30">
                  <c:v>港区</c:v>
                </c:pt>
                <c:pt idx="31">
                  <c:v>天王寺区</c:v>
                </c:pt>
                <c:pt idx="32">
                  <c:v>浪速区</c:v>
                </c:pt>
                <c:pt idx="33">
                  <c:v>西淀川区</c:v>
                </c:pt>
                <c:pt idx="34">
                  <c:v>東成区</c:v>
                </c:pt>
                <c:pt idx="35">
                  <c:v>生野区</c:v>
                </c:pt>
                <c:pt idx="36">
                  <c:v>城東区</c:v>
                </c:pt>
                <c:pt idx="37">
                  <c:v>阿倍野区</c:v>
                </c:pt>
                <c:pt idx="38">
                  <c:v>東住吉区</c:v>
                </c:pt>
                <c:pt idx="39">
                  <c:v>西成区</c:v>
                </c:pt>
                <c:pt idx="40">
                  <c:v>淀川区</c:v>
                </c:pt>
                <c:pt idx="41">
                  <c:v>鶴見区</c:v>
                </c:pt>
                <c:pt idx="42">
                  <c:v>堺市堺区</c:v>
                </c:pt>
                <c:pt idx="43">
                  <c:v>堺市東区</c:v>
                </c:pt>
                <c:pt idx="44">
                  <c:v>堺市南区</c:v>
                </c:pt>
                <c:pt idx="45">
                  <c:v>堺市美原区</c:v>
                </c:pt>
                <c:pt idx="46">
                  <c:v>高槻市</c:v>
                </c:pt>
                <c:pt idx="47">
                  <c:v>貝塚市</c:v>
                </c:pt>
                <c:pt idx="48">
                  <c:v>守口市</c:v>
                </c:pt>
                <c:pt idx="49">
                  <c:v>枚方市</c:v>
                </c:pt>
                <c:pt idx="50">
                  <c:v>富田林市</c:v>
                </c:pt>
                <c:pt idx="51">
                  <c:v>寝屋川市</c:v>
                </c:pt>
                <c:pt idx="52">
                  <c:v>河内長野市</c:v>
                </c:pt>
                <c:pt idx="53">
                  <c:v>松原市</c:v>
                </c:pt>
                <c:pt idx="54">
                  <c:v>大東市</c:v>
                </c:pt>
                <c:pt idx="55">
                  <c:v>和泉市</c:v>
                </c:pt>
                <c:pt idx="56">
                  <c:v>柏原市</c:v>
                </c:pt>
                <c:pt idx="57">
                  <c:v>羽曳野市</c:v>
                </c:pt>
                <c:pt idx="58">
                  <c:v>摂津市</c:v>
                </c:pt>
                <c:pt idx="59">
                  <c:v>高石市</c:v>
                </c:pt>
                <c:pt idx="60">
                  <c:v>藤井寺市</c:v>
                </c:pt>
                <c:pt idx="61">
                  <c:v>泉南市</c:v>
                </c:pt>
                <c:pt idx="62">
                  <c:v>四條畷市</c:v>
                </c:pt>
                <c:pt idx="63">
                  <c:v>大阪狭山市</c:v>
                </c:pt>
                <c:pt idx="64">
                  <c:v>阪南市</c:v>
                </c:pt>
                <c:pt idx="65">
                  <c:v>島本町</c:v>
                </c:pt>
                <c:pt idx="66">
                  <c:v>豊能町</c:v>
                </c:pt>
                <c:pt idx="67">
                  <c:v>能勢町</c:v>
                </c:pt>
                <c:pt idx="68">
                  <c:v>忠岡町</c:v>
                </c:pt>
                <c:pt idx="69">
                  <c:v>熊取町</c:v>
                </c:pt>
                <c:pt idx="70">
                  <c:v>田尻町</c:v>
                </c:pt>
                <c:pt idx="71">
                  <c:v>岬町</c:v>
                </c:pt>
                <c:pt idx="72">
                  <c:v>太子町</c:v>
                </c:pt>
                <c:pt idx="73">
                  <c:v>河南町</c:v>
                </c:pt>
                <c:pt idx="74">
                  <c:v>千早赤阪村</c:v>
                </c:pt>
              </c:strCache>
            </c:strRef>
          </c:cat>
          <c:val>
            <c:numRef>
              <c:f>'市区町村別_COVID-19の状況'!$Q$6:$Q$80</c:f>
              <c:numCache>
                <c:formatCode>#,##0_ </c:formatCode>
                <c:ptCount val="75"/>
                <c:pt idx="0">
                  <c:v>153015</c:v>
                </c:pt>
                <c:pt idx="1">
                  <c:v>95676</c:v>
                </c:pt>
                <c:pt idx="2">
                  <c:v>59565</c:v>
                </c:pt>
                <c:pt idx="3">
                  <c:v>21255</c:v>
                </c:pt>
                <c:pt idx="4">
                  <c:v>18252</c:v>
                </c:pt>
                <c:pt idx="5">
                  <c:v>17516</c:v>
                </c:pt>
                <c:pt idx="6">
                  <c:v>8640</c:v>
                </c:pt>
                <c:pt idx="7">
                  <c:v>7621</c:v>
                </c:pt>
                <c:pt idx="8">
                  <c:v>3674</c:v>
                </c:pt>
                <c:pt idx="9">
                  <c:v>2766</c:v>
                </c:pt>
                <c:pt idx="10">
                  <c:v>2194</c:v>
                </c:pt>
                <c:pt idx="11">
                  <c:v>1943</c:v>
                </c:pt>
                <c:pt idx="12">
                  <c:v>1586</c:v>
                </c:pt>
                <c:pt idx="13">
                  <c:v>1319</c:v>
                </c:pt>
                <c:pt idx="14">
                  <c:v>1295</c:v>
                </c:pt>
                <c:pt idx="15">
                  <c:v>1157</c:v>
                </c:pt>
                <c:pt idx="16">
                  <c:v>1111</c:v>
                </c:pt>
                <c:pt idx="17">
                  <c:v>1006</c:v>
                </c:pt>
                <c:pt idx="18">
                  <c:v>631</c:v>
                </c:pt>
                <c:pt idx="19">
                  <c:v>581</c:v>
                </c:pt>
                <c:pt idx="20">
                  <c:v>470</c:v>
                </c:pt>
                <c:pt idx="21">
                  <c:v>412</c:v>
                </c:pt>
                <c:pt idx="22">
                  <c:v>393</c:v>
                </c:pt>
                <c:pt idx="23">
                  <c:v>161</c:v>
                </c:pt>
                <c:pt idx="24">
                  <c:v>38</c:v>
                </c:pt>
                <c:pt idx="25">
                  <c:v>25</c:v>
                </c:pt>
                <c:pt idx="26">
                  <c:v>25</c:v>
                </c:pt>
                <c:pt idx="27">
                  <c:v>10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numCache>
            </c:numRef>
          </c:val>
          <c:extLst>
            <c:ext xmlns:c16="http://schemas.microsoft.com/office/drawing/2014/chart" uri="{C3380CC4-5D6E-409C-BE32-E72D297353CC}">
              <c16:uniqueId val="{0000001A-291E-4AA0-AE64-CC5B7BE9210D}"/>
            </c:ext>
          </c:extLst>
        </c:ser>
        <c:dLbls>
          <c:showLegendKey val="0"/>
          <c:showVal val="0"/>
          <c:showCatName val="0"/>
          <c:showSerName val="0"/>
          <c:showPercent val="0"/>
          <c:showBubbleSize val="0"/>
        </c:dLbls>
        <c:gapWidth val="150"/>
        <c:axId val="387894272"/>
        <c:axId val="388180224"/>
      </c:barChart>
      <c:catAx>
        <c:axId val="387894272"/>
        <c:scaling>
          <c:orientation val="maxMin"/>
        </c:scaling>
        <c:delete val="0"/>
        <c:axPos val="l"/>
        <c:numFmt formatCode="General" sourceLinked="0"/>
        <c:majorTickMark val="none"/>
        <c:minorTickMark val="none"/>
        <c:tickLblPos val="nextTo"/>
        <c:spPr>
          <a:ln>
            <a:solidFill>
              <a:srgbClr val="7F7F7F"/>
            </a:solidFill>
          </a:ln>
        </c:spPr>
        <c:crossAx val="388180224"/>
        <c:crosses val="autoZero"/>
        <c:auto val="1"/>
        <c:lblAlgn val="ctr"/>
        <c:lblOffset val="100"/>
        <c:noMultiLvlLbl val="0"/>
      </c:catAx>
      <c:valAx>
        <c:axId val="388180224"/>
        <c:scaling>
          <c:orientation val="minMax"/>
        </c:scaling>
        <c:delete val="0"/>
        <c:axPos val="t"/>
        <c:majorGridlines>
          <c:spPr>
            <a:ln>
              <a:solidFill>
                <a:srgbClr val="D9D9D9"/>
              </a:solidFill>
            </a:ln>
          </c:spPr>
        </c:majorGridlines>
        <c:title>
          <c:tx>
            <c:rich>
              <a:bodyPr/>
              <a:lstStyle/>
              <a:p>
                <a:pPr>
                  <a:defRPr/>
                </a:pPr>
                <a:r>
                  <a:rPr lang="en-US"/>
                  <a:t>(</a:t>
                </a:r>
                <a:r>
                  <a:rPr lang="ja-JP"/>
                  <a:t>円</a:t>
                </a:r>
                <a:r>
                  <a:rPr lang="en-US"/>
                  <a:t>)</a:t>
                </a:r>
                <a:endParaRPr lang="ja-JP"/>
              </a:p>
            </c:rich>
          </c:tx>
          <c:layout>
            <c:manualLayout>
              <c:xMode val="edge"/>
              <c:yMode val="edge"/>
              <c:x val="0.92748334886011974"/>
              <c:y val="5.3999743574570484E-3"/>
            </c:manualLayout>
          </c:layout>
          <c:overlay val="0"/>
        </c:title>
        <c:numFmt formatCode="#,##0_ " sourceLinked="0"/>
        <c:majorTickMark val="out"/>
        <c:minorTickMark val="none"/>
        <c:tickLblPos val="nextTo"/>
        <c:spPr>
          <a:ln>
            <a:solidFill>
              <a:srgbClr val="7F7F7F"/>
            </a:solidFill>
          </a:ln>
        </c:spPr>
        <c:crossAx val="387894272"/>
        <c:crosses val="autoZero"/>
        <c:crossBetween val="between"/>
      </c:valAx>
      <c:spPr>
        <a:ln>
          <a:solidFill>
            <a:srgbClr val="7F7F7F"/>
          </a:solidFill>
        </a:ln>
      </c:spPr>
    </c:plotArea>
    <c:plotVisOnly val="0"/>
    <c:dispBlanksAs val="gap"/>
    <c:showDLblsOverMax val="0"/>
  </c:chart>
  <c:spPr>
    <a:ln>
      <a:solidFill>
        <a:srgbClr val="7F7F7F"/>
      </a:solidFill>
    </a:ln>
  </c:spPr>
  <c:txPr>
    <a:bodyPr/>
    <a:lstStyle/>
    <a:p>
      <a:pPr>
        <a:defRPr>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945511687922301"/>
          <c:y val="3.2122001369674941E-2"/>
          <c:w val="0.78838716844957002"/>
          <c:h val="0.93539516272905676"/>
        </c:manualLayout>
      </c:layout>
      <c:barChart>
        <c:barDir val="bar"/>
        <c:grouping val="clustered"/>
        <c:varyColors val="0"/>
        <c:ser>
          <c:idx val="0"/>
          <c:order val="0"/>
          <c:tx>
            <c:strRef>
              <c:f>'市区町村別_COVID-19の状況'!$R$4</c:f>
              <c:strCache>
                <c:ptCount val="1"/>
                <c:pt idx="0">
                  <c:v>患者数(合計)</c:v>
                </c:pt>
              </c:strCache>
            </c:strRef>
          </c:tx>
          <c:spPr>
            <a:solidFill>
              <a:schemeClr val="accent4">
                <a:lumMod val="60000"/>
                <a:lumOff val="40000"/>
              </a:schemeClr>
            </a:solidFill>
            <a:ln>
              <a:noFill/>
            </a:ln>
          </c:spPr>
          <c:invertIfNegative val="0"/>
          <c:dPt>
            <c:idx val="0"/>
            <c:invertIfNegative val="0"/>
            <c:bubble3D val="0"/>
            <c:spPr>
              <a:solidFill>
                <a:schemeClr val="accent2">
                  <a:lumMod val="60000"/>
                  <a:lumOff val="40000"/>
                </a:schemeClr>
              </a:solidFill>
              <a:ln>
                <a:noFill/>
              </a:ln>
            </c:spPr>
            <c:extLst>
              <c:ext xmlns:c16="http://schemas.microsoft.com/office/drawing/2014/chart" uri="{C3380CC4-5D6E-409C-BE32-E72D297353CC}">
                <c16:uniqueId val="{00000000-0228-4C85-99BA-C069A48050A8}"/>
              </c:ext>
            </c:extLst>
          </c:dPt>
          <c:dLbls>
            <c:numFmt formatCode="#,##0_ ;[Red]\-#,##0\ " sourceLinked="0"/>
            <c:spPr>
              <a:noFill/>
              <a:ln>
                <a:noFill/>
              </a:ln>
              <a:effectLst/>
            </c:spPr>
            <c:txPr>
              <a:bodyPr/>
              <a:lstStyle/>
              <a:p>
                <a:pPr>
                  <a:defRPr sz="80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'市区町村別_COVID-19の状況'!$R$6:$R$80</c:f>
              <c:strCache>
                <c:ptCount val="75"/>
                <c:pt idx="0">
                  <c:v>広域連合全体</c:v>
                </c:pt>
                <c:pt idx="1">
                  <c:v>大阪市</c:v>
                </c:pt>
                <c:pt idx="2">
                  <c:v>豊中市</c:v>
                </c:pt>
                <c:pt idx="3">
                  <c:v>吹田市</c:v>
                </c:pt>
                <c:pt idx="4">
                  <c:v>八尾市</c:v>
                </c:pt>
                <c:pt idx="5">
                  <c:v>岸和田市</c:v>
                </c:pt>
                <c:pt idx="6">
                  <c:v>東大阪市</c:v>
                </c:pt>
                <c:pt idx="7">
                  <c:v>住吉区</c:v>
                </c:pt>
                <c:pt idx="8">
                  <c:v>住之江区</c:v>
                </c:pt>
                <c:pt idx="9">
                  <c:v>福島区</c:v>
                </c:pt>
                <c:pt idx="10">
                  <c:v>此花区</c:v>
                </c:pt>
                <c:pt idx="11">
                  <c:v>堺市</c:v>
                </c:pt>
                <c:pt idx="12">
                  <c:v>東淀川区</c:v>
                </c:pt>
                <c:pt idx="13">
                  <c:v>中央区</c:v>
                </c:pt>
                <c:pt idx="14">
                  <c:v>茨木市</c:v>
                </c:pt>
                <c:pt idx="15">
                  <c:v>交野市</c:v>
                </c:pt>
                <c:pt idx="16">
                  <c:v>大正区</c:v>
                </c:pt>
                <c:pt idx="17">
                  <c:v>旭区</c:v>
                </c:pt>
                <c:pt idx="18">
                  <c:v>平野区</c:v>
                </c:pt>
                <c:pt idx="19">
                  <c:v>北区</c:v>
                </c:pt>
                <c:pt idx="20">
                  <c:v>堺市中区</c:v>
                </c:pt>
                <c:pt idx="21">
                  <c:v>堺市西区</c:v>
                </c:pt>
                <c:pt idx="22">
                  <c:v>堺市北区</c:v>
                </c:pt>
                <c:pt idx="23">
                  <c:v>池田市</c:v>
                </c:pt>
                <c:pt idx="24">
                  <c:v>泉大津市</c:v>
                </c:pt>
                <c:pt idx="25">
                  <c:v>泉佐野市</c:v>
                </c:pt>
                <c:pt idx="26">
                  <c:v>箕面市</c:v>
                </c:pt>
                <c:pt idx="27">
                  <c:v>門真市</c:v>
                </c:pt>
                <c:pt idx="28">
                  <c:v>都島区</c:v>
                </c:pt>
                <c:pt idx="29">
                  <c:v>西区</c:v>
                </c:pt>
                <c:pt idx="30">
                  <c:v>港区</c:v>
                </c:pt>
                <c:pt idx="31">
                  <c:v>天王寺区</c:v>
                </c:pt>
                <c:pt idx="32">
                  <c:v>浪速区</c:v>
                </c:pt>
                <c:pt idx="33">
                  <c:v>西淀川区</c:v>
                </c:pt>
                <c:pt idx="34">
                  <c:v>東成区</c:v>
                </c:pt>
                <c:pt idx="35">
                  <c:v>生野区</c:v>
                </c:pt>
                <c:pt idx="36">
                  <c:v>城東区</c:v>
                </c:pt>
                <c:pt idx="37">
                  <c:v>阿倍野区</c:v>
                </c:pt>
                <c:pt idx="38">
                  <c:v>東住吉区</c:v>
                </c:pt>
                <c:pt idx="39">
                  <c:v>西成区</c:v>
                </c:pt>
                <c:pt idx="40">
                  <c:v>淀川区</c:v>
                </c:pt>
                <c:pt idx="41">
                  <c:v>鶴見区</c:v>
                </c:pt>
                <c:pt idx="42">
                  <c:v>堺市堺区</c:v>
                </c:pt>
                <c:pt idx="43">
                  <c:v>堺市東区</c:v>
                </c:pt>
                <c:pt idx="44">
                  <c:v>堺市南区</c:v>
                </c:pt>
                <c:pt idx="45">
                  <c:v>堺市美原区</c:v>
                </c:pt>
                <c:pt idx="46">
                  <c:v>高槻市</c:v>
                </c:pt>
                <c:pt idx="47">
                  <c:v>貝塚市</c:v>
                </c:pt>
                <c:pt idx="48">
                  <c:v>守口市</c:v>
                </c:pt>
                <c:pt idx="49">
                  <c:v>枚方市</c:v>
                </c:pt>
                <c:pt idx="50">
                  <c:v>富田林市</c:v>
                </c:pt>
                <c:pt idx="51">
                  <c:v>寝屋川市</c:v>
                </c:pt>
                <c:pt idx="52">
                  <c:v>河内長野市</c:v>
                </c:pt>
                <c:pt idx="53">
                  <c:v>松原市</c:v>
                </c:pt>
                <c:pt idx="54">
                  <c:v>大東市</c:v>
                </c:pt>
                <c:pt idx="55">
                  <c:v>和泉市</c:v>
                </c:pt>
                <c:pt idx="56">
                  <c:v>柏原市</c:v>
                </c:pt>
                <c:pt idx="57">
                  <c:v>羽曳野市</c:v>
                </c:pt>
                <c:pt idx="58">
                  <c:v>摂津市</c:v>
                </c:pt>
                <c:pt idx="59">
                  <c:v>高石市</c:v>
                </c:pt>
                <c:pt idx="60">
                  <c:v>藤井寺市</c:v>
                </c:pt>
                <c:pt idx="61">
                  <c:v>泉南市</c:v>
                </c:pt>
                <c:pt idx="62">
                  <c:v>四條畷市</c:v>
                </c:pt>
                <c:pt idx="63">
                  <c:v>大阪狭山市</c:v>
                </c:pt>
                <c:pt idx="64">
                  <c:v>阪南市</c:v>
                </c:pt>
                <c:pt idx="65">
                  <c:v>島本町</c:v>
                </c:pt>
                <c:pt idx="66">
                  <c:v>豊能町</c:v>
                </c:pt>
                <c:pt idx="67">
                  <c:v>能勢町</c:v>
                </c:pt>
                <c:pt idx="68">
                  <c:v>忠岡町</c:v>
                </c:pt>
                <c:pt idx="69">
                  <c:v>熊取町</c:v>
                </c:pt>
                <c:pt idx="70">
                  <c:v>田尻町</c:v>
                </c:pt>
                <c:pt idx="71">
                  <c:v>岬町</c:v>
                </c:pt>
                <c:pt idx="72">
                  <c:v>太子町</c:v>
                </c:pt>
                <c:pt idx="73">
                  <c:v>河南町</c:v>
                </c:pt>
                <c:pt idx="74">
                  <c:v>千早赤阪村</c:v>
                </c:pt>
              </c:strCache>
            </c:strRef>
          </c:cat>
          <c:val>
            <c:numRef>
              <c:f>'市区町村別_COVID-19の状況'!$S$6:$S$80</c:f>
              <c:numCache>
                <c:formatCode>#,##0_ </c:formatCode>
                <c:ptCount val="75"/>
                <c:pt idx="0">
                  <c:v>69</c:v>
                </c:pt>
                <c:pt idx="1">
                  <c:v>22</c:v>
                </c:pt>
                <c:pt idx="2">
                  <c:v>9</c:v>
                </c:pt>
                <c:pt idx="3">
                  <c:v>8</c:v>
                </c:pt>
                <c:pt idx="4">
                  <c:v>7</c:v>
                </c:pt>
                <c:pt idx="5">
                  <c:v>6</c:v>
                </c:pt>
                <c:pt idx="6">
                  <c:v>5</c:v>
                </c:pt>
                <c:pt idx="7">
                  <c:v>4</c:v>
                </c:pt>
                <c:pt idx="8">
                  <c:v>4</c:v>
                </c:pt>
                <c:pt idx="9">
                  <c:v>3</c:v>
                </c:pt>
                <c:pt idx="10">
                  <c:v>3</c:v>
                </c:pt>
                <c:pt idx="11">
                  <c:v>3</c:v>
                </c:pt>
                <c:pt idx="12">
                  <c:v>2</c:v>
                </c:pt>
                <c:pt idx="13">
                  <c:v>2</c:v>
                </c:pt>
                <c:pt idx="14">
                  <c:v>2</c:v>
                </c:pt>
                <c:pt idx="15">
                  <c:v>2</c:v>
                </c:pt>
                <c:pt idx="16">
                  <c:v>1</c:v>
                </c:pt>
                <c:pt idx="17">
                  <c:v>1</c:v>
                </c:pt>
                <c:pt idx="18">
                  <c:v>1</c:v>
                </c:pt>
                <c:pt idx="19">
                  <c:v>1</c:v>
                </c:pt>
                <c:pt idx="20">
                  <c:v>1</c:v>
                </c:pt>
                <c:pt idx="21">
                  <c:v>1</c:v>
                </c:pt>
                <c:pt idx="22">
                  <c:v>1</c:v>
                </c:pt>
                <c:pt idx="23">
                  <c:v>1</c:v>
                </c:pt>
                <c:pt idx="24">
                  <c:v>1</c:v>
                </c:pt>
                <c:pt idx="25">
                  <c:v>1</c:v>
                </c:pt>
                <c:pt idx="26">
                  <c:v>1</c:v>
                </c:pt>
                <c:pt idx="27">
                  <c:v>1</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numCache>
            </c:numRef>
          </c:val>
          <c:extLst>
            <c:ext xmlns:c16="http://schemas.microsoft.com/office/drawing/2014/chart" uri="{C3380CC4-5D6E-409C-BE32-E72D297353CC}">
              <c16:uniqueId val="{00000017-C12A-4B2F-B970-2DEBEBF8A683}"/>
            </c:ext>
          </c:extLst>
        </c:ser>
        <c:dLbls>
          <c:showLegendKey val="0"/>
          <c:showVal val="0"/>
          <c:showCatName val="0"/>
          <c:showSerName val="0"/>
          <c:showPercent val="0"/>
          <c:showBubbleSize val="0"/>
        </c:dLbls>
        <c:gapWidth val="150"/>
        <c:axId val="389292032"/>
        <c:axId val="388295488"/>
      </c:barChart>
      <c:catAx>
        <c:axId val="389292032"/>
        <c:scaling>
          <c:orientation val="maxMin"/>
        </c:scaling>
        <c:delete val="0"/>
        <c:axPos val="l"/>
        <c:numFmt formatCode="General" sourceLinked="0"/>
        <c:majorTickMark val="none"/>
        <c:minorTickMark val="none"/>
        <c:tickLblPos val="nextTo"/>
        <c:spPr>
          <a:ln>
            <a:solidFill>
              <a:srgbClr val="7F7F7F"/>
            </a:solidFill>
          </a:ln>
        </c:spPr>
        <c:crossAx val="388295488"/>
        <c:crosses val="autoZero"/>
        <c:auto val="1"/>
        <c:lblAlgn val="ctr"/>
        <c:lblOffset val="100"/>
        <c:noMultiLvlLbl val="0"/>
      </c:catAx>
      <c:valAx>
        <c:axId val="388295488"/>
        <c:scaling>
          <c:orientation val="minMax"/>
        </c:scaling>
        <c:delete val="0"/>
        <c:axPos val="t"/>
        <c:majorGridlines>
          <c:spPr>
            <a:ln>
              <a:solidFill>
                <a:srgbClr val="D9D9D9"/>
              </a:solidFill>
            </a:ln>
          </c:spPr>
        </c:majorGridlines>
        <c:title>
          <c:tx>
            <c:rich>
              <a:bodyPr/>
              <a:lstStyle/>
              <a:p>
                <a:pPr>
                  <a:defRPr/>
                </a:pPr>
                <a:r>
                  <a:rPr lang="en-US"/>
                  <a:t>(</a:t>
                </a:r>
                <a:r>
                  <a:rPr lang="ja-JP" altLang="en-US"/>
                  <a:t>人</a:t>
                </a:r>
                <a:r>
                  <a:rPr lang="en-US"/>
                  <a:t>)</a:t>
                </a:r>
                <a:endParaRPr lang="ja-JP"/>
              </a:p>
            </c:rich>
          </c:tx>
          <c:layout>
            <c:manualLayout>
              <c:xMode val="edge"/>
              <c:yMode val="edge"/>
              <c:x val="0.92553527257541202"/>
              <c:y val="4.1561330771564386E-3"/>
            </c:manualLayout>
          </c:layout>
          <c:overlay val="0"/>
        </c:title>
        <c:numFmt formatCode="#,##0_ ;[Red]\-#,##0\ " sourceLinked="0"/>
        <c:majorTickMark val="out"/>
        <c:minorTickMark val="none"/>
        <c:tickLblPos val="nextTo"/>
        <c:spPr>
          <a:ln>
            <a:solidFill>
              <a:srgbClr val="7F7F7F"/>
            </a:solidFill>
          </a:ln>
        </c:spPr>
        <c:crossAx val="389292032"/>
        <c:crosses val="autoZero"/>
        <c:crossBetween val="between"/>
      </c:valAx>
      <c:spPr>
        <a:ln>
          <a:solidFill>
            <a:srgbClr val="7F7F7F"/>
          </a:solidFill>
        </a:ln>
      </c:spPr>
    </c:plotArea>
    <c:plotVisOnly val="0"/>
    <c:dispBlanksAs val="gap"/>
    <c:showDLblsOverMax val="0"/>
  </c:chart>
  <c:spPr>
    <a:ln>
      <a:solidFill>
        <a:srgbClr val="7F7F7F"/>
      </a:solidFill>
    </a:ln>
  </c:spPr>
  <c:txPr>
    <a:bodyPr/>
    <a:lstStyle/>
    <a:p>
      <a:pPr>
        <a:defRPr sz="10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164009661835748"/>
          <c:y val="7.8162778672273808E-2"/>
          <c:w val="0.79245144927536237"/>
          <c:h val="0.89221555105452677"/>
        </c:manualLayout>
      </c:layout>
      <c:barChart>
        <c:barDir val="bar"/>
        <c:grouping val="clustered"/>
        <c:varyColors val="0"/>
        <c:ser>
          <c:idx val="0"/>
          <c:order val="0"/>
          <c:tx>
            <c:strRef>
              <c:f>'市区町村別_COVID-19の状況'!$T$4</c:f>
              <c:strCache>
                <c:ptCount val="1"/>
                <c:pt idx="0">
                  <c:v>患者一人当たりの医療費</c:v>
                </c:pt>
              </c:strCache>
            </c:strRef>
          </c:tx>
          <c:spPr>
            <a:solidFill>
              <a:schemeClr val="accent4">
                <a:lumMod val="60000"/>
                <a:lumOff val="40000"/>
              </a:schemeClr>
            </a:solidFill>
            <a:ln>
              <a:noFill/>
            </a:ln>
          </c:spPr>
          <c:invertIfNegative val="0"/>
          <c:dLbls>
            <c:dLbl>
              <c:idx val="6"/>
              <c:layout>
                <c:manualLayout>
                  <c:x val="1.7102431813999976E-2"/>
                  <c:y val="1.8587588562143841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87A-4BEE-A4C7-FD45D55F4FB6}"/>
                </c:ext>
              </c:extLst>
            </c:dLbl>
            <c:dLbl>
              <c:idx val="7"/>
              <c:layout>
                <c:manualLayout>
                  <c:x val="1.7102431813999945E-2"/>
                  <c:y val="7.9833085004499044E-8"/>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87A-4BEE-A4C7-FD45D55F4FB6}"/>
                </c:ext>
              </c:extLst>
            </c:dLbl>
            <c:dLbl>
              <c:idx val="8"/>
              <c:layout>
                <c:manualLayout>
                  <c:x val="2.1766731399636332E-2"/>
                  <c:y val="7.9833084985911461E-8"/>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87A-4BEE-A4C7-FD45D55F4FB6}"/>
                </c:ext>
              </c:extLst>
            </c:dLbl>
            <c:dLbl>
              <c:idx val="9"/>
              <c:layout>
                <c:manualLayout>
                  <c:x val="2.1766731399636332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87A-4BEE-A4C7-FD45D55F4FB6}"/>
                </c:ext>
              </c:extLst>
            </c:dLbl>
            <c:numFmt formatCode="#,##0_ " sourceLinked="0"/>
            <c:spPr>
              <a:noFill/>
              <a:ln>
                <a:noFill/>
              </a:ln>
              <a:effectLst/>
            </c:spPr>
            <c:txPr>
              <a:bodyPr/>
              <a:lstStyle/>
              <a:p>
                <a:pPr>
                  <a:defRPr sz="80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'市区町村別_COVID-19の状況'!$T$6:$T$79</c:f>
              <c:strCache>
                <c:ptCount val="74"/>
                <c:pt idx="0">
                  <c:v>中央区</c:v>
                </c:pt>
                <c:pt idx="1">
                  <c:v>泉佐野市</c:v>
                </c:pt>
                <c:pt idx="2">
                  <c:v>交野市</c:v>
                </c:pt>
                <c:pt idx="3">
                  <c:v>福島区</c:v>
                </c:pt>
                <c:pt idx="4">
                  <c:v>大阪市</c:v>
                </c:pt>
                <c:pt idx="5">
                  <c:v>此花区</c:v>
                </c:pt>
                <c:pt idx="6">
                  <c:v>平野区</c:v>
                </c:pt>
                <c:pt idx="7">
                  <c:v>門真市</c:v>
                </c:pt>
                <c:pt idx="8">
                  <c:v>八尾市</c:v>
                </c:pt>
                <c:pt idx="9">
                  <c:v>泉大津市</c:v>
                </c:pt>
                <c:pt idx="10">
                  <c:v>岸和田市</c:v>
                </c:pt>
                <c:pt idx="11">
                  <c:v>堺市中区</c:v>
                </c:pt>
                <c:pt idx="12">
                  <c:v>東淀川区</c:v>
                </c:pt>
                <c:pt idx="13">
                  <c:v>東大阪市</c:v>
                </c:pt>
                <c:pt idx="14">
                  <c:v>大正区</c:v>
                </c:pt>
                <c:pt idx="15">
                  <c:v>北区</c:v>
                </c:pt>
                <c:pt idx="16">
                  <c:v>住吉区</c:v>
                </c:pt>
                <c:pt idx="17">
                  <c:v>箕面市</c:v>
                </c:pt>
                <c:pt idx="18">
                  <c:v>住之江区</c:v>
                </c:pt>
                <c:pt idx="19">
                  <c:v>豊中市</c:v>
                </c:pt>
                <c:pt idx="20">
                  <c:v>吹田市</c:v>
                </c:pt>
                <c:pt idx="21">
                  <c:v>堺市</c:v>
                </c:pt>
                <c:pt idx="22">
                  <c:v>旭区</c:v>
                </c:pt>
                <c:pt idx="23">
                  <c:v>堺市西区</c:v>
                </c:pt>
                <c:pt idx="24">
                  <c:v>堺市北区</c:v>
                </c:pt>
                <c:pt idx="25">
                  <c:v>茨木市</c:v>
                </c:pt>
                <c:pt idx="26">
                  <c:v>池田市</c:v>
                </c:pt>
                <c:pt idx="27">
                  <c:v>都島区</c:v>
                </c:pt>
                <c:pt idx="28">
                  <c:v>西区</c:v>
                </c:pt>
                <c:pt idx="29">
                  <c:v>港区</c:v>
                </c:pt>
                <c:pt idx="30">
                  <c:v>天王寺区</c:v>
                </c:pt>
                <c:pt idx="31">
                  <c:v>浪速区</c:v>
                </c:pt>
                <c:pt idx="32">
                  <c:v>西淀川区</c:v>
                </c:pt>
                <c:pt idx="33">
                  <c:v>東成区</c:v>
                </c:pt>
                <c:pt idx="34">
                  <c:v>生野区</c:v>
                </c:pt>
                <c:pt idx="35">
                  <c:v>城東区</c:v>
                </c:pt>
                <c:pt idx="36">
                  <c:v>阿倍野区</c:v>
                </c:pt>
                <c:pt idx="37">
                  <c:v>東住吉区</c:v>
                </c:pt>
                <c:pt idx="38">
                  <c:v>西成区</c:v>
                </c:pt>
                <c:pt idx="39">
                  <c:v>淀川区</c:v>
                </c:pt>
                <c:pt idx="40">
                  <c:v>鶴見区</c:v>
                </c:pt>
                <c:pt idx="41">
                  <c:v>堺市堺区</c:v>
                </c:pt>
                <c:pt idx="42">
                  <c:v>堺市東区</c:v>
                </c:pt>
                <c:pt idx="43">
                  <c:v>堺市南区</c:v>
                </c:pt>
                <c:pt idx="44">
                  <c:v>堺市美原区</c:v>
                </c:pt>
                <c:pt idx="45">
                  <c:v>高槻市</c:v>
                </c:pt>
                <c:pt idx="46">
                  <c:v>貝塚市</c:v>
                </c:pt>
                <c:pt idx="47">
                  <c:v>守口市</c:v>
                </c:pt>
                <c:pt idx="48">
                  <c:v>枚方市</c:v>
                </c:pt>
                <c:pt idx="49">
                  <c:v>富田林市</c:v>
                </c:pt>
                <c:pt idx="50">
                  <c:v>寝屋川市</c:v>
                </c:pt>
                <c:pt idx="51">
                  <c:v>河内長野市</c:v>
                </c:pt>
                <c:pt idx="52">
                  <c:v>松原市</c:v>
                </c:pt>
                <c:pt idx="53">
                  <c:v>大東市</c:v>
                </c:pt>
                <c:pt idx="54">
                  <c:v>和泉市</c:v>
                </c:pt>
                <c:pt idx="55">
                  <c:v>柏原市</c:v>
                </c:pt>
                <c:pt idx="56">
                  <c:v>羽曳野市</c:v>
                </c:pt>
                <c:pt idx="57">
                  <c:v>摂津市</c:v>
                </c:pt>
                <c:pt idx="58">
                  <c:v>高石市</c:v>
                </c:pt>
                <c:pt idx="59">
                  <c:v>藤井寺市</c:v>
                </c:pt>
                <c:pt idx="60">
                  <c:v>泉南市</c:v>
                </c:pt>
                <c:pt idx="61">
                  <c:v>四條畷市</c:v>
                </c:pt>
                <c:pt idx="62">
                  <c:v>大阪狭山市</c:v>
                </c:pt>
                <c:pt idx="63">
                  <c:v>阪南市</c:v>
                </c:pt>
                <c:pt idx="64">
                  <c:v>島本町</c:v>
                </c:pt>
                <c:pt idx="65">
                  <c:v>豊能町</c:v>
                </c:pt>
                <c:pt idx="66">
                  <c:v>能勢町</c:v>
                </c:pt>
                <c:pt idx="67">
                  <c:v>忠岡町</c:v>
                </c:pt>
                <c:pt idx="68">
                  <c:v>熊取町</c:v>
                </c:pt>
                <c:pt idx="69">
                  <c:v>田尻町</c:v>
                </c:pt>
                <c:pt idx="70">
                  <c:v>岬町</c:v>
                </c:pt>
                <c:pt idx="71">
                  <c:v>太子町</c:v>
                </c:pt>
                <c:pt idx="72">
                  <c:v>河南町</c:v>
                </c:pt>
                <c:pt idx="73">
                  <c:v>千早赤阪村</c:v>
                </c:pt>
              </c:strCache>
            </c:strRef>
          </c:cat>
          <c:val>
            <c:numRef>
              <c:f>'市区町村別_COVID-19の状況'!$U$6:$U$79</c:f>
              <c:numCache>
                <c:formatCode>#,##0_ </c:formatCode>
                <c:ptCount val="74"/>
                <c:pt idx="0">
                  <c:v>29782.5</c:v>
                </c:pt>
                <c:pt idx="1">
                  <c:v>17516</c:v>
                </c:pt>
                <c:pt idx="2">
                  <c:v>9126</c:v>
                </c:pt>
                <c:pt idx="3">
                  <c:v>7085</c:v>
                </c:pt>
                <c:pt idx="4">
                  <c:v>4348.909090909091</c:v>
                </c:pt>
                <c:pt idx="5">
                  <c:v>2880</c:v>
                </c:pt>
                <c:pt idx="6">
                  <c:v>1319</c:v>
                </c:pt>
                <c:pt idx="7">
                  <c:v>1295</c:v>
                </c:pt>
                <c:pt idx="8">
                  <c:v>1088.7142857142858</c:v>
                </c:pt>
                <c:pt idx="9">
                  <c:v>1006</c:v>
                </c:pt>
                <c:pt idx="10">
                  <c:v>612.33333333333337</c:v>
                </c:pt>
                <c:pt idx="11">
                  <c:v>581</c:v>
                </c:pt>
                <c:pt idx="12">
                  <c:v>555.5</c:v>
                </c:pt>
                <c:pt idx="13">
                  <c:v>553.20000000000005</c:v>
                </c:pt>
                <c:pt idx="14">
                  <c:v>470</c:v>
                </c:pt>
                <c:pt idx="15">
                  <c:v>412</c:v>
                </c:pt>
                <c:pt idx="16">
                  <c:v>396.5</c:v>
                </c:pt>
                <c:pt idx="17">
                  <c:v>393</c:v>
                </c:pt>
                <c:pt idx="18">
                  <c:v>289.25</c:v>
                </c:pt>
                <c:pt idx="19">
                  <c:v>243.77777777777777</c:v>
                </c:pt>
                <c:pt idx="20">
                  <c:v>242.875</c:v>
                </c:pt>
                <c:pt idx="21">
                  <c:v>210.33333333333334</c:v>
                </c:pt>
                <c:pt idx="22">
                  <c:v>161</c:v>
                </c:pt>
                <c:pt idx="23">
                  <c:v>25</c:v>
                </c:pt>
                <c:pt idx="24">
                  <c:v>25</c:v>
                </c:pt>
                <c:pt idx="25">
                  <c:v>19</c:v>
                </c:pt>
                <c:pt idx="26">
                  <c:v>10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numCache>
            </c:numRef>
          </c:val>
          <c:extLst>
            <c:ext xmlns:c16="http://schemas.microsoft.com/office/drawing/2014/chart" uri="{C3380CC4-5D6E-409C-BE32-E72D297353CC}">
              <c16:uniqueId val="{00000017-EFF0-41C7-A68A-83D82B8BA102}"/>
            </c:ext>
          </c:extLst>
        </c:ser>
        <c:dLbls>
          <c:showLegendKey val="0"/>
          <c:showVal val="0"/>
          <c:showCatName val="0"/>
          <c:showSerName val="0"/>
          <c:showPercent val="0"/>
          <c:showBubbleSize val="0"/>
        </c:dLbls>
        <c:gapWidth val="150"/>
        <c:axId val="389441024"/>
        <c:axId val="388254528"/>
      </c:barChart>
      <c:scatterChart>
        <c:scatterStyle val="lineMarker"/>
        <c:varyColors val="0"/>
        <c:ser>
          <c:idx val="1"/>
          <c:order val="1"/>
          <c:tx>
            <c:strRef>
              <c:f>'市区町村別_COVID-19の状況'!$B$80</c:f>
              <c:strCache>
                <c:ptCount val="1"/>
                <c:pt idx="0">
                  <c:v>広域連合全体</c:v>
                </c:pt>
              </c:strCache>
            </c:strRef>
          </c:tx>
          <c:spPr>
            <a:ln w="28575">
              <a:solidFill>
                <a:srgbClr val="BE4B48"/>
              </a:solidFill>
            </a:ln>
          </c:spPr>
          <c:marker>
            <c:symbol val="none"/>
          </c:marker>
          <c:dLbls>
            <c:dLbl>
              <c:idx val="0"/>
              <c:layout>
                <c:manualLayout>
                  <c:x val="-8.7369309324963219E-3"/>
                  <c:y val="-0.87370350072069314"/>
                </c:manualLayout>
              </c:layout>
              <c:spPr/>
              <c:txPr>
                <a:bodyPr/>
                <a:lstStyle/>
                <a:p>
                  <a:pPr>
                    <a:defRPr sz="900"/>
                  </a:pPr>
                  <a:endParaRPr lang="ja-JP"/>
                </a:p>
              </c:txPr>
              <c:showLegendKey val="0"/>
              <c:showVal val="0"/>
              <c:showCatName val="1"/>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0-390F-47A9-AEAD-7CB0B5F3286E}"/>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'市区町村別_COVID-19の状況'!$W$6:$W$79</c:f>
              <c:numCache>
                <c:formatCode>General</c:formatCode>
                <c:ptCount val="74"/>
                <c:pt idx="0">
                  <c:v>2217.608695652174</c:v>
                </c:pt>
                <c:pt idx="1">
                  <c:v>2217.608695652174</c:v>
                </c:pt>
                <c:pt idx="2">
                  <c:v>2217.608695652174</c:v>
                </c:pt>
                <c:pt idx="3">
                  <c:v>2217.608695652174</c:v>
                </c:pt>
                <c:pt idx="4">
                  <c:v>2217.608695652174</c:v>
                </c:pt>
                <c:pt idx="5">
                  <c:v>2217.608695652174</c:v>
                </c:pt>
                <c:pt idx="6">
                  <c:v>2217.608695652174</c:v>
                </c:pt>
                <c:pt idx="7">
                  <c:v>2217.608695652174</c:v>
                </c:pt>
                <c:pt idx="8">
                  <c:v>2217.608695652174</c:v>
                </c:pt>
                <c:pt idx="9">
                  <c:v>2217.608695652174</c:v>
                </c:pt>
                <c:pt idx="10">
                  <c:v>2217.608695652174</c:v>
                </c:pt>
                <c:pt idx="11">
                  <c:v>2217.608695652174</c:v>
                </c:pt>
                <c:pt idx="12">
                  <c:v>2217.608695652174</c:v>
                </c:pt>
                <c:pt idx="13">
                  <c:v>2217.608695652174</c:v>
                </c:pt>
                <c:pt idx="14">
                  <c:v>2217.608695652174</c:v>
                </c:pt>
                <c:pt idx="15">
                  <c:v>2217.608695652174</c:v>
                </c:pt>
                <c:pt idx="16">
                  <c:v>2217.608695652174</c:v>
                </c:pt>
                <c:pt idx="17">
                  <c:v>2217.608695652174</c:v>
                </c:pt>
                <c:pt idx="18">
                  <c:v>2217.608695652174</c:v>
                </c:pt>
                <c:pt idx="19">
                  <c:v>2217.608695652174</c:v>
                </c:pt>
                <c:pt idx="20">
                  <c:v>2217.608695652174</c:v>
                </c:pt>
                <c:pt idx="21">
                  <c:v>2217.608695652174</c:v>
                </c:pt>
                <c:pt idx="22">
                  <c:v>2217.608695652174</c:v>
                </c:pt>
                <c:pt idx="23">
                  <c:v>2217.608695652174</c:v>
                </c:pt>
                <c:pt idx="24">
                  <c:v>2217.608695652174</c:v>
                </c:pt>
                <c:pt idx="25">
                  <c:v>2217.608695652174</c:v>
                </c:pt>
                <c:pt idx="26">
                  <c:v>2217.608695652174</c:v>
                </c:pt>
                <c:pt idx="27">
                  <c:v>2217.608695652174</c:v>
                </c:pt>
                <c:pt idx="28">
                  <c:v>2217.608695652174</c:v>
                </c:pt>
                <c:pt idx="29">
                  <c:v>2217.608695652174</c:v>
                </c:pt>
                <c:pt idx="30">
                  <c:v>2217.608695652174</c:v>
                </c:pt>
                <c:pt idx="31">
                  <c:v>2217.608695652174</c:v>
                </c:pt>
                <c:pt idx="32">
                  <c:v>2217.608695652174</c:v>
                </c:pt>
                <c:pt idx="33">
                  <c:v>2217.608695652174</c:v>
                </c:pt>
                <c:pt idx="34">
                  <c:v>2217.608695652174</c:v>
                </c:pt>
                <c:pt idx="35">
                  <c:v>2217.608695652174</c:v>
                </c:pt>
                <c:pt idx="36">
                  <c:v>2217.608695652174</c:v>
                </c:pt>
                <c:pt idx="37">
                  <c:v>2217.608695652174</c:v>
                </c:pt>
                <c:pt idx="38">
                  <c:v>2217.608695652174</c:v>
                </c:pt>
                <c:pt idx="39">
                  <c:v>2217.608695652174</c:v>
                </c:pt>
                <c:pt idx="40">
                  <c:v>2217.608695652174</c:v>
                </c:pt>
                <c:pt idx="41">
                  <c:v>2217.608695652174</c:v>
                </c:pt>
                <c:pt idx="42">
                  <c:v>2217.608695652174</c:v>
                </c:pt>
                <c:pt idx="43">
                  <c:v>2217.608695652174</c:v>
                </c:pt>
                <c:pt idx="44">
                  <c:v>2217.608695652174</c:v>
                </c:pt>
                <c:pt idx="45">
                  <c:v>2217.608695652174</c:v>
                </c:pt>
                <c:pt idx="46">
                  <c:v>2217.608695652174</c:v>
                </c:pt>
                <c:pt idx="47">
                  <c:v>2217.608695652174</c:v>
                </c:pt>
                <c:pt idx="48">
                  <c:v>2217.608695652174</c:v>
                </c:pt>
                <c:pt idx="49">
                  <c:v>2217.608695652174</c:v>
                </c:pt>
                <c:pt idx="50">
                  <c:v>2217.608695652174</c:v>
                </c:pt>
                <c:pt idx="51">
                  <c:v>2217.608695652174</c:v>
                </c:pt>
                <c:pt idx="52">
                  <c:v>2217.608695652174</c:v>
                </c:pt>
                <c:pt idx="53">
                  <c:v>2217.608695652174</c:v>
                </c:pt>
                <c:pt idx="54">
                  <c:v>2217.608695652174</c:v>
                </c:pt>
                <c:pt idx="55">
                  <c:v>2217.608695652174</c:v>
                </c:pt>
                <c:pt idx="56">
                  <c:v>2217.608695652174</c:v>
                </c:pt>
                <c:pt idx="57">
                  <c:v>2217.608695652174</c:v>
                </c:pt>
                <c:pt idx="58">
                  <c:v>2217.608695652174</c:v>
                </c:pt>
                <c:pt idx="59">
                  <c:v>2217.608695652174</c:v>
                </c:pt>
                <c:pt idx="60">
                  <c:v>2217.608695652174</c:v>
                </c:pt>
                <c:pt idx="61">
                  <c:v>2217.608695652174</c:v>
                </c:pt>
                <c:pt idx="62">
                  <c:v>2217.608695652174</c:v>
                </c:pt>
                <c:pt idx="63">
                  <c:v>2217.608695652174</c:v>
                </c:pt>
                <c:pt idx="64">
                  <c:v>2217.608695652174</c:v>
                </c:pt>
                <c:pt idx="65">
                  <c:v>2217.608695652174</c:v>
                </c:pt>
                <c:pt idx="66">
                  <c:v>2217.608695652174</c:v>
                </c:pt>
                <c:pt idx="67">
                  <c:v>2217.608695652174</c:v>
                </c:pt>
                <c:pt idx="68">
                  <c:v>2217.608695652174</c:v>
                </c:pt>
                <c:pt idx="69">
                  <c:v>2217.608695652174</c:v>
                </c:pt>
                <c:pt idx="70">
                  <c:v>2217.608695652174</c:v>
                </c:pt>
                <c:pt idx="71">
                  <c:v>2217.608695652174</c:v>
                </c:pt>
                <c:pt idx="72">
                  <c:v>2217.608695652174</c:v>
                </c:pt>
                <c:pt idx="73">
                  <c:v>2217.608695652174</c:v>
                </c:pt>
              </c:numCache>
            </c:numRef>
          </c:xVal>
          <c:yVal>
            <c:numRef>
              <c:f>'市区町村別_COVID-19の状況'!$X$6:$X$79</c:f>
              <c:numCache>
                <c:formatCode>0_ </c:formatCode>
                <c:ptCount val="7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999</c:v>
                </c:pt>
              </c:numCache>
            </c:numRef>
          </c:yVal>
          <c:smooth val="0"/>
          <c:extLst>
            <c:ext xmlns:c16="http://schemas.microsoft.com/office/drawing/2014/chart" uri="{C3380CC4-5D6E-409C-BE32-E72D297353CC}">
              <c16:uniqueId val="{00000018-EFF0-41C7-A68A-83D82B8BA102}"/>
            </c:ext>
          </c:extLst>
        </c:ser>
        <c:dLbls>
          <c:showLegendKey val="0"/>
          <c:showVal val="0"/>
          <c:showCatName val="0"/>
          <c:showSerName val="0"/>
          <c:showPercent val="0"/>
          <c:showBubbleSize val="0"/>
        </c:dLbls>
        <c:axId val="388255680"/>
        <c:axId val="388255104"/>
      </c:scatterChart>
      <c:catAx>
        <c:axId val="389441024"/>
        <c:scaling>
          <c:orientation val="maxMin"/>
        </c:scaling>
        <c:delete val="0"/>
        <c:axPos val="l"/>
        <c:numFmt formatCode="General" sourceLinked="0"/>
        <c:majorTickMark val="none"/>
        <c:minorTickMark val="none"/>
        <c:tickLblPos val="nextTo"/>
        <c:spPr>
          <a:ln>
            <a:solidFill>
              <a:srgbClr val="7F7F7F"/>
            </a:solidFill>
          </a:ln>
        </c:spPr>
        <c:crossAx val="388254528"/>
        <c:crosses val="autoZero"/>
        <c:auto val="1"/>
        <c:lblAlgn val="ctr"/>
        <c:lblOffset val="100"/>
        <c:noMultiLvlLbl val="0"/>
      </c:catAx>
      <c:valAx>
        <c:axId val="388254528"/>
        <c:scaling>
          <c:orientation val="minMax"/>
        </c:scaling>
        <c:delete val="0"/>
        <c:axPos val="t"/>
        <c:majorGridlines>
          <c:spPr>
            <a:ln>
              <a:solidFill>
                <a:srgbClr val="D9D9D9"/>
              </a:solidFill>
            </a:ln>
          </c:spPr>
        </c:majorGridlines>
        <c:title>
          <c:tx>
            <c:rich>
              <a:bodyPr/>
              <a:lstStyle/>
              <a:p>
                <a:pPr>
                  <a:defRPr/>
                </a:pPr>
                <a:r>
                  <a:rPr lang="en-US"/>
                  <a:t>(</a:t>
                </a:r>
                <a:r>
                  <a:rPr lang="ja-JP"/>
                  <a:t>円</a:t>
                </a:r>
                <a:r>
                  <a:rPr lang="en-US"/>
                  <a:t>)</a:t>
                </a:r>
                <a:endParaRPr lang="ja-JP"/>
              </a:p>
            </c:rich>
          </c:tx>
          <c:layout>
            <c:manualLayout>
              <c:xMode val="edge"/>
              <c:yMode val="edge"/>
              <c:x val="0.88570101600803353"/>
              <c:y val="2.9004710005144034E-2"/>
            </c:manualLayout>
          </c:layout>
          <c:overlay val="0"/>
        </c:title>
        <c:numFmt formatCode="#,##0_ " sourceLinked="0"/>
        <c:majorTickMark val="out"/>
        <c:minorTickMark val="none"/>
        <c:tickLblPos val="nextTo"/>
        <c:spPr>
          <a:ln>
            <a:solidFill>
              <a:srgbClr val="7F7F7F"/>
            </a:solidFill>
          </a:ln>
        </c:spPr>
        <c:crossAx val="389441024"/>
        <c:crosses val="autoZero"/>
        <c:crossBetween val="between"/>
      </c:valAx>
      <c:valAx>
        <c:axId val="388255104"/>
        <c:scaling>
          <c:orientation val="minMax"/>
          <c:max val="50"/>
          <c:min val="0"/>
        </c:scaling>
        <c:delete val="1"/>
        <c:axPos val="r"/>
        <c:numFmt formatCode="0_ " sourceLinked="1"/>
        <c:majorTickMark val="out"/>
        <c:minorTickMark val="none"/>
        <c:tickLblPos val="nextTo"/>
        <c:crossAx val="388255680"/>
        <c:crosses val="max"/>
        <c:crossBetween val="midCat"/>
      </c:valAx>
      <c:valAx>
        <c:axId val="388255680"/>
        <c:scaling>
          <c:orientation val="minMax"/>
        </c:scaling>
        <c:delete val="1"/>
        <c:axPos val="b"/>
        <c:numFmt formatCode="General" sourceLinked="1"/>
        <c:majorTickMark val="out"/>
        <c:minorTickMark val="none"/>
        <c:tickLblPos val="nextTo"/>
        <c:crossAx val="388255104"/>
        <c:crosses val="autoZero"/>
        <c:crossBetween val="midCat"/>
      </c:valAx>
      <c:spPr>
        <a:ln>
          <a:solidFill>
            <a:srgbClr val="7F7F7F"/>
          </a:solidFill>
        </a:ln>
      </c:spPr>
    </c:plotArea>
    <c:legend>
      <c:legendPos val="r"/>
      <c:layout>
        <c:manualLayout>
          <c:xMode val="edge"/>
          <c:yMode val="edge"/>
          <c:x val="0.17445751865286502"/>
          <c:y val="1.1355737395570652E-2"/>
          <c:w val="0.63740408151228289"/>
          <c:h val="3.3575221486346195E-2"/>
        </c:manualLayout>
      </c:layout>
      <c:overlay val="0"/>
      <c:spPr>
        <a:ln>
          <a:solidFill>
            <a:srgbClr val="7F7F7F"/>
          </a:solidFill>
        </a:ln>
      </c:spPr>
    </c:legend>
    <c:plotVisOnly val="0"/>
    <c:dispBlanksAs val="gap"/>
    <c:showDLblsOverMax val="0"/>
  </c:chart>
  <c:spPr>
    <a:ln>
      <a:solidFill>
        <a:srgbClr val="7F7F7F"/>
      </a:solidFill>
    </a:ln>
  </c:spPr>
  <c:txPr>
    <a:bodyPr/>
    <a:lstStyle/>
    <a:p>
      <a:pPr>
        <a:defRPr sz="10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8.xml.rels><?xml version="1.0" encoding="UTF-8" standalone="yes"?>
<Relationships xmlns="http://schemas.openxmlformats.org/package/2006/relationships"><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1.xml.rels><?xml version="1.0" encoding="UTF-8" standalone="yes"?>
<Relationships xmlns="http://schemas.openxmlformats.org/package/2006/relationships"><Relationship Id="rId1" Type="http://schemas.openxmlformats.org/officeDocument/2006/relationships/image" Target="../media/image4.png"/></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1" Type="http://schemas.openxmlformats.org/officeDocument/2006/relationships/image" Target="../media/image5.png"/></Relationships>
</file>

<file path=xl/drawings/_rels/drawing14.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5.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0</xdr:col>
      <xdr:colOff>302895</xdr:colOff>
      <xdr:row>20</xdr:row>
      <xdr:rowOff>57150</xdr:rowOff>
    </xdr:from>
    <xdr:to>
      <xdr:col>11</xdr:col>
      <xdr:colOff>144781</xdr:colOff>
      <xdr:row>49</xdr:row>
      <xdr:rowOff>152401</xdr:rowOff>
    </xdr:to>
    <xdr:graphicFrame macro="">
      <xdr:nvGraphicFramePr>
        <xdr:cNvPr id="2" name="グラフ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335280</xdr:colOff>
      <xdr:row>1</xdr:row>
      <xdr:rowOff>167640</xdr:rowOff>
    </xdr:from>
    <xdr:to>
      <xdr:col>20</xdr:col>
      <xdr:colOff>533400</xdr:colOff>
      <xdr:row>8</xdr:row>
      <xdr:rowOff>15240</xdr:rowOff>
    </xdr:to>
    <xdr:sp macro="" textlink="">
      <xdr:nvSpPr>
        <xdr:cNvPr id="3" name="四角形: 角を丸くする 2">
          <a:extLst>
            <a:ext uri="{FF2B5EF4-FFF2-40B4-BE49-F238E27FC236}">
              <a16:creationId xmlns:a16="http://schemas.microsoft.com/office/drawing/2014/main" id="{36EF9518-16D2-4B66-94DB-3C2128701FC1}"/>
            </a:ext>
          </a:extLst>
        </xdr:cNvPr>
        <xdr:cNvSpPr/>
      </xdr:nvSpPr>
      <xdr:spPr>
        <a:xfrm>
          <a:off x="8221980" y="373380"/>
          <a:ext cx="4518660" cy="1943100"/>
        </a:xfrm>
        <a:prstGeom prst="round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ja-JP" altLang="en-US" sz="1100" b="0" i="0" u="none" strike="noStrike">
              <a:solidFill>
                <a:schemeClr val="dk1"/>
              </a:solidFill>
              <a:effectLst/>
              <a:latin typeface="+mn-lt"/>
              <a:ea typeface="+mn-ea"/>
              <a:cs typeface="+mn-cs"/>
            </a:rPr>
            <a:t>医療費は、当社の医療費分解技術を用いて疾病毎に点数をグルーピングし算出しております。</a:t>
          </a:r>
          <a:endParaRPr lang="en-US" altLang="ja-JP" sz="1100" b="0" i="0" u="none" strike="noStrike">
            <a:solidFill>
              <a:schemeClr val="dk1"/>
            </a:solidFill>
            <a:effectLst/>
            <a:latin typeface="+mn-lt"/>
            <a:ea typeface="+mn-ea"/>
            <a:cs typeface="+mn-cs"/>
          </a:endParaRPr>
        </a:p>
        <a:p>
          <a:pPr algn="l"/>
          <a:r>
            <a:rPr kumimoji="1" lang="ja-JP" altLang="en-US" sz="1100" b="0" i="0" u="none" strike="noStrike">
              <a:solidFill>
                <a:schemeClr val="dk1"/>
              </a:solidFill>
              <a:effectLst/>
              <a:latin typeface="+mn-lt"/>
              <a:ea typeface="+mn-ea"/>
              <a:cs typeface="+mn-cs"/>
            </a:rPr>
            <a:t>主傷病で点数を振り分ける方法や按分で点数を振り分ける方法とは異なりますため、小額の医療費が表に記載されている部分があります。</a:t>
          </a:r>
          <a:endParaRPr kumimoji="1" lang="en-US" altLang="ja-JP" sz="1100" b="0" i="0" u="none" strike="noStrike">
            <a:solidFill>
              <a:schemeClr val="dk1"/>
            </a:solidFill>
            <a:effectLst/>
            <a:latin typeface="+mn-lt"/>
            <a:ea typeface="+mn-ea"/>
            <a:cs typeface="+mn-cs"/>
          </a:endParaRPr>
        </a:p>
        <a:p>
          <a:pPr algn="l"/>
          <a:endParaRPr kumimoji="1" lang="en-US" altLang="ja-JP" sz="1100" b="0" i="0" u="none" strike="noStrike">
            <a:solidFill>
              <a:schemeClr val="dk1"/>
            </a:solidFill>
            <a:effectLst/>
            <a:latin typeface="+mn-lt"/>
            <a:ea typeface="+mn-ea"/>
            <a:cs typeface="+mn-cs"/>
          </a:endParaRPr>
        </a:p>
        <a:p>
          <a:pPr algn="l"/>
          <a:r>
            <a:rPr kumimoji="1" lang="ja-JP" altLang="en-US" sz="1100" b="0" i="0" u="none" strike="noStrike">
              <a:solidFill>
                <a:schemeClr val="dk1"/>
              </a:solidFill>
              <a:effectLst/>
              <a:latin typeface="+mn-lt"/>
              <a:ea typeface="+mn-ea"/>
              <a:cs typeface="+mn-cs"/>
            </a:rPr>
            <a:t>グラフ化する項目は、医療費</a:t>
          </a:r>
          <a:r>
            <a:rPr kumimoji="1" lang="en-US" altLang="ja-JP" sz="1100" b="0" i="0" u="none" strike="noStrike">
              <a:solidFill>
                <a:schemeClr val="dk1"/>
              </a:solidFill>
              <a:effectLst/>
              <a:latin typeface="+mn-lt"/>
              <a:ea typeface="+mn-ea"/>
              <a:cs typeface="+mn-cs"/>
            </a:rPr>
            <a:t>(</a:t>
          </a:r>
          <a:r>
            <a:rPr kumimoji="1" lang="ja-JP" altLang="en-US" sz="1100" b="0" i="0" u="none" strike="noStrike">
              <a:solidFill>
                <a:schemeClr val="dk1"/>
              </a:solidFill>
              <a:effectLst/>
              <a:latin typeface="+mn-lt"/>
              <a:ea typeface="+mn-ea"/>
              <a:cs typeface="+mn-cs"/>
            </a:rPr>
            <a:t>合計</a:t>
          </a:r>
          <a:r>
            <a:rPr kumimoji="1" lang="en-US" altLang="ja-JP" sz="1100" b="0" i="0" u="none" strike="noStrike">
              <a:solidFill>
                <a:schemeClr val="dk1"/>
              </a:solidFill>
              <a:effectLst/>
              <a:latin typeface="+mn-lt"/>
              <a:ea typeface="+mn-ea"/>
              <a:cs typeface="+mn-cs"/>
            </a:rPr>
            <a:t>)</a:t>
          </a:r>
          <a:r>
            <a:rPr kumimoji="1" lang="ja-JP" altLang="en-US" sz="1100" b="0" i="0" u="none" strike="noStrike">
              <a:solidFill>
                <a:schemeClr val="dk1"/>
              </a:solidFill>
              <a:effectLst/>
              <a:latin typeface="+mn-lt"/>
              <a:ea typeface="+mn-ea"/>
              <a:cs typeface="+mn-cs"/>
            </a:rPr>
            <a:t>、患者数</a:t>
          </a:r>
          <a:r>
            <a:rPr kumimoji="1" lang="en-US" altLang="ja-JP" sz="1100" b="0" i="0" u="none" strike="noStrike">
              <a:solidFill>
                <a:schemeClr val="dk1"/>
              </a:solidFill>
              <a:effectLst/>
              <a:latin typeface="+mn-lt"/>
              <a:ea typeface="+mn-ea"/>
              <a:cs typeface="+mn-cs"/>
            </a:rPr>
            <a:t>(</a:t>
          </a:r>
          <a:r>
            <a:rPr kumimoji="1" lang="ja-JP" altLang="en-US" sz="1100" b="0" i="0" u="none" strike="noStrike">
              <a:solidFill>
                <a:schemeClr val="dk1"/>
              </a:solidFill>
              <a:effectLst/>
              <a:latin typeface="+mn-lt"/>
              <a:ea typeface="+mn-ea"/>
              <a:cs typeface="+mn-cs"/>
            </a:rPr>
            <a:t>合計</a:t>
          </a:r>
          <a:r>
            <a:rPr kumimoji="1" lang="en-US" altLang="ja-JP" sz="1100" b="0" i="0" u="none" strike="noStrike">
              <a:solidFill>
                <a:schemeClr val="dk1"/>
              </a:solidFill>
              <a:effectLst/>
              <a:latin typeface="+mn-lt"/>
              <a:ea typeface="+mn-ea"/>
              <a:cs typeface="+mn-cs"/>
            </a:rPr>
            <a:t>)</a:t>
          </a:r>
          <a:r>
            <a:rPr kumimoji="1" lang="ja-JP" altLang="en-US" sz="1100" b="0" i="0" u="none" strike="noStrike">
              <a:solidFill>
                <a:schemeClr val="dk1"/>
              </a:solidFill>
              <a:effectLst/>
              <a:latin typeface="+mn-lt"/>
              <a:ea typeface="+mn-ea"/>
              <a:cs typeface="+mn-cs"/>
            </a:rPr>
            <a:t>、患者一人当たりの医療費、としました。他の項目は値が小さいくグラフ化の効果が薄いため、グラフ化から除外しました。</a:t>
          </a:r>
          <a:endParaRPr kumimoji="1" lang="ja-JP" altLang="en-US" sz="14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586740</xdr:colOff>
      <xdr:row>14</xdr:row>
      <xdr:rowOff>114300</xdr:rowOff>
    </xdr:from>
    <xdr:to>
      <xdr:col>20</xdr:col>
      <xdr:colOff>441960</xdr:colOff>
      <xdr:row>24</xdr:row>
      <xdr:rowOff>0</xdr:rowOff>
    </xdr:to>
    <xdr:sp macro="" textlink="">
      <xdr:nvSpPr>
        <xdr:cNvPr id="2" name="四角形: 角を丸くする 1">
          <a:extLst>
            <a:ext uri="{FF2B5EF4-FFF2-40B4-BE49-F238E27FC236}">
              <a16:creationId xmlns:a16="http://schemas.microsoft.com/office/drawing/2014/main" id="{8F15CC14-2A30-4160-AC9E-E18208F5610E}"/>
            </a:ext>
          </a:extLst>
        </xdr:cNvPr>
        <xdr:cNvSpPr/>
      </xdr:nvSpPr>
      <xdr:spPr>
        <a:xfrm>
          <a:off x="8503920" y="2910840"/>
          <a:ext cx="4518660" cy="1562100"/>
        </a:xfrm>
        <a:prstGeom prst="round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ja-JP" altLang="en-US" sz="1100" b="0" i="0" u="none" strike="noStrike">
              <a:solidFill>
                <a:schemeClr val="dk1"/>
              </a:solidFill>
              <a:effectLst/>
              <a:latin typeface="+mn-lt"/>
              <a:ea typeface="+mn-ea"/>
              <a:cs typeface="+mn-cs"/>
            </a:rPr>
            <a:t>医療費は、当社の医療費分解技術を用いて疾病毎に点数をグルーピングし算出しております。</a:t>
          </a:r>
          <a:endParaRPr lang="en-US" altLang="ja-JP" sz="1100" b="0" i="0" u="none" strike="noStrike">
            <a:solidFill>
              <a:schemeClr val="dk1"/>
            </a:solidFill>
            <a:effectLst/>
            <a:latin typeface="+mn-lt"/>
            <a:ea typeface="+mn-ea"/>
            <a:cs typeface="+mn-cs"/>
          </a:endParaRPr>
        </a:p>
        <a:p>
          <a:pPr algn="l"/>
          <a:r>
            <a:rPr kumimoji="1" lang="ja-JP" altLang="en-US" sz="1100" b="0" i="0" u="none" strike="noStrike">
              <a:solidFill>
                <a:schemeClr val="dk1"/>
              </a:solidFill>
              <a:effectLst/>
              <a:latin typeface="+mn-lt"/>
              <a:ea typeface="+mn-ea"/>
              <a:cs typeface="+mn-cs"/>
            </a:rPr>
            <a:t>主傷病で点数を振り分ける方法や按分で点数を振り分ける方法とは異なりますため、小額の医療費が表に記載されている部分があります。</a:t>
          </a:r>
          <a:endParaRPr kumimoji="1" lang="ja-JP" altLang="en-US" sz="14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38101</xdr:colOff>
      <xdr:row>2</xdr:row>
      <xdr:rowOff>38099</xdr:rowOff>
    </xdr:from>
    <xdr:to>
      <xdr:col>9</xdr:col>
      <xdr:colOff>1199701</xdr:colOff>
      <xdr:row>74</xdr:row>
      <xdr:rowOff>135299</xdr:rowOff>
    </xdr:to>
    <xdr:graphicFrame macro="">
      <xdr:nvGraphicFramePr>
        <xdr:cNvPr id="2" name="グラフ 1">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0</xdr:colOff>
      <xdr:row>18</xdr:row>
      <xdr:rowOff>0</xdr:rowOff>
    </xdr:from>
    <xdr:to>
      <xdr:col>14</xdr:col>
      <xdr:colOff>279180</xdr:colOff>
      <xdr:row>80</xdr:row>
      <xdr:rowOff>60127</xdr:rowOff>
    </xdr:to>
    <xdr:pic>
      <xdr:nvPicPr>
        <xdr:cNvPr id="5" name="図 4">
          <a:extLst>
            <a:ext uri="{FF2B5EF4-FFF2-40B4-BE49-F238E27FC236}">
              <a16:creationId xmlns:a16="http://schemas.microsoft.com/office/drawing/2014/main" id="{68F3E0FB-3425-4703-9B48-165EF9DD8A5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72028"/>
        <a:stretch/>
      </xdr:blipFill>
      <xdr:spPr>
        <a:xfrm>
          <a:off x="1036320" y="3017520"/>
          <a:ext cx="6840000" cy="1045380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xdr:colOff>
      <xdr:row>2</xdr:row>
      <xdr:rowOff>9524</xdr:rowOff>
    </xdr:from>
    <xdr:to>
      <xdr:col>9</xdr:col>
      <xdr:colOff>1161601</xdr:colOff>
      <xdr:row>74</xdr:row>
      <xdr:rowOff>106724</xdr:rowOff>
    </xdr:to>
    <xdr:graphicFrame macro="">
      <xdr:nvGraphicFramePr>
        <xdr:cNvPr id="2" name="グラフ 1">
          <a:extLst>
            <a:ext uri="{FF2B5EF4-FFF2-40B4-BE49-F238E27FC236}">
              <a16:creationId xmlns:a16="http://schemas.microsoft.com/office/drawing/2014/main" id="{00000000-0008-0000-0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editAs="oneCell">
    <xdr:from>
      <xdr:col>3</xdr:col>
      <xdr:colOff>0</xdr:colOff>
      <xdr:row>18</xdr:row>
      <xdr:rowOff>0</xdr:rowOff>
    </xdr:from>
    <xdr:to>
      <xdr:col>14</xdr:col>
      <xdr:colOff>279180</xdr:colOff>
      <xdr:row>80</xdr:row>
      <xdr:rowOff>60127</xdr:rowOff>
    </xdr:to>
    <xdr:pic>
      <xdr:nvPicPr>
        <xdr:cNvPr id="5" name="図 4">
          <a:extLst>
            <a:ext uri="{FF2B5EF4-FFF2-40B4-BE49-F238E27FC236}">
              <a16:creationId xmlns:a16="http://schemas.microsoft.com/office/drawing/2014/main" id="{A06C8C8E-20BD-421A-A067-D519B48762E1}"/>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 b="72029"/>
        <a:stretch/>
      </xdr:blipFill>
      <xdr:spPr>
        <a:xfrm>
          <a:off x="1036320" y="3017520"/>
          <a:ext cx="6840000" cy="1045380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9526</xdr:colOff>
      <xdr:row>2</xdr:row>
      <xdr:rowOff>9524</xdr:rowOff>
    </xdr:from>
    <xdr:to>
      <xdr:col>9</xdr:col>
      <xdr:colOff>1171126</xdr:colOff>
      <xdr:row>74</xdr:row>
      <xdr:rowOff>106724</xdr:rowOff>
    </xdr:to>
    <xdr:graphicFrame macro="">
      <xdr:nvGraphicFramePr>
        <xdr:cNvPr id="2" name="グラフ 1">
          <a:extLst>
            <a:ext uri="{FF2B5EF4-FFF2-40B4-BE49-F238E27FC236}">
              <a16:creationId xmlns:a16="http://schemas.microsoft.com/office/drawing/2014/main" i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editAs="oneCell">
    <xdr:from>
      <xdr:col>3</xdr:col>
      <xdr:colOff>0</xdr:colOff>
      <xdr:row>18</xdr:row>
      <xdr:rowOff>0</xdr:rowOff>
    </xdr:from>
    <xdr:to>
      <xdr:col>14</xdr:col>
      <xdr:colOff>279180</xdr:colOff>
      <xdr:row>79</xdr:row>
      <xdr:rowOff>137403</xdr:rowOff>
    </xdr:to>
    <xdr:pic>
      <xdr:nvPicPr>
        <xdr:cNvPr id="5" name="図 4">
          <a:extLst>
            <a:ext uri="{FF2B5EF4-FFF2-40B4-BE49-F238E27FC236}">
              <a16:creationId xmlns:a16="http://schemas.microsoft.com/office/drawing/2014/main" id="{A91132CE-50C5-4BA5-9CBF-D035AB6F5664}"/>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72261"/>
        <a:stretch/>
      </xdr:blipFill>
      <xdr:spPr>
        <a:xfrm>
          <a:off x="1036320" y="3017520"/>
          <a:ext cx="6840000" cy="10363443"/>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24</xdr:col>
      <xdr:colOff>198120</xdr:colOff>
      <xdr:row>2</xdr:row>
      <xdr:rowOff>220980</xdr:rowOff>
    </xdr:from>
    <xdr:to>
      <xdr:col>31</xdr:col>
      <xdr:colOff>396240</xdr:colOff>
      <xdr:row>10</xdr:row>
      <xdr:rowOff>137160</xdr:rowOff>
    </xdr:to>
    <xdr:sp macro="" textlink="">
      <xdr:nvSpPr>
        <xdr:cNvPr id="2" name="四角形: 角を丸くする 1">
          <a:extLst>
            <a:ext uri="{FF2B5EF4-FFF2-40B4-BE49-F238E27FC236}">
              <a16:creationId xmlns:a16="http://schemas.microsoft.com/office/drawing/2014/main" id="{E0A14795-C617-4053-9367-EE484BE9434A}"/>
            </a:ext>
          </a:extLst>
        </xdr:cNvPr>
        <xdr:cNvSpPr/>
      </xdr:nvSpPr>
      <xdr:spPr>
        <a:xfrm>
          <a:off x="15232380" y="632460"/>
          <a:ext cx="4518660" cy="1562100"/>
        </a:xfrm>
        <a:prstGeom prst="round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ja-JP" altLang="en-US" sz="1100" b="0" i="0" u="none" strike="noStrike">
              <a:solidFill>
                <a:schemeClr val="dk1"/>
              </a:solidFill>
              <a:effectLst/>
              <a:latin typeface="+mn-lt"/>
              <a:ea typeface="+mn-ea"/>
              <a:cs typeface="+mn-cs"/>
            </a:rPr>
            <a:t>医療費は、当社の医療費分解技術を用いて疾病毎に点数をグルーピングし算出しております。</a:t>
          </a:r>
          <a:endParaRPr lang="en-US" altLang="ja-JP" sz="1100" b="0" i="0" u="none" strike="noStrike">
            <a:solidFill>
              <a:schemeClr val="dk1"/>
            </a:solidFill>
            <a:effectLst/>
            <a:latin typeface="+mn-lt"/>
            <a:ea typeface="+mn-ea"/>
            <a:cs typeface="+mn-cs"/>
          </a:endParaRPr>
        </a:p>
        <a:p>
          <a:pPr algn="l"/>
          <a:r>
            <a:rPr kumimoji="1" lang="ja-JP" altLang="en-US" sz="1100" b="0" i="0" u="none" strike="noStrike">
              <a:solidFill>
                <a:schemeClr val="dk1"/>
              </a:solidFill>
              <a:effectLst/>
              <a:latin typeface="+mn-lt"/>
              <a:ea typeface="+mn-ea"/>
              <a:cs typeface="+mn-cs"/>
            </a:rPr>
            <a:t>主傷病で点数を振り分ける方法や按分で点数を振り分ける方法とは異なりますため、小額の医療費が表に記載されている部分があります。</a:t>
          </a:r>
          <a:endParaRPr kumimoji="1" lang="ja-JP" altLang="en-US" sz="1400"/>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1</xdr:colOff>
      <xdr:row>2</xdr:row>
      <xdr:rowOff>19049</xdr:rowOff>
    </xdr:from>
    <xdr:to>
      <xdr:col>9</xdr:col>
      <xdr:colOff>1161601</xdr:colOff>
      <xdr:row>74</xdr:row>
      <xdr:rowOff>116249</xdr:rowOff>
    </xdr:to>
    <xdr:graphicFrame macro="">
      <xdr:nvGraphicFramePr>
        <xdr:cNvPr id="2" name="グラフ 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editAs="oneCell">
    <xdr:from>
      <xdr:col>3</xdr:col>
      <xdr:colOff>0</xdr:colOff>
      <xdr:row>18</xdr:row>
      <xdr:rowOff>0</xdr:rowOff>
    </xdr:from>
    <xdr:to>
      <xdr:col>14</xdr:col>
      <xdr:colOff>279180</xdr:colOff>
      <xdr:row>80</xdr:row>
      <xdr:rowOff>101832</xdr:rowOff>
    </xdr:to>
    <xdr:pic>
      <xdr:nvPicPr>
        <xdr:cNvPr id="5" name="図 4">
          <a:extLst>
            <a:ext uri="{FF2B5EF4-FFF2-40B4-BE49-F238E27FC236}">
              <a16:creationId xmlns:a16="http://schemas.microsoft.com/office/drawing/2014/main" id="{6D07FAF2-CAB6-44BB-B18C-BBBD157E1702}"/>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71912"/>
        <a:stretch/>
      </xdr:blipFill>
      <xdr:spPr>
        <a:xfrm>
          <a:off x="1036320" y="3017520"/>
          <a:ext cx="6840000" cy="10495512"/>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314326</xdr:colOff>
      <xdr:row>2</xdr:row>
      <xdr:rowOff>3809</xdr:rowOff>
    </xdr:from>
    <xdr:to>
      <xdr:col>9</xdr:col>
      <xdr:colOff>1155886</xdr:colOff>
      <xdr:row>74</xdr:row>
      <xdr:rowOff>97199</xdr:rowOff>
    </xdr:to>
    <xdr:graphicFrame macro="">
      <xdr:nvGraphicFramePr>
        <xdr:cNvPr id="2" name="グラフ 1">
          <a:extLst>
            <a:ext uri="{FF2B5EF4-FFF2-40B4-BE49-F238E27FC236}">
              <a16:creationId xmlns:a16="http://schemas.microsoft.com/office/drawing/2014/main" id="{00000000-0008-0000-1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editAs="oneCell">
    <xdr:from>
      <xdr:col>3</xdr:col>
      <xdr:colOff>0</xdr:colOff>
      <xdr:row>18</xdr:row>
      <xdr:rowOff>0</xdr:rowOff>
    </xdr:from>
    <xdr:to>
      <xdr:col>14</xdr:col>
      <xdr:colOff>225840</xdr:colOff>
      <xdr:row>80</xdr:row>
      <xdr:rowOff>60127</xdr:rowOff>
    </xdr:to>
    <xdr:pic>
      <xdr:nvPicPr>
        <xdr:cNvPr id="5" name="図 4">
          <a:extLst>
            <a:ext uri="{FF2B5EF4-FFF2-40B4-BE49-F238E27FC236}">
              <a16:creationId xmlns:a16="http://schemas.microsoft.com/office/drawing/2014/main" id="{ABFFB05A-9C18-4415-95AF-A60857B8EB0A}"/>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72028"/>
        <a:stretch/>
      </xdr:blipFill>
      <xdr:spPr>
        <a:xfrm>
          <a:off x="1036320" y="3017520"/>
          <a:ext cx="6840000" cy="10453807"/>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47626</xdr:colOff>
      <xdr:row>1</xdr:row>
      <xdr:rowOff>209549</xdr:rowOff>
    </xdr:from>
    <xdr:to>
      <xdr:col>9</xdr:col>
      <xdr:colOff>1209226</xdr:colOff>
      <xdr:row>74</xdr:row>
      <xdr:rowOff>97199</xdr:rowOff>
    </xdr:to>
    <xdr:graphicFrame macro="">
      <xdr:nvGraphicFramePr>
        <xdr:cNvPr id="2" name="グラフ 1">
          <a:extLst>
            <a:ext uri="{FF2B5EF4-FFF2-40B4-BE49-F238E27FC236}">
              <a16:creationId xmlns:a16="http://schemas.microsoft.com/office/drawing/2014/main" id="{00000000-0008-0000-1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editAs="oneCell">
    <xdr:from>
      <xdr:col>3</xdr:col>
      <xdr:colOff>0</xdr:colOff>
      <xdr:row>18</xdr:row>
      <xdr:rowOff>0</xdr:rowOff>
    </xdr:from>
    <xdr:to>
      <xdr:col>14</xdr:col>
      <xdr:colOff>279180</xdr:colOff>
      <xdr:row>80</xdr:row>
      <xdr:rowOff>11464</xdr:rowOff>
    </xdr:to>
    <xdr:pic>
      <xdr:nvPicPr>
        <xdr:cNvPr id="5" name="図 4">
          <a:extLst>
            <a:ext uri="{FF2B5EF4-FFF2-40B4-BE49-F238E27FC236}">
              <a16:creationId xmlns:a16="http://schemas.microsoft.com/office/drawing/2014/main" id="{015AFD0F-BA43-4318-BEEF-19CED81D4E43}"/>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72144"/>
        <a:stretch/>
      </xdr:blipFill>
      <xdr:spPr>
        <a:xfrm>
          <a:off x="1036320" y="3017520"/>
          <a:ext cx="6840000" cy="10405144"/>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54"/>
  <sheetViews>
    <sheetView showGridLines="0" tabSelected="1" zoomScaleNormal="100" zoomScaleSheetLayoutView="100" workbookViewId="0"/>
  </sheetViews>
  <sheetFormatPr defaultColWidth="9" defaultRowHeight="13.5"/>
  <cols>
    <col min="1" max="1" width="4.5" style="3" customWidth="1"/>
    <col min="2" max="2" width="11.25" style="3" customWidth="1"/>
    <col min="3" max="12" width="8.625" style="3" customWidth="1"/>
    <col min="13" max="13" width="12.625" style="3" bestFit="1" customWidth="1"/>
    <col min="14" max="16384" width="9" style="3"/>
  </cols>
  <sheetData>
    <row r="1" spans="1:13" ht="16.5" customHeight="1">
      <c r="A1" s="2" t="s">
        <v>129</v>
      </c>
      <c r="C1" s="2"/>
      <c r="D1" s="2"/>
      <c r="E1" s="2"/>
      <c r="F1" s="2"/>
      <c r="G1" s="2"/>
      <c r="H1" s="2"/>
      <c r="I1" s="2"/>
      <c r="J1" s="2"/>
    </row>
    <row r="2" spans="1:13" ht="16.5" customHeight="1">
      <c r="A2" s="2" t="s">
        <v>104</v>
      </c>
      <c r="C2" s="2"/>
      <c r="D2" s="2"/>
      <c r="E2" s="2"/>
      <c r="F2" s="2"/>
      <c r="G2" s="2"/>
      <c r="H2" s="2"/>
      <c r="I2" s="2"/>
      <c r="J2" s="2"/>
    </row>
    <row r="3" spans="1:13" ht="18" customHeight="1">
      <c r="B3" s="109" t="s">
        <v>65</v>
      </c>
      <c r="C3" s="5" t="s">
        <v>66</v>
      </c>
      <c r="D3" s="118"/>
      <c r="E3" s="119"/>
      <c r="F3" s="67" t="s">
        <v>124</v>
      </c>
      <c r="G3" s="118"/>
      <c r="H3" s="119"/>
      <c r="I3" s="69" t="s">
        <v>111</v>
      </c>
      <c r="J3" s="5" t="s">
        <v>112</v>
      </c>
      <c r="K3" s="5" t="s">
        <v>113</v>
      </c>
      <c r="L3" s="5" t="s">
        <v>114</v>
      </c>
    </row>
    <row r="4" spans="1:13" ht="26.25" customHeight="1">
      <c r="B4" s="110"/>
      <c r="C4" s="112" t="s">
        <v>67</v>
      </c>
      <c r="D4" s="114" t="s">
        <v>110</v>
      </c>
      <c r="E4" s="115"/>
      <c r="F4" s="116"/>
      <c r="G4" s="117" t="s">
        <v>122</v>
      </c>
      <c r="H4" s="117"/>
      <c r="I4" s="117"/>
      <c r="J4" s="107" t="s">
        <v>115</v>
      </c>
      <c r="K4" s="107" t="s">
        <v>116</v>
      </c>
      <c r="L4" s="107" t="s">
        <v>125</v>
      </c>
    </row>
    <row r="5" spans="1:13" ht="26.25" customHeight="1">
      <c r="B5" s="111"/>
      <c r="C5" s="113"/>
      <c r="D5" s="6" t="s">
        <v>120</v>
      </c>
      <c r="E5" s="7" t="s">
        <v>121</v>
      </c>
      <c r="F5" s="8" t="s">
        <v>68</v>
      </c>
      <c r="G5" s="6" t="s">
        <v>120</v>
      </c>
      <c r="H5" s="7" t="s">
        <v>121</v>
      </c>
      <c r="I5" s="68" t="s">
        <v>123</v>
      </c>
      <c r="J5" s="108"/>
      <c r="K5" s="108"/>
      <c r="L5" s="108"/>
      <c r="M5" s="22"/>
    </row>
    <row r="6" spans="1:13" ht="26.65" customHeight="1">
      <c r="A6" s="3" t="s">
        <v>69</v>
      </c>
      <c r="B6" s="15" t="s">
        <v>93</v>
      </c>
      <c r="C6" s="39">
        <v>4073</v>
      </c>
      <c r="D6" s="75">
        <v>0</v>
      </c>
      <c r="E6" s="76">
        <v>0</v>
      </c>
      <c r="F6" s="77">
        <f t="shared" ref="F6:F12" si="0">SUM(D6:E6)</f>
        <v>0</v>
      </c>
      <c r="G6" s="78">
        <v>0</v>
      </c>
      <c r="H6" s="76">
        <v>0</v>
      </c>
      <c r="I6" s="39">
        <f>SUM(G6:H6)</f>
        <v>0</v>
      </c>
      <c r="J6" s="10">
        <f>IFERROR(F6/C6,0)</f>
        <v>0</v>
      </c>
      <c r="K6" s="10">
        <f>IFERROR(F6/I6,0)</f>
        <v>0</v>
      </c>
      <c r="L6" s="102">
        <f>IFERROR(I6/C6,0)</f>
        <v>0</v>
      </c>
      <c r="M6" s="22"/>
    </row>
    <row r="7" spans="1:13" ht="26.65" customHeight="1">
      <c r="A7" s="3" t="s">
        <v>69</v>
      </c>
      <c r="B7" s="15" t="s">
        <v>94</v>
      </c>
      <c r="C7" s="39">
        <v>8246</v>
      </c>
      <c r="D7" s="75">
        <v>0</v>
      </c>
      <c r="E7" s="76">
        <v>0</v>
      </c>
      <c r="F7" s="77">
        <f t="shared" si="0"/>
        <v>0</v>
      </c>
      <c r="G7" s="78">
        <v>0</v>
      </c>
      <c r="H7" s="76">
        <v>0</v>
      </c>
      <c r="I7" s="39">
        <f t="shared" ref="I7:I13" si="1">SUM(G7:H7)</f>
        <v>0</v>
      </c>
      <c r="J7" s="10">
        <f t="shared" ref="J7:J13" si="2">IFERROR(F7/C7,0)</f>
        <v>0</v>
      </c>
      <c r="K7" s="10">
        <f t="shared" ref="K7:K13" si="3">IFERROR(F7/I7,0)</f>
        <v>0</v>
      </c>
      <c r="L7" s="102">
        <f t="shared" ref="L7:L13" si="4">IFERROR(I7/C7,0)</f>
        <v>0</v>
      </c>
      <c r="M7" s="22"/>
    </row>
    <row r="8" spans="1:13" ht="26.65" customHeight="1">
      <c r="A8" s="3" t="s">
        <v>69</v>
      </c>
      <c r="B8" s="15" t="s">
        <v>95</v>
      </c>
      <c r="C8" s="39">
        <v>502368</v>
      </c>
      <c r="D8" s="75">
        <v>25035</v>
      </c>
      <c r="E8" s="76">
        <v>29092</v>
      </c>
      <c r="F8" s="77">
        <f t="shared" si="0"/>
        <v>54127</v>
      </c>
      <c r="G8" s="78">
        <v>15</v>
      </c>
      <c r="H8" s="76">
        <v>14</v>
      </c>
      <c r="I8" s="39">
        <f t="shared" si="1"/>
        <v>29</v>
      </c>
      <c r="J8" s="10">
        <f t="shared" si="2"/>
        <v>0.1077437257150137</v>
      </c>
      <c r="K8" s="10">
        <f t="shared" si="3"/>
        <v>1866.4482758620691</v>
      </c>
      <c r="L8" s="102">
        <f t="shared" si="4"/>
        <v>5.7726606790241415E-5</v>
      </c>
      <c r="M8" s="22"/>
    </row>
    <row r="9" spans="1:13" ht="26.65" customHeight="1">
      <c r="A9" s="3" t="s">
        <v>69</v>
      </c>
      <c r="B9" s="15" t="s">
        <v>96</v>
      </c>
      <c r="C9" s="39">
        <v>364377</v>
      </c>
      <c r="D9" s="75">
        <v>2011</v>
      </c>
      <c r="E9" s="76">
        <v>45669</v>
      </c>
      <c r="F9" s="77">
        <f t="shared" si="0"/>
        <v>47680</v>
      </c>
      <c r="G9" s="78">
        <v>9</v>
      </c>
      <c r="H9" s="76">
        <v>6</v>
      </c>
      <c r="I9" s="39">
        <f t="shared" si="1"/>
        <v>15</v>
      </c>
      <c r="J9" s="10">
        <f t="shared" si="2"/>
        <v>0.13085348416612463</v>
      </c>
      <c r="K9" s="10">
        <f t="shared" si="3"/>
        <v>3178.6666666666665</v>
      </c>
      <c r="L9" s="102">
        <f t="shared" si="4"/>
        <v>4.116615483414156E-5</v>
      </c>
      <c r="M9" s="22"/>
    </row>
    <row r="10" spans="1:13" ht="26.65" customHeight="1">
      <c r="A10" s="3" t="s">
        <v>69</v>
      </c>
      <c r="B10" s="15" t="s">
        <v>97</v>
      </c>
      <c r="C10" s="39">
        <v>229658</v>
      </c>
      <c r="D10" s="75">
        <v>22337</v>
      </c>
      <c r="E10" s="76">
        <v>1019</v>
      </c>
      <c r="F10" s="77">
        <f t="shared" si="0"/>
        <v>23356</v>
      </c>
      <c r="G10" s="78">
        <v>8</v>
      </c>
      <c r="H10" s="76">
        <v>2</v>
      </c>
      <c r="I10" s="39">
        <f t="shared" si="1"/>
        <v>10</v>
      </c>
      <c r="J10" s="10">
        <f t="shared" si="2"/>
        <v>0.10169904814985761</v>
      </c>
      <c r="K10" s="10">
        <f t="shared" si="3"/>
        <v>2335.6</v>
      </c>
      <c r="L10" s="102">
        <f t="shared" si="4"/>
        <v>4.354300742843707E-5</v>
      </c>
      <c r="M10" s="22"/>
    </row>
    <row r="11" spans="1:13" ht="26.65" customHeight="1">
      <c r="A11" s="3" t="s">
        <v>69</v>
      </c>
      <c r="B11" s="15" t="s">
        <v>98</v>
      </c>
      <c r="C11" s="39">
        <v>105915</v>
      </c>
      <c r="D11" s="75">
        <v>3805</v>
      </c>
      <c r="E11" s="76">
        <v>21690</v>
      </c>
      <c r="F11" s="77">
        <f t="shared" si="0"/>
        <v>25495</v>
      </c>
      <c r="G11" s="78">
        <v>7</v>
      </c>
      <c r="H11" s="76">
        <v>4</v>
      </c>
      <c r="I11" s="39">
        <f t="shared" si="1"/>
        <v>11</v>
      </c>
      <c r="J11" s="10">
        <f t="shared" si="2"/>
        <v>0.24071189161119766</v>
      </c>
      <c r="K11" s="10">
        <f t="shared" si="3"/>
        <v>2317.7272727272725</v>
      </c>
      <c r="L11" s="102">
        <f t="shared" si="4"/>
        <v>1.0385686635509606E-4</v>
      </c>
      <c r="M11" s="22"/>
    </row>
    <row r="12" spans="1:13" ht="26.65" customHeight="1" thickBot="1">
      <c r="A12" s="3" t="s">
        <v>69</v>
      </c>
      <c r="B12" s="15" t="s">
        <v>99</v>
      </c>
      <c r="C12" s="39">
        <v>38029</v>
      </c>
      <c r="D12" s="75">
        <v>626</v>
      </c>
      <c r="E12" s="76">
        <v>1731</v>
      </c>
      <c r="F12" s="77">
        <f t="shared" si="0"/>
        <v>2357</v>
      </c>
      <c r="G12" s="78">
        <v>1</v>
      </c>
      <c r="H12" s="76">
        <v>3</v>
      </c>
      <c r="I12" s="39">
        <f t="shared" si="1"/>
        <v>4</v>
      </c>
      <c r="J12" s="10">
        <f t="shared" si="2"/>
        <v>6.1979016014094508E-2</v>
      </c>
      <c r="K12" s="10">
        <f t="shared" si="3"/>
        <v>589.25</v>
      </c>
      <c r="L12" s="102">
        <f t="shared" si="4"/>
        <v>1.051828867443267E-4</v>
      </c>
      <c r="M12" s="22"/>
    </row>
    <row r="13" spans="1:13" ht="26.65" customHeight="1" thickTop="1">
      <c r="B13" s="16" t="s">
        <v>68</v>
      </c>
      <c r="C13" s="36">
        <v>1252666</v>
      </c>
      <c r="D13" s="79">
        <f t="shared" ref="D13:F13" si="5">SUM(D6:D12)</f>
        <v>53814</v>
      </c>
      <c r="E13" s="70">
        <f t="shared" si="5"/>
        <v>99201</v>
      </c>
      <c r="F13" s="80">
        <f t="shared" si="5"/>
        <v>153015</v>
      </c>
      <c r="G13" s="38">
        <f>SUM(G6:G12)</f>
        <v>40</v>
      </c>
      <c r="H13" s="70">
        <f>SUM(H6:H12)</f>
        <v>29</v>
      </c>
      <c r="I13" s="36">
        <f t="shared" si="1"/>
        <v>69</v>
      </c>
      <c r="J13" s="17">
        <f t="shared" si="2"/>
        <v>0.12215147533340891</v>
      </c>
      <c r="K13" s="17">
        <f t="shared" si="3"/>
        <v>2217.608695652174</v>
      </c>
      <c r="L13" s="103">
        <f t="shared" si="4"/>
        <v>5.5082520001341139E-5</v>
      </c>
      <c r="M13" s="81"/>
    </row>
    <row r="14" spans="1:13">
      <c r="B14" s="32" t="s">
        <v>127</v>
      </c>
    </row>
    <row r="15" spans="1:13">
      <c r="B15" s="32" t="s">
        <v>128</v>
      </c>
    </row>
    <row r="16" spans="1:13">
      <c r="B16" s="32" t="s">
        <v>105</v>
      </c>
    </row>
    <row r="17" spans="1:2">
      <c r="B17" s="32" t="s">
        <v>119</v>
      </c>
    </row>
    <row r="18" spans="1:2" ht="16.5" customHeight="1">
      <c r="B18" s="2"/>
    </row>
    <row r="19" spans="1:2" ht="16.5" customHeight="1">
      <c r="A19" s="2" t="s">
        <v>129</v>
      </c>
      <c r="B19" s="2"/>
    </row>
    <row r="20" spans="1:2" ht="16.5" customHeight="1">
      <c r="A20" s="2" t="s">
        <v>104</v>
      </c>
      <c r="B20" s="2"/>
    </row>
    <row r="51" spans="2:2">
      <c r="B51" s="32" t="s">
        <v>127</v>
      </c>
    </row>
    <row r="52" spans="2:2">
      <c r="B52" s="32" t="s">
        <v>128</v>
      </c>
    </row>
    <row r="53" spans="2:2">
      <c r="B53" s="32" t="s">
        <v>105</v>
      </c>
    </row>
    <row r="54" spans="2:2">
      <c r="B54" s="32" t="s">
        <v>119</v>
      </c>
    </row>
  </sheetData>
  <mergeCells count="9">
    <mergeCell ref="J4:J5"/>
    <mergeCell ref="K4:K5"/>
    <mergeCell ref="L4:L5"/>
    <mergeCell ref="B3:B5"/>
    <mergeCell ref="C4:C5"/>
    <mergeCell ref="D4:F4"/>
    <mergeCell ref="G4:I4"/>
    <mergeCell ref="D3:E3"/>
    <mergeCell ref="G3:H3"/>
  </mergeCells>
  <phoneticPr fontId="4"/>
  <pageMargins left="0.70866141732283472" right="0.43307086614173229" top="0.74803149606299213" bottom="0.74803149606299213" header="0.31496062992125984" footer="0.31496062992125984"/>
  <pageSetup paperSize="9" scale="75" fitToHeight="0" orientation="portrait" r:id="rId1"/>
  <headerFooter>
    <oddHeader xml:space="preserve">&amp;R&amp;"ＭＳ 明朝,標準"&amp;12 2-3.⑦疾病別中分類(COVID-19) </oddHeader>
  </headerFooter>
  <ignoredErrors>
    <ignoredError sqref="F6:F12" formulaRange="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4"/>
  <sheetViews>
    <sheetView showGridLines="0" zoomScaleNormal="100" zoomScaleSheetLayoutView="75" workbookViewId="0"/>
  </sheetViews>
  <sheetFormatPr defaultColWidth="9" defaultRowHeight="13.5"/>
  <cols>
    <col min="1" max="1" width="4.5" style="3" customWidth="1"/>
    <col min="2" max="2" width="3.625" style="3" customWidth="1"/>
    <col min="3" max="3" width="11.625" style="3" customWidth="1"/>
    <col min="4" max="13" width="8.625" style="3" customWidth="1"/>
    <col min="14" max="15" width="9" style="3"/>
    <col min="16" max="16" width="13.5" style="3" customWidth="1"/>
    <col min="17" max="17" width="10" style="3" customWidth="1"/>
    <col min="18" max="18" width="13.25" style="3" customWidth="1"/>
    <col min="19" max="19" width="9.125" style="3" bestFit="1" customWidth="1"/>
    <col min="20" max="20" width="13.25" style="3" customWidth="1"/>
    <col min="21" max="21" width="9.5" style="3" bestFit="1" customWidth="1"/>
    <col min="22" max="22" width="9" style="3"/>
    <col min="23" max="23" width="9.5" style="3" bestFit="1" customWidth="1"/>
    <col min="24" max="24" width="9.125" style="3" bestFit="1" customWidth="1"/>
    <col min="25" max="16384" width="9" style="3"/>
  </cols>
  <sheetData>
    <row r="1" spans="1:24" ht="16.5" customHeight="1">
      <c r="A1" s="2" t="s">
        <v>129</v>
      </c>
    </row>
    <row r="2" spans="1:24" ht="16.5" customHeight="1">
      <c r="A2" s="4" t="s">
        <v>100</v>
      </c>
    </row>
    <row r="3" spans="1:24" ht="16.5" customHeight="1">
      <c r="B3" s="131"/>
      <c r="C3" s="131" t="s">
        <v>90</v>
      </c>
      <c r="D3" s="64" t="s">
        <v>66</v>
      </c>
      <c r="E3" s="118"/>
      <c r="F3" s="119"/>
      <c r="G3" s="67" t="s">
        <v>124</v>
      </c>
      <c r="H3" s="118"/>
      <c r="I3" s="119"/>
      <c r="J3" s="69" t="s">
        <v>111</v>
      </c>
      <c r="K3" s="64" t="s">
        <v>112</v>
      </c>
      <c r="L3" s="64" t="s">
        <v>113</v>
      </c>
      <c r="M3" s="64" t="s">
        <v>114</v>
      </c>
      <c r="P3" s="3" t="s">
        <v>107</v>
      </c>
    </row>
    <row r="4" spans="1:24" ht="26.25" customHeight="1">
      <c r="B4" s="131"/>
      <c r="C4" s="131"/>
      <c r="D4" s="112" t="s">
        <v>67</v>
      </c>
      <c r="E4" s="114" t="s">
        <v>110</v>
      </c>
      <c r="F4" s="115"/>
      <c r="G4" s="116"/>
      <c r="H4" s="117" t="s">
        <v>122</v>
      </c>
      <c r="I4" s="117"/>
      <c r="J4" s="117"/>
      <c r="K4" s="107" t="s">
        <v>115</v>
      </c>
      <c r="L4" s="107" t="s">
        <v>116</v>
      </c>
      <c r="M4" s="107" t="s">
        <v>125</v>
      </c>
      <c r="P4" s="120" t="s">
        <v>133</v>
      </c>
      <c r="Q4" s="121"/>
      <c r="R4" s="124" t="s">
        <v>134</v>
      </c>
      <c r="S4" s="121"/>
      <c r="T4" s="120" t="s">
        <v>91</v>
      </c>
      <c r="U4" s="121"/>
      <c r="V4" s="22"/>
      <c r="W4" s="128" t="s">
        <v>126</v>
      </c>
      <c r="X4" s="126"/>
    </row>
    <row r="5" spans="1:24" ht="26.25" customHeight="1">
      <c r="B5" s="131"/>
      <c r="C5" s="131"/>
      <c r="D5" s="113"/>
      <c r="E5" s="6" t="s">
        <v>120</v>
      </c>
      <c r="F5" s="7" t="s">
        <v>121</v>
      </c>
      <c r="G5" s="68" t="s">
        <v>68</v>
      </c>
      <c r="H5" s="6" t="s">
        <v>120</v>
      </c>
      <c r="I5" s="7" t="s">
        <v>121</v>
      </c>
      <c r="J5" s="68" t="s">
        <v>123</v>
      </c>
      <c r="K5" s="108"/>
      <c r="L5" s="108"/>
      <c r="M5" s="108"/>
      <c r="N5" s="22"/>
      <c r="P5" s="122"/>
      <c r="Q5" s="123"/>
      <c r="R5" s="125"/>
      <c r="S5" s="123"/>
      <c r="T5" s="122"/>
      <c r="U5" s="123"/>
      <c r="V5" s="22"/>
      <c r="W5" s="128"/>
      <c r="X5" s="127"/>
    </row>
    <row r="6" spans="1:24">
      <c r="B6" s="9">
        <v>1</v>
      </c>
      <c r="C6" s="20" t="s">
        <v>1</v>
      </c>
      <c r="D6" s="39">
        <v>146860</v>
      </c>
      <c r="E6" s="75">
        <v>3727</v>
      </c>
      <c r="F6" s="76">
        <v>813</v>
      </c>
      <c r="G6" s="77">
        <f>SUM(E6:F6)</f>
        <v>4540</v>
      </c>
      <c r="H6" s="78">
        <v>12</v>
      </c>
      <c r="I6" s="76">
        <v>7</v>
      </c>
      <c r="J6" s="39">
        <f>SUM(H6:I6)</f>
        <v>19</v>
      </c>
      <c r="K6" s="10">
        <f>IFERROR(G6/D6,0)</f>
        <v>3.0913795451450361E-2</v>
      </c>
      <c r="L6" s="10">
        <f>IFERROR(G6/J6,0)</f>
        <v>238.94736842105263</v>
      </c>
      <c r="M6" s="92">
        <f>IFERROR(J6/D6,0)</f>
        <v>1.2937491488492441E-4</v>
      </c>
      <c r="N6" s="22"/>
      <c r="P6" s="104" t="str">
        <f>$B$14</f>
        <v>広域連合全体</v>
      </c>
      <c r="Q6" s="105">
        <f>G14</f>
        <v>153015</v>
      </c>
      <c r="R6" s="104" t="str">
        <f>$B$14</f>
        <v>広域連合全体</v>
      </c>
      <c r="S6" s="105">
        <f>J14</f>
        <v>69</v>
      </c>
      <c r="T6" s="11" t="str">
        <f t="shared" ref="T6:T13" si="0">INDEX($C$6:$C$13,MATCH(U6,L$6:L$13,0))</f>
        <v>北河内医療圏</v>
      </c>
      <c r="U6" s="105">
        <f t="shared" ref="U6:U13" si="1">LARGE(L$6:L$13,ROW(A1))</f>
        <v>6515.666666666667</v>
      </c>
      <c r="W6" s="33">
        <f>$L$14</f>
        <v>2217.608695652174</v>
      </c>
      <c r="X6" s="34">
        <v>0</v>
      </c>
    </row>
    <row r="7" spans="1:24">
      <c r="B7" s="9">
        <v>2</v>
      </c>
      <c r="C7" s="20" t="s">
        <v>8</v>
      </c>
      <c r="D7" s="39">
        <v>109325</v>
      </c>
      <c r="E7" s="75">
        <v>25</v>
      </c>
      <c r="F7" s="76">
        <v>13</v>
      </c>
      <c r="G7" s="77">
        <f>SUM(E7:F7)</f>
        <v>38</v>
      </c>
      <c r="H7" s="78">
        <v>1</v>
      </c>
      <c r="I7" s="76">
        <v>1</v>
      </c>
      <c r="J7" s="39">
        <f t="shared" ref="J7:J13" si="2">SUM(H7:I7)</f>
        <v>2</v>
      </c>
      <c r="K7" s="10">
        <f t="shared" ref="K7:K14" si="3">IFERROR(G7/D7,0)</f>
        <v>3.4758746855705465E-4</v>
      </c>
      <c r="L7" s="10">
        <f t="shared" ref="L7:L14" si="4">IFERROR(G7/J7,0)</f>
        <v>19</v>
      </c>
      <c r="M7" s="92">
        <f t="shared" ref="M7:M14" si="5">IFERROR(J7/D7,0)</f>
        <v>1.8294077292476562E-5</v>
      </c>
      <c r="N7" s="22"/>
      <c r="P7" s="11" t="str">
        <f t="shared" ref="P7:P14" si="6">INDEX($C$6:$C$13,MATCH(Q7,G$6:G$13,0))</f>
        <v>大阪市医療圏</v>
      </c>
      <c r="Q7" s="12">
        <f t="shared" ref="Q7:Q14" si="7">LARGE(G$6:G$13,ROW(A1))</f>
        <v>95676</v>
      </c>
      <c r="R7" s="11" t="str">
        <f>INDEX($C$6:$C$13,MATCH(S7,J$6:J$13,0))</f>
        <v>大阪市医療圏</v>
      </c>
      <c r="S7" s="91">
        <f t="shared" ref="S7:S14" si="8">LARGE(J$6:J$13,ROW(A1))</f>
        <v>22</v>
      </c>
      <c r="T7" s="11" t="str">
        <f t="shared" si="0"/>
        <v>大阪市医療圏</v>
      </c>
      <c r="U7" s="105">
        <f t="shared" si="1"/>
        <v>4348.909090909091</v>
      </c>
      <c r="W7" s="33">
        <f>$L$14</f>
        <v>2217.608695652174</v>
      </c>
      <c r="X7" s="34">
        <v>0</v>
      </c>
    </row>
    <row r="8" spans="1:24">
      <c r="B8" s="9">
        <v>3</v>
      </c>
      <c r="C8" s="21" t="s">
        <v>13</v>
      </c>
      <c r="D8" s="39">
        <v>174606</v>
      </c>
      <c r="E8" s="75">
        <v>1295</v>
      </c>
      <c r="F8" s="76">
        <v>18252</v>
      </c>
      <c r="G8" s="77">
        <f t="shared" ref="G8:G13" si="9">SUM(E8:F8)</f>
        <v>19547</v>
      </c>
      <c r="H8" s="78">
        <v>1</v>
      </c>
      <c r="I8" s="76">
        <v>2</v>
      </c>
      <c r="J8" s="39">
        <f t="shared" si="2"/>
        <v>3</v>
      </c>
      <c r="K8" s="10">
        <f t="shared" si="3"/>
        <v>0.11194918845858676</v>
      </c>
      <c r="L8" s="10">
        <f t="shared" si="4"/>
        <v>6515.666666666667</v>
      </c>
      <c r="M8" s="92">
        <f t="shared" si="5"/>
        <v>1.7181540153259337E-5</v>
      </c>
      <c r="N8" s="22"/>
      <c r="P8" s="11" t="str">
        <f t="shared" si="6"/>
        <v>泉州医療圏</v>
      </c>
      <c r="Q8" s="12">
        <f t="shared" si="7"/>
        <v>22196</v>
      </c>
      <c r="R8" s="11" t="str">
        <f>INDEX($C$6:$C$13,MATCH(S8,J$6:J$13,0))</f>
        <v>豊能医療圏</v>
      </c>
      <c r="S8" s="91">
        <f t="shared" si="8"/>
        <v>19</v>
      </c>
      <c r="T8" s="11" t="str">
        <f t="shared" si="0"/>
        <v>泉州医療圏</v>
      </c>
      <c r="U8" s="105">
        <f t="shared" si="1"/>
        <v>2774.5</v>
      </c>
      <c r="W8" s="33">
        <f t="shared" ref="W8:W14" si="10">$L$14</f>
        <v>2217.608695652174</v>
      </c>
      <c r="X8" s="34">
        <v>0</v>
      </c>
    </row>
    <row r="9" spans="1:24">
      <c r="B9" s="9">
        <v>4</v>
      </c>
      <c r="C9" s="21" t="s">
        <v>21</v>
      </c>
      <c r="D9" s="39">
        <v>125135</v>
      </c>
      <c r="E9" s="75">
        <v>5912</v>
      </c>
      <c r="F9" s="76">
        <v>4475</v>
      </c>
      <c r="G9" s="77">
        <f t="shared" si="9"/>
        <v>10387</v>
      </c>
      <c r="H9" s="78">
        <v>9</v>
      </c>
      <c r="I9" s="76">
        <v>3</v>
      </c>
      <c r="J9" s="39">
        <f t="shared" si="2"/>
        <v>12</v>
      </c>
      <c r="K9" s="10">
        <f t="shared" si="3"/>
        <v>8.3006353138610295E-2</v>
      </c>
      <c r="L9" s="10">
        <f t="shared" si="4"/>
        <v>865.58333333333337</v>
      </c>
      <c r="M9" s="92">
        <f t="shared" si="5"/>
        <v>9.589643185359812E-5</v>
      </c>
      <c r="N9" s="22"/>
      <c r="P9" s="11" t="str">
        <f t="shared" si="6"/>
        <v>北河内医療圏</v>
      </c>
      <c r="Q9" s="12">
        <f t="shared" si="7"/>
        <v>19547</v>
      </c>
      <c r="R9" s="11" t="str">
        <f>INDEX($C$6:$C$13,MATCH(S9,J$6:J$13,0))</f>
        <v>中河内医療圏</v>
      </c>
      <c r="S9" s="91">
        <f t="shared" si="8"/>
        <v>12</v>
      </c>
      <c r="T9" s="11" t="str">
        <f t="shared" si="0"/>
        <v>中河内医療圏</v>
      </c>
      <c r="U9" s="105">
        <f t="shared" si="1"/>
        <v>865.58333333333337</v>
      </c>
      <c r="W9" s="33">
        <f t="shared" si="10"/>
        <v>2217.608695652174</v>
      </c>
      <c r="X9" s="34">
        <v>0</v>
      </c>
    </row>
    <row r="10" spans="1:24">
      <c r="B10" s="9">
        <v>5</v>
      </c>
      <c r="C10" s="21" t="s">
        <v>25</v>
      </c>
      <c r="D10" s="39">
        <v>100765</v>
      </c>
      <c r="E10" s="75">
        <v>0</v>
      </c>
      <c r="F10" s="76">
        <v>0</v>
      </c>
      <c r="G10" s="77">
        <f t="shared" si="9"/>
        <v>0</v>
      </c>
      <c r="H10" s="78">
        <v>0</v>
      </c>
      <c r="I10" s="76">
        <v>0</v>
      </c>
      <c r="J10" s="39">
        <f t="shared" si="2"/>
        <v>0</v>
      </c>
      <c r="K10" s="10">
        <f t="shared" si="3"/>
        <v>0</v>
      </c>
      <c r="L10" s="10">
        <f t="shared" si="4"/>
        <v>0</v>
      </c>
      <c r="M10" s="92">
        <f t="shared" si="5"/>
        <v>0</v>
      </c>
      <c r="N10" s="22"/>
      <c r="P10" s="11" t="str">
        <f t="shared" si="6"/>
        <v>中河内医療圏</v>
      </c>
      <c r="Q10" s="12">
        <f t="shared" si="7"/>
        <v>10387</v>
      </c>
      <c r="R10" s="11" t="str">
        <f>INDEX($C$6:$C$13,MATCH(S10,J$6:J$13,0))</f>
        <v>泉州医療圏</v>
      </c>
      <c r="S10" s="91">
        <f t="shared" si="8"/>
        <v>8</v>
      </c>
      <c r="T10" s="11" t="str">
        <f t="shared" si="0"/>
        <v>豊能医療圏</v>
      </c>
      <c r="U10" s="105">
        <f t="shared" si="1"/>
        <v>238.94736842105263</v>
      </c>
      <c r="W10" s="33">
        <f t="shared" si="10"/>
        <v>2217.608695652174</v>
      </c>
      <c r="X10" s="34">
        <v>0</v>
      </c>
    </row>
    <row r="11" spans="1:24">
      <c r="B11" s="9">
        <v>6</v>
      </c>
      <c r="C11" s="21" t="s">
        <v>35</v>
      </c>
      <c r="D11" s="39">
        <v>125950</v>
      </c>
      <c r="E11" s="75">
        <v>631</v>
      </c>
      <c r="F11" s="76">
        <v>0</v>
      </c>
      <c r="G11" s="77">
        <f t="shared" si="9"/>
        <v>631</v>
      </c>
      <c r="H11" s="78">
        <v>3</v>
      </c>
      <c r="I11" s="76">
        <v>0</v>
      </c>
      <c r="J11" s="39">
        <f t="shared" si="2"/>
        <v>3</v>
      </c>
      <c r="K11" s="10">
        <f t="shared" si="3"/>
        <v>5.0099245732433502E-3</v>
      </c>
      <c r="L11" s="10">
        <f t="shared" si="4"/>
        <v>210.33333333333334</v>
      </c>
      <c r="M11" s="92">
        <f t="shared" si="5"/>
        <v>2.3818975784041287E-5</v>
      </c>
      <c r="N11" s="22"/>
      <c r="P11" s="11" t="str">
        <f t="shared" si="6"/>
        <v>豊能医療圏</v>
      </c>
      <c r="Q11" s="12">
        <f t="shared" si="7"/>
        <v>4540</v>
      </c>
      <c r="R11" s="11" t="str">
        <f>INDEX($C$6:$C$13,MATCH(S11,J$6:J$13,0))</f>
        <v>北河内医療圏</v>
      </c>
      <c r="S11" s="91">
        <f t="shared" si="8"/>
        <v>3</v>
      </c>
      <c r="T11" s="11" t="str">
        <f t="shared" si="0"/>
        <v>堺市医療圏</v>
      </c>
      <c r="U11" s="105">
        <f t="shared" si="1"/>
        <v>210.33333333333334</v>
      </c>
      <c r="W11" s="33">
        <f t="shared" si="10"/>
        <v>2217.608695652174</v>
      </c>
      <c r="X11" s="34">
        <v>0</v>
      </c>
    </row>
    <row r="12" spans="1:24">
      <c r="B12" s="9">
        <v>7</v>
      </c>
      <c r="C12" s="21" t="s">
        <v>44</v>
      </c>
      <c r="D12" s="40">
        <v>129240</v>
      </c>
      <c r="E12" s="82">
        <v>50</v>
      </c>
      <c r="F12" s="83">
        <v>22146</v>
      </c>
      <c r="G12" s="77">
        <f t="shared" si="9"/>
        <v>22196</v>
      </c>
      <c r="H12" s="84">
        <v>1</v>
      </c>
      <c r="I12" s="83">
        <v>7</v>
      </c>
      <c r="J12" s="40">
        <f t="shared" si="2"/>
        <v>8</v>
      </c>
      <c r="K12" s="13">
        <f t="shared" si="3"/>
        <v>0.17174249458372021</v>
      </c>
      <c r="L12" s="10">
        <f t="shared" si="4"/>
        <v>2774.5</v>
      </c>
      <c r="M12" s="94">
        <f t="shared" si="5"/>
        <v>6.1900340451872491E-5</v>
      </c>
      <c r="N12" s="22"/>
      <c r="P12" s="11" t="str">
        <f t="shared" si="6"/>
        <v>堺市医療圏</v>
      </c>
      <c r="Q12" s="12">
        <f t="shared" si="7"/>
        <v>631</v>
      </c>
      <c r="R12" s="11" t="str">
        <f>C11</f>
        <v>堺市医療圏</v>
      </c>
      <c r="S12" s="91">
        <f t="shared" si="8"/>
        <v>3</v>
      </c>
      <c r="T12" s="11" t="str">
        <f t="shared" si="0"/>
        <v>三島医療圏</v>
      </c>
      <c r="U12" s="105">
        <f t="shared" si="1"/>
        <v>19</v>
      </c>
      <c r="W12" s="33">
        <f t="shared" si="10"/>
        <v>2217.608695652174</v>
      </c>
      <c r="X12" s="34">
        <v>0</v>
      </c>
    </row>
    <row r="13" spans="1:24" ht="14.25" thickBot="1">
      <c r="B13" s="9">
        <v>8</v>
      </c>
      <c r="C13" s="21" t="s">
        <v>57</v>
      </c>
      <c r="D13" s="41">
        <v>358409</v>
      </c>
      <c r="E13" s="85">
        <v>42174</v>
      </c>
      <c r="F13" s="86">
        <v>53502</v>
      </c>
      <c r="G13" s="77">
        <f t="shared" si="9"/>
        <v>95676</v>
      </c>
      <c r="H13" s="87">
        <v>13</v>
      </c>
      <c r="I13" s="86">
        <v>9</v>
      </c>
      <c r="J13" s="41">
        <f t="shared" si="2"/>
        <v>22</v>
      </c>
      <c r="K13" s="14">
        <f t="shared" si="3"/>
        <v>0.26694642154633391</v>
      </c>
      <c r="L13" s="10">
        <f t="shared" si="4"/>
        <v>4348.909090909091</v>
      </c>
      <c r="M13" s="95">
        <f t="shared" si="5"/>
        <v>6.1382387161036699E-5</v>
      </c>
      <c r="N13" s="22"/>
      <c r="P13" s="11" t="str">
        <f t="shared" si="6"/>
        <v>三島医療圏</v>
      </c>
      <c r="Q13" s="12">
        <f t="shared" si="7"/>
        <v>38</v>
      </c>
      <c r="R13" s="11" t="str">
        <f>INDEX($C$6:$C$13,MATCH(S13,J$6:J$13,0))</f>
        <v>三島医療圏</v>
      </c>
      <c r="S13" s="91">
        <f t="shared" si="8"/>
        <v>2</v>
      </c>
      <c r="T13" s="11" t="str">
        <f t="shared" si="0"/>
        <v>南河内医療圏</v>
      </c>
      <c r="U13" s="105">
        <f t="shared" si="1"/>
        <v>0</v>
      </c>
      <c r="W13" s="33">
        <f t="shared" si="10"/>
        <v>2217.608695652174</v>
      </c>
      <c r="X13" s="34">
        <v>0</v>
      </c>
    </row>
    <row r="14" spans="1:24" ht="14.25" thickTop="1">
      <c r="B14" s="129" t="s">
        <v>0</v>
      </c>
      <c r="C14" s="130"/>
      <c r="D14" s="36">
        <f>'COVID-19の状況'!C13</f>
        <v>1252666</v>
      </c>
      <c r="E14" s="18">
        <f>'COVID-19の状況'!D13</f>
        <v>53814</v>
      </c>
      <c r="F14" s="19">
        <f>'COVID-19の状況'!E13</f>
        <v>99201</v>
      </c>
      <c r="G14" s="66">
        <f>'COVID-19の状況'!F13</f>
        <v>153015</v>
      </c>
      <c r="H14" s="38">
        <f>'COVID-19の状況'!G13</f>
        <v>40</v>
      </c>
      <c r="I14" s="70">
        <f>'COVID-19の状況'!H13</f>
        <v>29</v>
      </c>
      <c r="J14" s="38">
        <f>'COVID-19の状況'!I13</f>
        <v>69</v>
      </c>
      <c r="K14" s="37">
        <f t="shared" si="3"/>
        <v>0.12215147533340891</v>
      </c>
      <c r="L14" s="74">
        <f t="shared" si="4"/>
        <v>2217.608695652174</v>
      </c>
      <c r="M14" s="93">
        <f t="shared" si="5"/>
        <v>5.5082520001341139E-5</v>
      </c>
      <c r="N14" s="22"/>
      <c r="P14" s="104" t="str">
        <f t="shared" si="6"/>
        <v>南河内医療圏</v>
      </c>
      <c r="Q14" s="105">
        <f t="shared" si="7"/>
        <v>0</v>
      </c>
      <c r="R14" s="11" t="str">
        <f>INDEX($C$6:$C$13,MATCH(S14,J$6:J$13,0))</f>
        <v>南河内医療圏</v>
      </c>
      <c r="S14" s="91">
        <f t="shared" si="8"/>
        <v>0</v>
      </c>
      <c r="W14" s="33">
        <f t="shared" si="10"/>
        <v>2217.608695652174</v>
      </c>
      <c r="X14" s="34">
        <v>999</v>
      </c>
    </row>
  </sheetData>
  <mergeCells count="16">
    <mergeCell ref="B14:C14"/>
    <mergeCell ref="K4:K5"/>
    <mergeCell ref="L4:L5"/>
    <mergeCell ref="M4:M5"/>
    <mergeCell ref="B3:B5"/>
    <mergeCell ref="C3:C5"/>
    <mergeCell ref="D4:D5"/>
    <mergeCell ref="E4:G4"/>
    <mergeCell ref="H4:J4"/>
    <mergeCell ref="E3:F3"/>
    <mergeCell ref="H3:I3"/>
    <mergeCell ref="P4:Q5"/>
    <mergeCell ref="T4:U5"/>
    <mergeCell ref="R4:S5"/>
    <mergeCell ref="X4:X5"/>
    <mergeCell ref="W4:W5"/>
  </mergeCells>
  <phoneticPr fontId="4"/>
  <pageMargins left="0.23622047244094491" right="0.23622047244094491" top="0.74803149606299213" bottom="0.74803149606299213" header="0.31496062992125984" footer="0.31496062992125984"/>
  <pageSetup paperSize="9" scale="75" fitToHeight="0" orientation="portrait" r:id="rId1"/>
  <headerFooter>
    <oddHeader xml:space="preserve">&amp;R&amp;"ＭＳ 明朝,標準"&amp;12 2-3.⑦疾病別中分類(COVID-19) </oddHeader>
  </headerFooter>
  <ignoredErrors>
    <ignoredError sqref="G6:G13" formulaRange="1"/>
    <ignoredError sqref="Q6 S7:S8 R12" formula="1"/>
    <ignoredError sqref="U8:U13 Q9:Q14 S12 S14" emptyCellReference="1"/>
    <ignoredError sqref="S9:S11 S13" formula="1" emptyCellReference="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showGridLines="0" zoomScaleNormal="100" zoomScaleSheetLayoutView="100" workbookViewId="0"/>
  </sheetViews>
  <sheetFormatPr defaultColWidth="9" defaultRowHeight="13.5"/>
  <cols>
    <col min="1" max="1" width="4.625" style="2" customWidth="1"/>
    <col min="2" max="2" width="3.625" style="2" customWidth="1"/>
    <col min="3" max="3" width="9.625" style="2" customWidth="1"/>
    <col min="4" max="9" width="13.125" style="2" customWidth="1"/>
    <col min="10" max="12" width="20.625" style="2" customWidth="1"/>
    <col min="13" max="13" width="6.625" style="2" customWidth="1"/>
    <col min="14" max="16384" width="9" style="2"/>
  </cols>
  <sheetData>
    <row r="1" spans="1:1" ht="16.5" customHeight="1">
      <c r="A1" s="2" t="s">
        <v>135</v>
      </c>
    </row>
    <row r="2" spans="1:1" ht="16.5" customHeight="1">
      <c r="A2" s="2" t="s">
        <v>101</v>
      </c>
    </row>
  </sheetData>
  <phoneticPr fontId="4"/>
  <pageMargins left="0.70866141732283472" right="0.43307086614173229" top="0.74803149606299213" bottom="0.74803149606299213" header="0.31496062992125984" footer="0.31496062992125984"/>
  <pageSetup paperSize="9" scale="75" fitToHeight="0" orientation="portrait" r:id="rId1"/>
  <headerFooter>
    <oddHeader xml:space="preserve">&amp;R&amp;"ＭＳ 明朝,標準"&amp;12 2-3.⑦疾病別中分類(COVID-19) </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84"/>
  <sheetViews>
    <sheetView showGridLines="0" zoomScaleNormal="100" zoomScaleSheetLayoutView="75" workbookViewId="0"/>
  </sheetViews>
  <sheetFormatPr defaultColWidth="9" defaultRowHeight="13.5"/>
  <cols>
    <col min="1" max="1" width="4.625" style="43" customWidth="1"/>
    <col min="2" max="2" width="2.125" style="43" customWidth="1"/>
    <col min="3" max="3" width="8.375" style="43" customWidth="1"/>
    <col min="4" max="4" width="11.625" style="43" customWidth="1"/>
    <col min="5" max="5" width="5.5" style="43" bestFit="1" customWidth="1"/>
    <col min="6" max="6" width="11.625" style="43" customWidth="1"/>
    <col min="7" max="7" width="5.5" style="43" customWidth="1"/>
    <col min="8" max="16" width="8.75" style="43" customWidth="1"/>
    <col min="17" max="17" width="2" style="3" customWidth="1"/>
    <col min="18" max="16384" width="9" style="3"/>
  </cols>
  <sheetData>
    <row r="1" spans="1:16">
      <c r="A1" s="2" t="s">
        <v>135</v>
      </c>
    </row>
    <row r="2" spans="1:16">
      <c r="A2" s="43" t="s">
        <v>108</v>
      </c>
    </row>
    <row r="4" spans="1:16" ht="13.5" customHeight="1">
      <c r="B4" s="44"/>
      <c r="C4" s="45"/>
      <c r="D4" s="45"/>
      <c r="E4" s="45"/>
      <c r="F4" s="45"/>
      <c r="G4" s="46"/>
    </row>
    <row r="5" spans="1:16" ht="13.5" customHeight="1">
      <c r="B5" s="47"/>
      <c r="C5" s="48"/>
      <c r="D5" s="63">
        <v>76560</v>
      </c>
      <c r="E5" s="42" t="s">
        <v>138</v>
      </c>
      <c r="F5" s="63">
        <v>95700</v>
      </c>
      <c r="G5" s="49" t="s">
        <v>139</v>
      </c>
    </row>
    <row r="6" spans="1:16">
      <c r="B6" s="47"/>
      <c r="D6" s="63"/>
      <c r="E6" s="42"/>
      <c r="F6" s="63"/>
      <c r="G6" s="49"/>
    </row>
    <row r="7" spans="1:16">
      <c r="B7" s="47"/>
      <c r="C7" s="50"/>
      <c r="D7" s="63">
        <v>57420</v>
      </c>
      <c r="E7" s="42" t="s">
        <v>138</v>
      </c>
      <c r="F7" s="63">
        <v>76560</v>
      </c>
      <c r="G7" s="49" t="s">
        <v>140</v>
      </c>
    </row>
    <row r="8" spans="1:16">
      <c r="B8" s="47"/>
      <c r="D8" s="63"/>
      <c r="E8" s="42"/>
      <c r="F8" s="63"/>
      <c r="G8" s="49"/>
    </row>
    <row r="9" spans="1:16">
      <c r="B9" s="47"/>
      <c r="C9" s="51"/>
      <c r="D9" s="63">
        <v>38280</v>
      </c>
      <c r="E9" s="42" t="s">
        <v>138</v>
      </c>
      <c r="F9" s="63">
        <v>57420</v>
      </c>
      <c r="G9" s="49" t="s">
        <v>140</v>
      </c>
    </row>
    <row r="10" spans="1:16">
      <c r="B10" s="47"/>
      <c r="D10" s="63"/>
      <c r="E10" s="42"/>
      <c r="F10" s="63"/>
      <c r="G10" s="49"/>
    </row>
    <row r="11" spans="1:16">
      <c r="B11" s="47"/>
      <c r="C11" s="52"/>
      <c r="D11" s="63">
        <v>19140</v>
      </c>
      <c r="E11" s="42" t="s">
        <v>138</v>
      </c>
      <c r="F11" s="63">
        <v>38280</v>
      </c>
      <c r="G11" s="49" t="s">
        <v>140</v>
      </c>
    </row>
    <row r="12" spans="1:16">
      <c r="B12" s="47"/>
      <c r="D12" s="63"/>
      <c r="E12" s="42"/>
      <c r="F12" s="63"/>
      <c r="G12" s="49"/>
    </row>
    <row r="13" spans="1:16">
      <c r="B13" s="47"/>
      <c r="C13" s="53"/>
      <c r="D13" s="63">
        <v>0</v>
      </c>
      <c r="E13" s="42" t="s">
        <v>138</v>
      </c>
      <c r="F13" s="63">
        <v>19140</v>
      </c>
      <c r="G13" s="49" t="s">
        <v>140</v>
      </c>
    </row>
    <row r="14" spans="1:16">
      <c r="B14" s="54"/>
      <c r="C14" s="55"/>
      <c r="D14" s="55"/>
      <c r="E14" s="55"/>
      <c r="F14" s="55"/>
      <c r="G14" s="56"/>
    </row>
    <row r="16" spans="1:16">
      <c r="B16" s="44"/>
      <c r="C16" s="45"/>
      <c r="D16" s="45"/>
      <c r="E16" s="45"/>
      <c r="F16" s="45"/>
      <c r="G16" s="45"/>
      <c r="H16" s="45"/>
      <c r="I16" s="45"/>
      <c r="J16" s="45"/>
      <c r="K16" s="45"/>
      <c r="L16" s="45"/>
      <c r="M16" s="45"/>
      <c r="N16" s="45"/>
      <c r="O16" s="45"/>
      <c r="P16" s="46"/>
    </row>
    <row r="17" spans="2:16">
      <c r="B17" s="47"/>
      <c r="P17" s="57"/>
    </row>
    <row r="18" spans="2:16">
      <c r="B18" s="47"/>
      <c r="P18" s="57"/>
    </row>
    <row r="19" spans="2:16">
      <c r="B19" s="47"/>
      <c r="P19" s="57"/>
    </row>
    <row r="20" spans="2:16">
      <c r="B20" s="47"/>
      <c r="P20" s="57"/>
    </row>
    <row r="21" spans="2:16">
      <c r="B21" s="47"/>
      <c r="P21" s="57"/>
    </row>
    <row r="22" spans="2:16">
      <c r="B22" s="47"/>
      <c r="P22" s="57"/>
    </row>
    <row r="23" spans="2:16">
      <c r="B23" s="47"/>
      <c r="P23" s="57"/>
    </row>
    <row r="24" spans="2:16">
      <c r="B24" s="47"/>
      <c r="P24" s="57"/>
    </row>
    <row r="25" spans="2:16">
      <c r="B25" s="47"/>
      <c r="P25" s="57"/>
    </row>
    <row r="26" spans="2:16">
      <c r="B26" s="47"/>
      <c r="P26" s="57"/>
    </row>
    <row r="27" spans="2:16">
      <c r="B27" s="47"/>
      <c r="P27" s="57"/>
    </row>
    <row r="28" spans="2:16">
      <c r="B28" s="47"/>
      <c r="P28" s="57"/>
    </row>
    <row r="29" spans="2:16">
      <c r="B29" s="47"/>
      <c r="P29" s="57"/>
    </row>
    <row r="30" spans="2:16">
      <c r="B30" s="47"/>
      <c r="P30" s="57"/>
    </row>
    <row r="31" spans="2:16">
      <c r="B31" s="47"/>
      <c r="P31" s="57"/>
    </row>
    <row r="32" spans="2:16">
      <c r="B32" s="47"/>
      <c r="P32" s="57"/>
    </row>
    <row r="33" spans="2:16">
      <c r="B33" s="47"/>
      <c r="P33" s="57"/>
    </row>
    <row r="34" spans="2:16">
      <c r="B34" s="47"/>
      <c r="P34" s="57"/>
    </row>
    <row r="35" spans="2:16">
      <c r="B35" s="47"/>
      <c r="P35" s="57"/>
    </row>
    <row r="36" spans="2:16">
      <c r="B36" s="47"/>
      <c r="P36" s="57"/>
    </row>
    <row r="37" spans="2:16">
      <c r="B37" s="47"/>
      <c r="P37" s="57"/>
    </row>
    <row r="38" spans="2:16">
      <c r="B38" s="47"/>
      <c r="P38" s="57"/>
    </row>
    <row r="39" spans="2:16">
      <c r="B39" s="47"/>
      <c r="P39" s="57"/>
    </row>
    <row r="40" spans="2:16">
      <c r="B40" s="47"/>
      <c r="P40" s="57"/>
    </row>
    <row r="41" spans="2:16">
      <c r="B41" s="47"/>
      <c r="P41" s="57"/>
    </row>
    <row r="42" spans="2:16">
      <c r="B42" s="47"/>
      <c r="P42" s="57"/>
    </row>
    <row r="43" spans="2:16">
      <c r="B43" s="47"/>
      <c r="P43" s="57"/>
    </row>
    <row r="44" spans="2:16">
      <c r="B44" s="47"/>
      <c r="P44" s="57"/>
    </row>
    <row r="45" spans="2:16">
      <c r="B45" s="47"/>
      <c r="P45" s="57"/>
    </row>
    <row r="46" spans="2:16">
      <c r="B46" s="47"/>
      <c r="P46" s="57"/>
    </row>
    <row r="47" spans="2:16">
      <c r="B47" s="47"/>
      <c r="P47" s="57"/>
    </row>
    <row r="48" spans="2:16">
      <c r="B48" s="47"/>
      <c r="P48" s="57"/>
    </row>
    <row r="49" spans="2:16">
      <c r="B49" s="47"/>
      <c r="P49" s="57"/>
    </row>
    <row r="50" spans="2:16">
      <c r="B50" s="47"/>
      <c r="P50" s="57"/>
    </row>
    <row r="51" spans="2:16">
      <c r="B51" s="47"/>
      <c r="P51" s="57"/>
    </row>
    <row r="52" spans="2:16">
      <c r="B52" s="47"/>
      <c r="P52" s="57"/>
    </row>
    <row r="53" spans="2:16">
      <c r="B53" s="47"/>
      <c r="P53" s="57"/>
    </row>
    <row r="54" spans="2:16">
      <c r="B54" s="47"/>
      <c r="P54" s="57"/>
    </row>
    <row r="55" spans="2:16">
      <c r="B55" s="47"/>
      <c r="P55" s="57"/>
    </row>
    <row r="56" spans="2:16">
      <c r="B56" s="47"/>
      <c r="P56" s="57"/>
    </row>
    <row r="57" spans="2:16">
      <c r="B57" s="47"/>
      <c r="P57" s="57"/>
    </row>
    <row r="58" spans="2:16">
      <c r="B58" s="47"/>
      <c r="P58" s="57"/>
    </row>
    <row r="59" spans="2:16">
      <c r="B59" s="47"/>
      <c r="P59" s="57"/>
    </row>
    <row r="60" spans="2:16">
      <c r="B60" s="47"/>
      <c r="P60" s="57"/>
    </row>
    <row r="61" spans="2:16">
      <c r="B61" s="47"/>
      <c r="P61" s="57"/>
    </row>
    <row r="62" spans="2:16">
      <c r="B62" s="47"/>
      <c r="P62" s="57"/>
    </row>
    <row r="63" spans="2:16">
      <c r="B63" s="47"/>
      <c r="P63" s="57"/>
    </row>
    <row r="64" spans="2:16">
      <c r="B64" s="47"/>
      <c r="P64" s="57"/>
    </row>
    <row r="65" spans="2:16">
      <c r="B65" s="47"/>
      <c r="P65" s="57"/>
    </row>
    <row r="66" spans="2:16">
      <c r="B66" s="47"/>
      <c r="P66" s="57"/>
    </row>
    <row r="67" spans="2:16">
      <c r="B67" s="47"/>
      <c r="P67" s="57"/>
    </row>
    <row r="68" spans="2:16">
      <c r="B68" s="47"/>
      <c r="P68" s="57"/>
    </row>
    <row r="69" spans="2:16">
      <c r="B69" s="47"/>
      <c r="P69" s="57"/>
    </row>
    <row r="70" spans="2:16">
      <c r="B70" s="47"/>
      <c r="P70" s="57"/>
    </row>
    <row r="71" spans="2:16">
      <c r="B71" s="47"/>
      <c r="P71" s="57"/>
    </row>
    <row r="72" spans="2:16">
      <c r="B72" s="47"/>
      <c r="P72" s="57"/>
    </row>
    <row r="73" spans="2:16">
      <c r="B73" s="47"/>
      <c r="P73" s="57"/>
    </row>
    <row r="74" spans="2:16">
      <c r="B74" s="47"/>
      <c r="P74" s="57"/>
    </row>
    <row r="75" spans="2:16">
      <c r="B75" s="47"/>
      <c r="P75" s="57"/>
    </row>
    <row r="76" spans="2:16">
      <c r="B76" s="47"/>
      <c r="P76" s="57"/>
    </row>
    <row r="77" spans="2:16">
      <c r="B77" s="47"/>
      <c r="P77" s="57"/>
    </row>
    <row r="78" spans="2:16">
      <c r="B78" s="47"/>
      <c r="P78" s="57"/>
    </row>
    <row r="79" spans="2:16">
      <c r="B79" s="47"/>
      <c r="P79" s="57"/>
    </row>
    <row r="80" spans="2:16">
      <c r="B80" s="47"/>
      <c r="P80" s="57"/>
    </row>
    <row r="81" spans="2:16">
      <c r="B81" s="47"/>
      <c r="P81" s="57"/>
    </row>
    <row r="82" spans="2:16">
      <c r="B82" s="47"/>
      <c r="P82" s="57"/>
    </row>
    <row r="83" spans="2:16">
      <c r="B83" s="47"/>
      <c r="P83" s="57"/>
    </row>
    <row r="84" spans="2:16">
      <c r="B84" s="54"/>
      <c r="C84" s="55"/>
      <c r="D84" s="55"/>
      <c r="E84" s="55"/>
      <c r="F84" s="55"/>
      <c r="G84" s="55"/>
      <c r="H84" s="55"/>
      <c r="I84" s="55"/>
      <c r="J84" s="55"/>
      <c r="K84" s="55"/>
      <c r="L84" s="55"/>
      <c r="M84" s="55"/>
      <c r="N84" s="55"/>
      <c r="O84" s="55"/>
      <c r="P84" s="56"/>
    </row>
  </sheetData>
  <phoneticPr fontId="4"/>
  <pageMargins left="0.19685039370078741" right="0.19685039370078741" top="0.47244094488188981" bottom="0.27559055118110237" header="0.31496062992125984" footer="0.19685039370078741"/>
  <pageSetup paperSize="9" scale="75" orientation="portrait" r:id="rId1"/>
  <headerFooter>
    <oddHeader xml:space="preserve">&amp;R&amp;"ＭＳ 明朝,標準"&amp;12 2-3.⑦疾病別中分類(COVID-19) </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showGridLines="0" zoomScaleNormal="100" zoomScaleSheetLayoutView="75" workbookViewId="0"/>
  </sheetViews>
  <sheetFormatPr defaultColWidth="9" defaultRowHeight="13.5"/>
  <cols>
    <col min="1" max="1" width="4.625" style="2" customWidth="1"/>
    <col min="2" max="2" width="3.625" style="2" customWidth="1"/>
    <col min="3" max="3" width="9.625" style="2" customWidth="1"/>
    <col min="4" max="9" width="13.125" style="2" customWidth="1"/>
    <col min="10" max="12" width="20.625" style="2" customWidth="1"/>
    <col min="13" max="13" width="6.625" style="2" customWidth="1"/>
    <col min="14" max="16384" width="9" style="2"/>
  </cols>
  <sheetData>
    <row r="1" spans="1:1" ht="16.5" customHeight="1">
      <c r="A1" s="2" t="s">
        <v>136</v>
      </c>
    </row>
    <row r="2" spans="1:1" ht="16.5" customHeight="1">
      <c r="A2" s="2" t="s">
        <v>101</v>
      </c>
    </row>
  </sheetData>
  <phoneticPr fontId="4"/>
  <pageMargins left="0.70866141732283472" right="0.43307086614173229" top="0.74803149606299213" bottom="0.74803149606299213" header="0.31496062992125984" footer="0.31496062992125984"/>
  <pageSetup paperSize="9" scale="75" fitToHeight="0" orientation="portrait" r:id="rId1"/>
  <headerFooter>
    <oddHeader xml:space="preserve">&amp;R&amp;"ＭＳ 明朝,標準"&amp;12 2-3.⑦疾病別中分類(COVID-19) </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84"/>
  <sheetViews>
    <sheetView showGridLines="0" zoomScaleNormal="100" zoomScaleSheetLayoutView="75" workbookViewId="0"/>
  </sheetViews>
  <sheetFormatPr defaultColWidth="9" defaultRowHeight="13.5"/>
  <cols>
    <col min="1" max="1" width="4.625" style="43" customWidth="1"/>
    <col min="2" max="2" width="2.125" style="43" customWidth="1"/>
    <col min="3" max="3" width="8.375" style="43" customWidth="1"/>
    <col min="4" max="4" width="11.625" style="43" customWidth="1"/>
    <col min="5" max="5" width="5.5" style="43" bestFit="1" customWidth="1"/>
    <col min="6" max="6" width="11.625" style="43" customWidth="1"/>
    <col min="7" max="7" width="5.5" style="43" customWidth="1"/>
    <col min="8" max="16" width="8.75" style="43" customWidth="1"/>
    <col min="17" max="17" width="2" style="3" customWidth="1"/>
    <col min="18" max="16384" width="9" style="3"/>
  </cols>
  <sheetData>
    <row r="1" spans="1:16">
      <c r="A1" s="2" t="s">
        <v>136</v>
      </c>
    </row>
    <row r="2" spans="1:16">
      <c r="A2" s="43" t="s">
        <v>108</v>
      </c>
    </row>
    <row r="4" spans="1:16" ht="13.5" customHeight="1">
      <c r="B4" s="44"/>
      <c r="C4" s="45"/>
      <c r="D4" s="45"/>
      <c r="E4" s="45"/>
      <c r="F4" s="45"/>
      <c r="G4" s="46"/>
    </row>
    <row r="5" spans="1:16" ht="13.5" customHeight="1">
      <c r="B5" s="47"/>
      <c r="C5" s="48"/>
      <c r="D5" s="100">
        <v>17.600000000000001</v>
      </c>
      <c r="E5" s="97" t="s">
        <v>138</v>
      </c>
      <c r="F5" s="101">
        <v>22</v>
      </c>
      <c r="G5" s="99" t="s">
        <v>139</v>
      </c>
    </row>
    <row r="6" spans="1:16">
      <c r="B6" s="47"/>
      <c r="D6" s="96"/>
      <c r="E6" s="97"/>
      <c r="F6" s="98"/>
      <c r="G6" s="99"/>
    </row>
    <row r="7" spans="1:16">
      <c r="B7" s="47"/>
      <c r="C7" s="50"/>
      <c r="D7" s="100">
        <v>13.200000000000001</v>
      </c>
      <c r="E7" s="97" t="s">
        <v>138</v>
      </c>
      <c r="F7" s="101">
        <v>17.600000000000001</v>
      </c>
      <c r="G7" s="99" t="s">
        <v>140</v>
      </c>
    </row>
    <row r="8" spans="1:16">
      <c r="B8" s="47"/>
      <c r="D8" s="96"/>
      <c r="E8" s="97"/>
      <c r="F8" s="98"/>
      <c r="G8" s="99"/>
    </row>
    <row r="9" spans="1:16">
      <c r="B9" s="47"/>
      <c r="C9" s="51"/>
      <c r="D9" s="100">
        <v>8.8000000000000007</v>
      </c>
      <c r="E9" s="97" t="s">
        <v>138</v>
      </c>
      <c r="F9" s="101">
        <v>13.200000000000001</v>
      </c>
      <c r="G9" s="99" t="s">
        <v>140</v>
      </c>
    </row>
    <row r="10" spans="1:16">
      <c r="B10" s="47"/>
      <c r="D10" s="96"/>
      <c r="E10" s="97"/>
      <c r="F10" s="98"/>
      <c r="G10" s="99"/>
    </row>
    <row r="11" spans="1:16">
      <c r="B11" s="47"/>
      <c r="C11" s="52"/>
      <c r="D11" s="100">
        <v>4.4000000000000004</v>
      </c>
      <c r="E11" s="97" t="s">
        <v>138</v>
      </c>
      <c r="F11" s="101">
        <v>8.8000000000000007</v>
      </c>
      <c r="G11" s="99" t="s">
        <v>140</v>
      </c>
    </row>
    <row r="12" spans="1:16">
      <c r="B12" s="47"/>
      <c r="D12" s="96"/>
      <c r="E12" s="97"/>
      <c r="F12" s="98"/>
      <c r="G12" s="99"/>
    </row>
    <row r="13" spans="1:16">
      <c r="B13" s="47"/>
      <c r="C13" s="53"/>
      <c r="D13" s="100">
        <v>0</v>
      </c>
      <c r="E13" s="97" t="s">
        <v>138</v>
      </c>
      <c r="F13" s="101">
        <v>4.4000000000000004</v>
      </c>
      <c r="G13" s="99" t="s">
        <v>140</v>
      </c>
    </row>
    <row r="14" spans="1:16">
      <c r="B14" s="54"/>
      <c r="C14" s="55"/>
      <c r="D14" s="55"/>
      <c r="E14" s="55"/>
      <c r="F14" s="55"/>
      <c r="G14" s="60"/>
    </row>
    <row r="16" spans="1:16">
      <c r="B16" s="44"/>
      <c r="C16" s="45"/>
      <c r="D16" s="45"/>
      <c r="E16" s="45"/>
      <c r="F16" s="45"/>
      <c r="G16" s="45"/>
      <c r="H16" s="45"/>
      <c r="I16" s="45"/>
      <c r="J16" s="45"/>
      <c r="K16" s="45"/>
      <c r="L16" s="45"/>
      <c r="M16" s="45"/>
      <c r="N16" s="45"/>
      <c r="O16" s="45"/>
      <c r="P16" s="46"/>
    </row>
    <row r="17" spans="2:16">
      <c r="B17" s="47"/>
      <c r="P17" s="57"/>
    </row>
    <row r="18" spans="2:16">
      <c r="B18" s="47"/>
      <c r="P18" s="57"/>
    </row>
    <row r="19" spans="2:16">
      <c r="B19" s="47"/>
      <c r="P19" s="57"/>
    </row>
    <row r="20" spans="2:16">
      <c r="B20" s="47"/>
      <c r="P20" s="57"/>
    </row>
    <row r="21" spans="2:16">
      <c r="B21" s="47"/>
      <c r="P21" s="57"/>
    </row>
    <row r="22" spans="2:16">
      <c r="B22" s="47"/>
      <c r="P22" s="57"/>
    </row>
    <row r="23" spans="2:16">
      <c r="B23" s="47"/>
      <c r="P23" s="57"/>
    </row>
    <row r="24" spans="2:16">
      <c r="B24" s="47"/>
      <c r="P24" s="57"/>
    </row>
    <row r="25" spans="2:16">
      <c r="B25" s="47"/>
      <c r="P25" s="57"/>
    </row>
    <row r="26" spans="2:16">
      <c r="B26" s="47"/>
      <c r="P26" s="57"/>
    </row>
    <row r="27" spans="2:16">
      <c r="B27" s="47"/>
      <c r="P27" s="57"/>
    </row>
    <row r="28" spans="2:16">
      <c r="B28" s="47"/>
      <c r="P28" s="57"/>
    </row>
    <row r="29" spans="2:16">
      <c r="B29" s="47"/>
      <c r="P29" s="57"/>
    </row>
    <row r="30" spans="2:16">
      <c r="B30" s="47"/>
      <c r="P30" s="57"/>
    </row>
    <row r="31" spans="2:16">
      <c r="B31" s="47"/>
      <c r="P31" s="57"/>
    </row>
    <row r="32" spans="2:16">
      <c r="B32" s="47"/>
      <c r="P32" s="57"/>
    </row>
    <row r="33" spans="2:16">
      <c r="B33" s="47"/>
      <c r="P33" s="57"/>
    </row>
    <row r="34" spans="2:16">
      <c r="B34" s="47"/>
      <c r="P34" s="57"/>
    </row>
    <row r="35" spans="2:16">
      <c r="B35" s="47"/>
      <c r="P35" s="57"/>
    </row>
    <row r="36" spans="2:16">
      <c r="B36" s="47"/>
      <c r="P36" s="57"/>
    </row>
    <row r="37" spans="2:16">
      <c r="B37" s="47"/>
      <c r="P37" s="57"/>
    </row>
    <row r="38" spans="2:16">
      <c r="B38" s="47"/>
      <c r="P38" s="57"/>
    </row>
    <row r="39" spans="2:16">
      <c r="B39" s="47"/>
      <c r="P39" s="57"/>
    </row>
    <row r="40" spans="2:16">
      <c r="B40" s="47"/>
      <c r="P40" s="57"/>
    </row>
    <row r="41" spans="2:16">
      <c r="B41" s="47"/>
      <c r="P41" s="57"/>
    </row>
    <row r="42" spans="2:16">
      <c r="B42" s="47"/>
      <c r="P42" s="57"/>
    </row>
    <row r="43" spans="2:16">
      <c r="B43" s="47"/>
      <c r="P43" s="57"/>
    </row>
    <row r="44" spans="2:16">
      <c r="B44" s="47"/>
      <c r="P44" s="57"/>
    </row>
    <row r="45" spans="2:16">
      <c r="B45" s="47"/>
      <c r="P45" s="57"/>
    </row>
    <row r="46" spans="2:16">
      <c r="B46" s="47"/>
      <c r="P46" s="57"/>
    </row>
    <row r="47" spans="2:16">
      <c r="B47" s="47"/>
      <c r="P47" s="57"/>
    </row>
    <row r="48" spans="2:16">
      <c r="B48" s="47"/>
      <c r="P48" s="57"/>
    </row>
    <row r="49" spans="2:16">
      <c r="B49" s="47"/>
      <c r="P49" s="57"/>
    </row>
    <row r="50" spans="2:16">
      <c r="B50" s="47"/>
      <c r="P50" s="57"/>
    </row>
    <row r="51" spans="2:16">
      <c r="B51" s="47"/>
      <c r="P51" s="57"/>
    </row>
    <row r="52" spans="2:16">
      <c r="B52" s="47"/>
      <c r="P52" s="57"/>
    </row>
    <row r="53" spans="2:16">
      <c r="B53" s="47"/>
      <c r="P53" s="57"/>
    </row>
    <row r="54" spans="2:16">
      <c r="B54" s="47"/>
      <c r="P54" s="57"/>
    </row>
    <row r="55" spans="2:16">
      <c r="B55" s="47"/>
      <c r="P55" s="57"/>
    </row>
    <row r="56" spans="2:16">
      <c r="B56" s="47"/>
      <c r="P56" s="57"/>
    </row>
    <row r="57" spans="2:16">
      <c r="B57" s="47"/>
      <c r="P57" s="57"/>
    </row>
    <row r="58" spans="2:16">
      <c r="B58" s="47"/>
      <c r="P58" s="57"/>
    </row>
    <row r="59" spans="2:16">
      <c r="B59" s="47"/>
      <c r="P59" s="57"/>
    </row>
    <row r="60" spans="2:16">
      <c r="B60" s="47"/>
      <c r="P60" s="57"/>
    </row>
    <row r="61" spans="2:16">
      <c r="B61" s="47"/>
      <c r="P61" s="57"/>
    </row>
    <row r="62" spans="2:16">
      <c r="B62" s="47"/>
      <c r="P62" s="57"/>
    </row>
    <row r="63" spans="2:16">
      <c r="B63" s="47"/>
      <c r="P63" s="57"/>
    </row>
    <row r="64" spans="2:16">
      <c r="B64" s="47"/>
      <c r="P64" s="57"/>
    </row>
    <row r="65" spans="2:16">
      <c r="B65" s="47"/>
      <c r="P65" s="57"/>
    </row>
    <row r="66" spans="2:16">
      <c r="B66" s="47"/>
      <c r="P66" s="57"/>
    </row>
    <row r="67" spans="2:16">
      <c r="B67" s="47"/>
      <c r="P67" s="57"/>
    </row>
    <row r="68" spans="2:16">
      <c r="B68" s="47"/>
      <c r="P68" s="57"/>
    </row>
    <row r="69" spans="2:16">
      <c r="B69" s="47"/>
      <c r="P69" s="57"/>
    </row>
    <row r="70" spans="2:16">
      <c r="B70" s="47"/>
      <c r="P70" s="57"/>
    </row>
    <row r="71" spans="2:16">
      <c r="B71" s="47"/>
      <c r="P71" s="57"/>
    </row>
    <row r="72" spans="2:16">
      <c r="B72" s="47"/>
      <c r="P72" s="57"/>
    </row>
    <row r="73" spans="2:16">
      <c r="B73" s="47"/>
      <c r="P73" s="57"/>
    </row>
    <row r="74" spans="2:16">
      <c r="B74" s="47"/>
      <c r="P74" s="57"/>
    </row>
    <row r="75" spans="2:16">
      <c r="B75" s="47"/>
      <c r="P75" s="57"/>
    </row>
    <row r="76" spans="2:16">
      <c r="B76" s="47"/>
      <c r="P76" s="57"/>
    </row>
    <row r="77" spans="2:16">
      <c r="B77" s="47"/>
      <c r="P77" s="57"/>
    </row>
    <row r="78" spans="2:16">
      <c r="B78" s="47"/>
      <c r="P78" s="57"/>
    </row>
    <row r="79" spans="2:16">
      <c r="B79" s="47"/>
      <c r="P79" s="57"/>
    </row>
    <row r="80" spans="2:16">
      <c r="B80" s="47"/>
      <c r="P80" s="57"/>
    </row>
    <row r="81" spans="2:16">
      <c r="B81" s="47"/>
      <c r="P81" s="57"/>
    </row>
    <row r="82" spans="2:16">
      <c r="B82" s="47"/>
      <c r="P82" s="57"/>
    </row>
    <row r="83" spans="2:16">
      <c r="B83" s="47"/>
      <c r="P83" s="57"/>
    </row>
    <row r="84" spans="2:16">
      <c r="B84" s="54"/>
      <c r="C84" s="55"/>
      <c r="D84" s="55"/>
      <c r="E84" s="55"/>
      <c r="F84" s="55"/>
      <c r="G84" s="55"/>
      <c r="H84" s="55"/>
      <c r="I84" s="55"/>
      <c r="J84" s="55"/>
      <c r="K84" s="55"/>
      <c r="L84" s="55"/>
      <c r="M84" s="55"/>
      <c r="N84" s="55"/>
      <c r="O84" s="55"/>
      <c r="P84" s="56"/>
    </row>
  </sheetData>
  <phoneticPr fontId="4"/>
  <pageMargins left="0.19685039370078741" right="0.19685039370078741" top="0.47244094488188981" bottom="0.27559055118110237" header="0.31496062992125984" footer="0.19685039370078741"/>
  <pageSetup paperSize="9" scale="75" orientation="portrait" r:id="rId1"/>
  <headerFooter>
    <oddHeader xml:space="preserve">&amp;R&amp;"ＭＳ 明朝,標準"&amp;12 2-3.⑦疾病別中分類(COVID-19) </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showGridLines="0" zoomScaleNormal="100" zoomScaleSheetLayoutView="75" workbookViewId="0"/>
  </sheetViews>
  <sheetFormatPr defaultColWidth="9" defaultRowHeight="13.5"/>
  <cols>
    <col min="1" max="1" width="4.625" style="2" customWidth="1"/>
    <col min="2" max="2" width="3.625" style="2" customWidth="1"/>
    <col min="3" max="3" width="9.625" style="2" customWidth="1"/>
    <col min="4" max="9" width="13.125" style="2" customWidth="1"/>
    <col min="10" max="12" width="20.625" style="2" customWidth="1"/>
    <col min="13" max="13" width="6.625" style="2" customWidth="1"/>
    <col min="14" max="16384" width="9" style="2"/>
  </cols>
  <sheetData>
    <row r="1" spans="1:1" ht="16.5" customHeight="1">
      <c r="A1" s="2" t="s">
        <v>130</v>
      </c>
    </row>
    <row r="2" spans="1:1" ht="16.5" customHeight="1">
      <c r="A2" s="2" t="s">
        <v>101</v>
      </c>
    </row>
  </sheetData>
  <phoneticPr fontId="4"/>
  <pageMargins left="0.70866141732283472" right="0.43307086614173229" top="0.74803149606299213" bottom="0.74803149606299213" header="0.31496062992125984" footer="0.31496062992125984"/>
  <pageSetup paperSize="9" scale="75" fitToHeight="0" orientation="portrait" r:id="rId1"/>
  <headerFooter>
    <oddHeader xml:space="preserve">&amp;R&amp;"ＭＳ 明朝,標準"&amp;12 2-3.⑦疾病別中分類(COVID-19) </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84"/>
  <sheetViews>
    <sheetView showGridLines="0" zoomScaleNormal="100" zoomScaleSheetLayoutView="75" workbookViewId="0"/>
  </sheetViews>
  <sheetFormatPr defaultColWidth="9" defaultRowHeight="13.5"/>
  <cols>
    <col min="1" max="1" width="4.625" style="43" customWidth="1"/>
    <col min="2" max="2" width="2.125" style="43" customWidth="1"/>
    <col min="3" max="3" width="8.375" style="43" customWidth="1"/>
    <col min="4" max="4" width="11.625" style="43" customWidth="1"/>
    <col min="5" max="5" width="5.5" style="43" bestFit="1" customWidth="1"/>
    <col min="6" max="6" width="11.625" style="43" customWidth="1"/>
    <col min="7" max="7" width="5.5" style="43" customWidth="1"/>
    <col min="8" max="16" width="8.75" style="43" customWidth="1"/>
    <col min="17" max="17" width="2" style="3" customWidth="1"/>
    <col min="18" max="16384" width="9" style="3"/>
  </cols>
  <sheetData>
    <row r="1" spans="1:16">
      <c r="A1" s="2" t="s">
        <v>130</v>
      </c>
    </row>
    <row r="2" spans="1:16">
      <c r="A2" s="43" t="s">
        <v>108</v>
      </c>
    </row>
    <row r="4" spans="1:16" ht="13.5" customHeight="1">
      <c r="B4" s="44"/>
      <c r="C4" s="45"/>
      <c r="D4" s="45"/>
      <c r="E4" s="45"/>
      <c r="F4" s="45"/>
      <c r="G4" s="46"/>
    </row>
    <row r="5" spans="1:16" ht="13.5" customHeight="1">
      <c r="B5" s="47"/>
      <c r="C5" s="48"/>
      <c r="D5" s="63">
        <v>5280</v>
      </c>
      <c r="E5" s="42" t="s">
        <v>138</v>
      </c>
      <c r="F5" s="63">
        <v>6600</v>
      </c>
      <c r="G5" s="49" t="s">
        <v>139</v>
      </c>
    </row>
    <row r="6" spans="1:16">
      <c r="B6" s="47"/>
      <c r="D6" s="63"/>
      <c r="E6" s="42"/>
      <c r="F6" s="63"/>
      <c r="G6" s="49"/>
    </row>
    <row r="7" spans="1:16">
      <c r="B7" s="47"/>
      <c r="C7" s="50"/>
      <c r="D7" s="63">
        <v>3960</v>
      </c>
      <c r="E7" s="42" t="s">
        <v>138</v>
      </c>
      <c r="F7" s="63">
        <v>5280</v>
      </c>
      <c r="G7" s="49" t="s">
        <v>140</v>
      </c>
    </row>
    <row r="8" spans="1:16">
      <c r="B8" s="47"/>
      <c r="D8" s="63"/>
      <c r="E8" s="42"/>
      <c r="F8" s="63"/>
      <c r="G8" s="49"/>
    </row>
    <row r="9" spans="1:16">
      <c r="B9" s="47"/>
      <c r="C9" s="51"/>
      <c r="D9" s="63">
        <v>2640</v>
      </c>
      <c r="E9" s="42" t="s">
        <v>138</v>
      </c>
      <c r="F9" s="63">
        <v>3960</v>
      </c>
      <c r="G9" s="49" t="s">
        <v>140</v>
      </c>
    </row>
    <row r="10" spans="1:16">
      <c r="B10" s="47"/>
      <c r="D10" s="63"/>
      <c r="E10" s="42"/>
      <c r="F10" s="63"/>
      <c r="G10" s="49"/>
    </row>
    <row r="11" spans="1:16">
      <c r="B11" s="47"/>
      <c r="C11" s="52"/>
      <c r="D11" s="63">
        <v>1320</v>
      </c>
      <c r="E11" s="42" t="s">
        <v>138</v>
      </c>
      <c r="F11" s="63">
        <v>2640</v>
      </c>
      <c r="G11" s="49" t="s">
        <v>140</v>
      </c>
    </row>
    <row r="12" spans="1:16">
      <c r="B12" s="47"/>
      <c r="D12" s="63"/>
      <c r="E12" s="42"/>
      <c r="F12" s="63"/>
      <c r="G12" s="49"/>
    </row>
    <row r="13" spans="1:16">
      <c r="B13" s="47"/>
      <c r="C13" s="53"/>
      <c r="D13" s="63">
        <v>0</v>
      </c>
      <c r="E13" s="42" t="s">
        <v>138</v>
      </c>
      <c r="F13" s="63">
        <v>1320</v>
      </c>
      <c r="G13" s="49" t="s">
        <v>140</v>
      </c>
    </row>
    <row r="14" spans="1:16">
      <c r="B14" s="54"/>
      <c r="C14" s="55"/>
      <c r="D14" s="55"/>
      <c r="E14" s="55"/>
      <c r="F14" s="55"/>
      <c r="G14" s="56"/>
    </row>
    <row r="16" spans="1:16">
      <c r="B16" s="44"/>
      <c r="C16" s="45"/>
      <c r="D16" s="45"/>
      <c r="E16" s="45"/>
      <c r="F16" s="45"/>
      <c r="G16" s="45"/>
      <c r="H16" s="45"/>
      <c r="I16" s="45"/>
      <c r="J16" s="45"/>
      <c r="K16" s="45"/>
      <c r="L16" s="45"/>
      <c r="M16" s="45"/>
      <c r="N16" s="45"/>
      <c r="O16" s="45"/>
      <c r="P16" s="46"/>
    </row>
    <row r="17" spans="2:16">
      <c r="B17" s="47"/>
      <c r="P17" s="57"/>
    </row>
    <row r="18" spans="2:16">
      <c r="B18" s="47"/>
      <c r="P18" s="57"/>
    </row>
    <row r="19" spans="2:16">
      <c r="B19" s="47"/>
      <c r="P19" s="57"/>
    </row>
    <row r="20" spans="2:16">
      <c r="B20" s="47"/>
      <c r="P20" s="57"/>
    </row>
    <row r="21" spans="2:16">
      <c r="B21" s="47"/>
      <c r="P21" s="57"/>
    </row>
    <row r="22" spans="2:16">
      <c r="B22" s="47"/>
      <c r="P22" s="57"/>
    </row>
    <row r="23" spans="2:16">
      <c r="B23" s="47"/>
      <c r="P23" s="57"/>
    </row>
    <row r="24" spans="2:16">
      <c r="B24" s="47"/>
      <c r="P24" s="57"/>
    </row>
    <row r="25" spans="2:16">
      <c r="B25" s="47"/>
      <c r="P25" s="57"/>
    </row>
    <row r="26" spans="2:16">
      <c r="B26" s="47"/>
      <c r="P26" s="57"/>
    </row>
    <row r="27" spans="2:16">
      <c r="B27" s="47"/>
      <c r="P27" s="57"/>
    </row>
    <row r="28" spans="2:16">
      <c r="B28" s="47"/>
      <c r="P28" s="57"/>
    </row>
    <row r="29" spans="2:16">
      <c r="B29" s="47"/>
      <c r="P29" s="57"/>
    </row>
    <row r="30" spans="2:16">
      <c r="B30" s="47"/>
      <c r="P30" s="57"/>
    </row>
    <row r="31" spans="2:16">
      <c r="B31" s="47"/>
      <c r="P31" s="57"/>
    </row>
    <row r="32" spans="2:16">
      <c r="B32" s="47"/>
      <c r="P32" s="57"/>
    </row>
    <row r="33" spans="2:16">
      <c r="B33" s="47"/>
      <c r="P33" s="57"/>
    </row>
    <row r="34" spans="2:16">
      <c r="B34" s="47"/>
      <c r="P34" s="57"/>
    </row>
    <row r="35" spans="2:16">
      <c r="B35" s="47"/>
      <c r="P35" s="57"/>
    </row>
    <row r="36" spans="2:16">
      <c r="B36" s="47"/>
      <c r="P36" s="57"/>
    </row>
    <row r="37" spans="2:16">
      <c r="B37" s="47"/>
      <c r="P37" s="57"/>
    </row>
    <row r="38" spans="2:16">
      <c r="B38" s="47"/>
      <c r="P38" s="57"/>
    </row>
    <row r="39" spans="2:16">
      <c r="B39" s="47"/>
      <c r="P39" s="57"/>
    </row>
    <row r="40" spans="2:16">
      <c r="B40" s="47"/>
      <c r="P40" s="57"/>
    </row>
    <row r="41" spans="2:16">
      <c r="B41" s="47"/>
      <c r="P41" s="57"/>
    </row>
    <row r="42" spans="2:16">
      <c r="B42" s="47"/>
      <c r="P42" s="57"/>
    </row>
    <row r="43" spans="2:16">
      <c r="B43" s="47"/>
      <c r="P43" s="57"/>
    </row>
    <row r="44" spans="2:16">
      <c r="B44" s="47"/>
      <c r="P44" s="57"/>
    </row>
    <row r="45" spans="2:16">
      <c r="B45" s="47"/>
      <c r="P45" s="57"/>
    </row>
    <row r="46" spans="2:16">
      <c r="B46" s="47"/>
      <c r="P46" s="57"/>
    </row>
    <row r="47" spans="2:16">
      <c r="B47" s="47"/>
      <c r="P47" s="57"/>
    </row>
    <row r="48" spans="2:16">
      <c r="B48" s="47"/>
      <c r="P48" s="57"/>
    </row>
    <row r="49" spans="2:16">
      <c r="B49" s="47"/>
      <c r="P49" s="57"/>
    </row>
    <row r="50" spans="2:16">
      <c r="B50" s="47"/>
      <c r="P50" s="57"/>
    </row>
    <row r="51" spans="2:16">
      <c r="B51" s="47"/>
      <c r="P51" s="57"/>
    </row>
    <row r="52" spans="2:16">
      <c r="B52" s="47"/>
      <c r="P52" s="57"/>
    </row>
    <row r="53" spans="2:16">
      <c r="B53" s="47"/>
      <c r="P53" s="57"/>
    </row>
    <row r="54" spans="2:16">
      <c r="B54" s="47"/>
      <c r="P54" s="57"/>
    </row>
    <row r="55" spans="2:16">
      <c r="B55" s="47"/>
      <c r="P55" s="57"/>
    </row>
    <row r="56" spans="2:16">
      <c r="B56" s="47"/>
      <c r="P56" s="57"/>
    </row>
    <row r="57" spans="2:16">
      <c r="B57" s="47"/>
      <c r="P57" s="57"/>
    </row>
    <row r="58" spans="2:16">
      <c r="B58" s="47"/>
      <c r="P58" s="57"/>
    </row>
    <row r="59" spans="2:16">
      <c r="B59" s="47"/>
      <c r="P59" s="57"/>
    </row>
    <row r="60" spans="2:16">
      <c r="B60" s="47"/>
      <c r="P60" s="57"/>
    </row>
    <row r="61" spans="2:16">
      <c r="B61" s="47"/>
      <c r="P61" s="57"/>
    </row>
    <row r="62" spans="2:16">
      <c r="B62" s="47"/>
      <c r="P62" s="57"/>
    </row>
    <row r="63" spans="2:16">
      <c r="B63" s="47"/>
      <c r="P63" s="57"/>
    </row>
    <row r="64" spans="2:16">
      <c r="B64" s="47"/>
      <c r="P64" s="57"/>
    </row>
    <row r="65" spans="2:16">
      <c r="B65" s="47"/>
      <c r="P65" s="57"/>
    </row>
    <row r="66" spans="2:16">
      <c r="B66" s="47"/>
      <c r="P66" s="57"/>
    </row>
    <row r="67" spans="2:16">
      <c r="B67" s="47"/>
      <c r="P67" s="57"/>
    </row>
    <row r="68" spans="2:16">
      <c r="B68" s="47"/>
      <c r="P68" s="57"/>
    </row>
    <row r="69" spans="2:16">
      <c r="B69" s="47"/>
      <c r="P69" s="57"/>
    </row>
    <row r="70" spans="2:16">
      <c r="B70" s="47"/>
      <c r="P70" s="57"/>
    </row>
    <row r="71" spans="2:16">
      <c r="B71" s="47"/>
      <c r="P71" s="57"/>
    </row>
    <row r="72" spans="2:16">
      <c r="B72" s="47"/>
      <c r="P72" s="57"/>
    </row>
    <row r="73" spans="2:16">
      <c r="B73" s="47"/>
      <c r="P73" s="57"/>
    </row>
    <row r="74" spans="2:16">
      <c r="B74" s="47"/>
      <c r="P74" s="57"/>
    </row>
    <row r="75" spans="2:16">
      <c r="B75" s="47"/>
      <c r="P75" s="57"/>
    </row>
    <row r="76" spans="2:16">
      <c r="B76" s="47"/>
      <c r="P76" s="57"/>
    </row>
    <row r="77" spans="2:16">
      <c r="B77" s="47"/>
      <c r="P77" s="57"/>
    </row>
    <row r="78" spans="2:16">
      <c r="B78" s="47"/>
      <c r="P78" s="57"/>
    </row>
    <row r="79" spans="2:16">
      <c r="B79" s="47"/>
      <c r="P79" s="57"/>
    </row>
    <row r="80" spans="2:16">
      <c r="B80" s="47"/>
      <c r="P80" s="57"/>
    </row>
    <row r="81" spans="2:16">
      <c r="B81" s="47"/>
      <c r="P81" s="57"/>
    </row>
    <row r="82" spans="2:16">
      <c r="B82" s="47"/>
      <c r="P82" s="57"/>
    </row>
    <row r="83" spans="2:16">
      <c r="B83" s="47"/>
      <c r="P83" s="57"/>
    </row>
    <row r="84" spans="2:16">
      <c r="B84" s="54"/>
      <c r="C84" s="55"/>
      <c r="D84" s="55"/>
      <c r="E84" s="55"/>
      <c r="F84" s="55"/>
      <c r="G84" s="55"/>
      <c r="H84" s="55"/>
      <c r="I84" s="55"/>
      <c r="J84" s="55"/>
      <c r="K84" s="55"/>
      <c r="L84" s="55"/>
      <c r="M84" s="55"/>
      <c r="N84" s="55"/>
      <c r="O84" s="55"/>
      <c r="P84" s="56"/>
    </row>
  </sheetData>
  <phoneticPr fontId="4"/>
  <pageMargins left="0.19685039370078741" right="0.19685039370078741" top="0.47244094488188981" bottom="0.27559055118110237" header="0.31496062992125984" footer="0.19685039370078741"/>
  <pageSetup paperSize="9" scale="75" orientation="portrait" r:id="rId1"/>
  <headerFooter>
    <oddHeader xml:space="preserve">&amp;R&amp;"ＭＳ 明朝,標準"&amp;12 2-3.⑦疾病別中分類(COVID-19) </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X80"/>
  <sheetViews>
    <sheetView showGridLines="0" zoomScaleNormal="100" zoomScaleSheetLayoutView="75" workbookViewId="0"/>
  </sheetViews>
  <sheetFormatPr defaultColWidth="9" defaultRowHeight="13.5"/>
  <cols>
    <col min="1" max="1" width="4.625" style="3" customWidth="1"/>
    <col min="2" max="2" width="3.25" style="3" customWidth="1"/>
    <col min="3" max="3" width="11.625" style="3" customWidth="1"/>
    <col min="4" max="13" width="8.625" style="3" customWidth="1"/>
    <col min="14" max="15" width="9" style="3"/>
    <col min="16" max="16" width="13.5" style="22" customWidth="1"/>
    <col min="17" max="17" width="9.5" style="22" bestFit="1" customWidth="1"/>
    <col min="18" max="18" width="13.25" style="22" customWidth="1"/>
    <col min="19" max="19" width="9.125" style="22" bestFit="1" customWidth="1"/>
    <col min="20" max="20" width="12.125" style="22" customWidth="1"/>
    <col min="21" max="21" width="10.25" style="22" bestFit="1" customWidth="1"/>
    <col min="22" max="22" width="9" style="22"/>
    <col min="23" max="24" width="9.125" style="22" bestFit="1" customWidth="1"/>
    <col min="25" max="16384" width="9" style="3"/>
  </cols>
  <sheetData>
    <row r="1" spans="1:24" ht="16.5" customHeight="1">
      <c r="A1" s="4" t="s">
        <v>129</v>
      </c>
    </row>
    <row r="2" spans="1:24" ht="16.5" customHeight="1">
      <c r="A2" s="4" t="s">
        <v>102</v>
      </c>
    </row>
    <row r="3" spans="1:24" s="23" customFormat="1" ht="18" customHeight="1">
      <c r="B3" s="131"/>
      <c r="C3" s="131" t="s">
        <v>89</v>
      </c>
      <c r="D3" s="64" t="s">
        <v>66</v>
      </c>
      <c r="E3" s="118"/>
      <c r="F3" s="119"/>
      <c r="G3" s="67" t="s">
        <v>124</v>
      </c>
      <c r="H3" s="118"/>
      <c r="I3" s="119"/>
      <c r="J3" s="69" t="s">
        <v>111</v>
      </c>
      <c r="K3" s="64" t="s">
        <v>112</v>
      </c>
      <c r="L3" s="64" t="s">
        <v>113</v>
      </c>
      <c r="M3" s="64" t="s">
        <v>114</v>
      </c>
      <c r="P3" s="24" t="s">
        <v>70</v>
      </c>
      <c r="Q3" s="24"/>
      <c r="R3" s="24"/>
      <c r="S3" s="24"/>
      <c r="T3" s="24"/>
      <c r="U3" s="24"/>
      <c r="V3" s="24"/>
      <c r="W3" s="24"/>
      <c r="X3" s="24"/>
    </row>
    <row r="4" spans="1:24" s="23" customFormat="1" ht="26.25" customHeight="1">
      <c r="B4" s="131"/>
      <c r="C4" s="131"/>
      <c r="D4" s="112" t="s">
        <v>67</v>
      </c>
      <c r="E4" s="114" t="s">
        <v>110</v>
      </c>
      <c r="F4" s="115"/>
      <c r="G4" s="116"/>
      <c r="H4" s="117" t="s">
        <v>122</v>
      </c>
      <c r="I4" s="117"/>
      <c r="J4" s="117"/>
      <c r="K4" s="107" t="s">
        <v>115</v>
      </c>
      <c r="L4" s="107" t="s">
        <v>116</v>
      </c>
      <c r="M4" s="107" t="s">
        <v>125</v>
      </c>
      <c r="P4" s="120" t="s">
        <v>133</v>
      </c>
      <c r="Q4" s="121"/>
      <c r="R4" s="124" t="s">
        <v>134</v>
      </c>
      <c r="S4" s="121"/>
      <c r="T4" s="120" t="s">
        <v>118</v>
      </c>
      <c r="U4" s="121"/>
      <c r="V4" s="25"/>
      <c r="W4" s="128" t="s">
        <v>117</v>
      </c>
      <c r="X4" s="132"/>
    </row>
    <row r="5" spans="1:24" s="23" customFormat="1" ht="26.25" customHeight="1">
      <c r="B5" s="131"/>
      <c r="C5" s="131"/>
      <c r="D5" s="113"/>
      <c r="E5" s="6" t="s">
        <v>120</v>
      </c>
      <c r="F5" s="7" t="s">
        <v>121</v>
      </c>
      <c r="G5" s="68" t="s">
        <v>68</v>
      </c>
      <c r="H5" s="6" t="s">
        <v>120</v>
      </c>
      <c r="I5" s="7" t="s">
        <v>121</v>
      </c>
      <c r="J5" s="68" t="s">
        <v>123</v>
      </c>
      <c r="K5" s="108"/>
      <c r="L5" s="108"/>
      <c r="M5" s="108"/>
      <c r="N5" s="24"/>
      <c r="P5" s="122"/>
      <c r="Q5" s="123"/>
      <c r="R5" s="125"/>
      <c r="S5" s="123"/>
      <c r="T5" s="134"/>
      <c r="U5" s="135"/>
      <c r="V5" s="25"/>
      <c r="W5" s="128"/>
      <c r="X5" s="133"/>
    </row>
    <row r="6" spans="1:24" s="23" customFormat="1" ht="12">
      <c r="B6" s="9">
        <v>1</v>
      </c>
      <c r="C6" s="20" t="s">
        <v>58</v>
      </c>
      <c r="D6" s="39">
        <v>358409</v>
      </c>
      <c r="E6" s="75">
        <v>42174</v>
      </c>
      <c r="F6" s="76">
        <v>53502</v>
      </c>
      <c r="G6" s="77">
        <f t="shared" ref="G6:G37" si="0">SUM(E6:F6)</f>
        <v>95676</v>
      </c>
      <c r="H6" s="78">
        <v>13</v>
      </c>
      <c r="I6" s="76">
        <v>9</v>
      </c>
      <c r="J6" s="39">
        <f>SUM(H6:I6)</f>
        <v>22</v>
      </c>
      <c r="K6" s="10">
        <f>IFERROR(G6/D6,0)</f>
        <v>0.26694642154633391</v>
      </c>
      <c r="L6" s="10">
        <f>IFERROR(G6/J6,0)</f>
        <v>4348.909090909091</v>
      </c>
      <c r="M6" s="92">
        <f>IFERROR(J6/D6,0)</f>
        <v>6.1382387161036699E-5</v>
      </c>
      <c r="N6" s="24"/>
      <c r="P6" s="106" t="str">
        <f>$B80</f>
        <v>広域連合全体</v>
      </c>
      <c r="Q6" s="105">
        <f>G80</f>
        <v>153015</v>
      </c>
      <c r="R6" s="106" t="str">
        <f>$B80</f>
        <v>広域連合全体</v>
      </c>
      <c r="S6" s="105">
        <f>J80</f>
        <v>69</v>
      </c>
      <c r="T6" s="26" t="str">
        <f t="shared" ref="T6:T29" si="1">INDEX($C$6:$C$79,MATCH(U6,L$6:L$79,0))</f>
        <v>中央区</v>
      </c>
      <c r="U6" s="72">
        <f t="shared" ref="U6:U37" si="2">LARGE(L$6:L$79,ROW(A1))</f>
        <v>29782.5</v>
      </c>
      <c r="V6" s="24"/>
      <c r="W6" s="27">
        <f>$L$80</f>
        <v>2217.608695652174</v>
      </c>
      <c r="X6" s="28">
        <v>0</v>
      </c>
    </row>
    <row r="7" spans="1:24" s="23" customFormat="1" ht="12">
      <c r="B7" s="9">
        <v>2</v>
      </c>
      <c r="C7" s="20" t="s">
        <v>71</v>
      </c>
      <c r="D7" s="39">
        <v>13481</v>
      </c>
      <c r="E7" s="75">
        <v>0</v>
      </c>
      <c r="F7" s="76">
        <v>0</v>
      </c>
      <c r="G7" s="77">
        <f t="shared" si="0"/>
        <v>0</v>
      </c>
      <c r="H7" s="78">
        <v>0</v>
      </c>
      <c r="I7" s="76">
        <v>0</v>
      </c>
      <c r="J7" s="39">
        <f t="shared" ref="J7:J70" si="3">SUM(H7:I7)</f>
        <v>0</v>
      </c>
      <c r="K7" s="10">
        <f t="shared" ref="K7:K70" si="4">IFERROR(G7/D7,0)</f>
        <v>0</v>
      </c>
      <c r="L7" s="10">
        <f t="shared" ref="L7:L70" si="5">IFERROR(G7/J7,0)</f>
        <v>0</v>
      </c>
      <c r="M7" s="92">
        <f t="shared" ref="M7:M70" si="6">IFERROR(J7/D7,0)</f>
        <v>0</v>
      </c>
      <c r="N7" s="24"/>
      <c r="P7" s="26" t="str">
        <f t="shared" ref="P7:P31" si="7">INDEX($C$6:$C$79,MATCH(Q7,G$6:G$79,0))</f>
        <v>大阪市</v>
      </c>
      <c r="Q7" s="71">
        <f t="shared" ref="Q7:Q38" si="8">LARGE(G$6:G$79,ROW(A1))</f>
        <v>95676</v>
      </c>
      <c r="R7" s="26" t="str">
        <f t="shared" ref="R7:R13" si="9">INDEX($C$6:$C$79,MATCH(S7,J$6:J$79,0))</f>
        <v>大阪市</v>
      </c>
      <c r="S7" s="90">
        <f t="shared" ref="S7:S38" si="10">LARGE(J$6:J$79,ROW(A1))</f>
        <v>22</v>
      </c>
      <c r="T7" s="26" t="str">
        <f t="shared" si="1"/>
        <v>泉佐野市</v>
      </c>
      <c r="U7" s="72">
        <f t="shared" si="2"/>
        <v>17516</v>
      </c>
      <c r="V7" s="24"/>
      <c r="W7" s="27">
        <f t="shared" ref="W7:W70" si="11">$L$80</f>
        <v>2217.608695652174</v>
      </c>
      <c r="X7" s="28">
        <v>0</v>
      </c>
    </row>
    <row r="8" spans="1:24" s="23" customFormat="1" ht="12">
      <c r="B8" s="9">
        <v>3</v>
      </c>
      <c r="C8" s="21" t="s">
        <v>72</v>
      </c>
      <c r="D8" s="39">
        <v>8488</v>
      </c>
      <c r="E8" s="75">
        <v>17945</v>
      </c>
      <c r="F8" s="76">
        <v>3310</v>
      </c>
      <c r="G8" s="77">
        <f t="shared" si="0"/>
        <v>21255</v>
      </c>
      <c r="H8" s="78">
        <v>1</v>
      </c>
      <c r="I8" s="76">
        <v>2</v>
      </c>
      <c r="J8" s="39">
        <f t="shared" si="3"/>
        <v>3</v>
      </c>
      <c r="K8" s="10">
        <f t="shared" si="4"/>
        <v>2.5041234684260134</v>
      </c>
      <c r="L8" s="10">
        <f t="shared" si="5"/>
        <v>7085</v>
      </c>
      <c r="M8" s="92">
        <f t="shared" si="6"/>
        <v>3.5344015080113103E-4</v>
      </c>
      <c r="N8" s="24"/>
      <c r="P8" s="26" t="str">
        <f t="shared" si="7"/>
        <v>中央区</v>
      </c>
      <c r="Q8" s="71">
        <f t="shared" si="8"/>
        <v>59565</v>
      </c>
      <c r="R8" s="26" t="str">
        <f t="shared" si="9"/>
        <v>豊中市</v>
      </c>
      <c r="S8" s="90">
        <f t="shared" si="10"/>
        <v>9</v>
      </c>
      <c r="T8" s="26" t="str">
        <f t="shared" si="1"/>
        <v>交野市</v>
      </c>
      <c r="U8" s="72">
        <f t="shared" si="2"/>
        <v>9126</v>
      </c>
      <c r="V8" s="24"/>
      <c r="W8" s="27">
        <f t="shared" si="11"/>
        <v>2217.608695652174</v>
      </c>
      <c r="X8" s="28">
        <v>0</v>
      </c>
    </row>
    <row r="9" spans="1:24" s="23" customFormat="1" ht="12">
      <c r="B9" s="9">
        <v>4</v>
      </c>
      <c r="C9" s="21" t="s">
        <v>73</v>
      </c>
      <c r="D9" s="39">
        <v>9819</v>
      </c>
      <c r="E9" s="75">
        <v>0</v>
      </c>
      <c r="F9" s="76">
        <v>8640</v>
      </c>
      <c r="G9" s="77">
        <f t="shared" si="0"/>
        <v>8640</v>
      </c>
      <c r="H9" s="78">
        <v>0</v>
      </c>
      <c r="I9" s="76">
        <v>3</v>
      </c>
      <c r="J9" s="39">
        <f t="shared" si="3"/>
        <v>3</v>
      </c>
      <c r="K9" s="10">
        <f t="shared" si="4"/>
        <v>0.87992667277726855</v>
      </c>
      <c r="L9" s="10">
        <f t="shared" si="5"/>
        <v>2880</v>
      </c>
      <c r="M9" s="92">
        <f t="shared" si="6"/>
        <v>3.0553009471432935E-4</v>
      </c>
      <c r="N9" s="24"/>
      <c r="P9" s="26" t="str">
        <f t="shared" si="7"/>
        <v>福島区</v>
      </c>
      <c r="Q9" s="71">
        <f t="shared" si="8"/>
        <v>21255</v>
      </c>
      <c r="R9" s="26" t="str">
        <f t="shared" si="9"/>
        <v>吹田市</v>
      </c>
      <c r="S9" s="90">
        <f t="shared" si="10"/>
        <v>8</v>
      </c>
      <c r="T9" s="26" t="str">
        <f t="shared" si="1"/>
        <v>福島区</v>
      </c>
      <c r="U9" s="72">
        <f t="shared" si="2"/>
        <v>7085</v>
      </c>
      <c r="V9" s="24"/>
      <c r="W9" s="27">
        <f t="shared" si="11"/>
        <v>2217.608695652174</v>
      </c>
      <c r="X9" s="28">
        <v>0</v>
      </c>
    </row>
    <row r="10" spans="1:24" s="23" customFormat="1" ht="12">
      <c r="B10" s="9">
        <v>5</v>
      </c>
      <c r="C10" s="21" t="s">
        <v>74</v>
      </c>
      <c r="D10" s="39">
        <v>8365</v>
      </c>
      <c r="E10" s="75">
        <v>0</v>
      </c>
      <c r="F10" s="76">
        <v>0</v>
      </c>
      <c r="G10" s="77">
        <f t="shared" si="0"/>
        <v>0</v>
      </c>
      <c r="H10" s="78">
        <v>0</v>
      </c>
      <c r="I10" s="76">
        <v>0</v>
      </c>
      <c r="J10" s="39">
        <f>SUM(H10:I10)</f>
        <v>0</v>
      </c>
      <c r="K10" s="10">
        <f t="shared" si="4"/>
        <v>0</v>
      </c>
      <c r="L10" s="10">
        <f t="shared" si="5"/>
        <v>0</v>
      </c>
      <c r="M10" s="92">
        <f t="shared" si="6"/>
        <v>0</v>
      </c>
      <c r="N10" s="24"/>
      <c r="P10" s="26" t="str">
        <f t="shared" si="7"/>
        <v>交野市</v>
      </c>
      <c r="Q10" s="71">
        <f t="shared" si="8"/>
        <v>18252</v>
      </c>
      <c r="R10" s="26" t="str">
        <f t="shared" si="9"/>
        <v>八尾市</v>
      </c>
      <c r="S10" s="90">
        <f t="shared" si="10"/>
        <v>7</v>
      </c>
      <c r="T10" s="26" t="str">
        <f t="shared" si="1"/>
        <v>大阪市</v>
      </c>
      <c r="U10" s="72">
        <f t="shared" si="2"/>
        <v>4348.909090909091</v>
      </c>
      <c r="V10" s="24"/>
      <c r="W10" s="27">
        <f t="shared" si="11"/>
        <v>2217.608695652174</v>
      </c>
      <c r="X10" s="28">
        <v>0</v>
      </c>
    </row>
    <row r="11" spans="1:24" s="23" customFormat="1" ht="12">
      <c r="B11" s="9">
        <v>6</v>
      </c>
      <c r="C11" s="21" t="s">
        <v>75</v>
      </c>
      <c r="D11" s="39">
        <v>12149</v>
      </c>
      <c r="E11" s="75">
        <v>0</v>
      </c>
      <c r="F11" s="76">
        <v>0</v>
      </c>
      <c r="G11" s="77">
        <f t="shared" si="0"/>
        <v>0</v>
      </c>
      <c r="H11" s="78">
        <v>0</v>
      </c>
      <c r="I11" s="76">
        <v>0</v>
      </c>
      <c r="J11" s="39">
        <f t="shared" si="3"/>
        <v>0</v>
      </c>
      <c r="K11" s="10">
        <f t="shared" si="4"/>
        <v>0</v>
      </c>
      <c r="L11" s="10">
        <f t="shared" si="5"/>
        <v>0</v>
      </c>
      <c r="M11" s="92">
        <f t="shared" si="6"/>
        <v>0</v>
      </c>
      <c r="N11" s="24"/>
      <c r="P11" s="26" t="str">
        <f t="shared" si="7"/>
        <v>泉佐野市</v>
      </c>
      <c r="Q11" s="71">
        <f t="shared" si="8"/>
        <v>17516</v>
      </c>
      <c r="R11" s="26" t="str">
        <f t="shared" si="9"/>
        <v>岸和田市</v>
      </c>
      <c r="S11" s="90">
        <f t="shared" si="10"/>
        <v>6</v>
      </c>
      <c r="T11" s="26" t="str">
        <f t="shared" si="1"/>
        <v>此花区</v>
      </c>
      <c r="U11" s="72">
        <f t="shared" si="2"/>
        <v>2880</v>
      </c>
      <c r="V11" s="24"/>
      <c r="W11" s="27">
        <f t="shared" si="11"/>
        <v>2217.608695652174</v>
      </c>
      <c r="X11" s="28">
        <v>0</v>
      </c>
    </row>
    <row r="12" spans="1:24" s="23" customFormat="1" ht="12">
      <c r="B12" s="9">
        <v>7</v>
      </c>
      <c r="C12" s="21" t="s">
        <v>76</v>
      </c>
      <c r="D12" s="40">
        <v>10756</v>
      </c>
      <c r="E12" s="82">
        <v>470</v>
      </c>
      <c r="F12" s="83">
        <v>0</v>
      </c>
      <c r="G12" s="88">
        <f t="shared" si="0"/>
        <v>470</v>
      </c>
      <c r="H12" s="84">
        <v>1</v>
      </c>
      <c r="I12" s="83">
        <v>0</v>
      </c>
      <c r="J12" s="40">
        <f t="shared" si="3"/>
        <v>1</v>
      </c>
      <c r="K12" s="13">
        <f t="shared" si="4"/>
        <v>4.3696541465228708E-2</v>
      </c>
      <c r="L12" s="13">
        <f t="shared" si="5"/>
        <v>470</v>
      </c>
      <c r="M12" s="94">
        <f t="shared" si="6"/>
        <v>9.2971364819635548E-5</v>
      </c>
      <c r="N12" s="24"/>
      <c r="P12" s="26" t="str">
        <f t="shared" si="7"/>
        <v>此花区</v>
      </c>
      <c r="Q12" s="71">
        <f t="shared" si="8"/>
        <v>8640</v>
      </c>
      <c r="R12" s="26" t="str">
        <f t="shared" si="9"/>
        <v>東大阪市</v>
      </c>
      <c r="S12" s="90">
        <f t="shared" si="10"/>
        <v>5</v>
      </c>
      <c r="T12" s="26" t="str">
        <f t="shared" si="1"/>
        <v>平野区</v>
      </c>
      <c r="U12" s="72">
        <f t="shared" si="2"/>
        <v>1319</v>
      </c>
      <c r="V12" s="24"/>
      <c r="W12" s="27">
        <f t="shared" si="11"/>
        <v>2217.608695652174</v>
      </c>
      <c r="X12" s="28">
        <v>0</v>
      </c>
    </row>
    <row r="13" spans="1:24" s="23" customFormat="1" ht="12">
      <c r="B13" s="9">
        <v>8</v>
      </c>
      <c r="C13" s="21" t="s">
        <v>59</v>
      </c>
      <c r="D13" s="40">
        <v>8668</v>
      </c>
      <c r="E13" s="82">
        <v>0</v>
      </c>
      <c r="F13" s="83">
        <v>0</v>
      </c>
      <c r="G13" s="88">
        <f t="shared" si="0"/>
        <v>0</v>
      </c>
      <c r="H13" s="84">
        <v>0</v>
      </c>
      <c r="I13" s="83">
        <v>0</v>
      </c>
      <c r="J13" s="40">
        <f t="shared" si="3"/>
        <v>0</v>
      </c>
      <c r="K13" s="29">
        <f t="shared" si="4"/>
        <v>0</v>
      </c>
      <c r="L13" s="29">
        <f t="shared" si="5"/>
        <v>0</v>
      </c>
      <c r="M13" s="94">
        <f t="shared" si="6"/>
        <v>0</v>
      </c>
      <c r="N13" s="24"/>
      <c r="P13" s="26" t="str">
        <f t="shared" si="7"/>
        <v>八尾市</v>
      </c>
      <c r="Q13" s="71">
        <f t="shared" si="8"/>
        <v>7621</v>
      </c>
      <c r="R13" s="26" t="str">
        <f t="shared" si="9"/>
        <v>住吉区</v>
      </c>
      <c r="S13" s="90">
        <f t="shared" si="10"/>
        <v>4</v>
      </c>
      <c r="T13" s="26" t="str">
        <f t="shared" si="1"/>
        <v>門真市</v>
      </c>
      <c r="U13" s="72">
        <f t="shared" si="2"/>
        <v>1295</v>
      </c>
      <c r="V13" s="24"/>
      <c r="W13" s="27">
        <f t="shared" si="11"/>
        <v>2217.608695652174</v>
      </c>
      <c r="X13" s="28">
        <v>0</v>
      </c>
    </row>
    <row r="14" spans="1:24" s="23" customFormat="1" ht="12">
      <c r="B14" s="9">
        <v>9</v>
      </c>
      <c r="C14" s="21" t="s">
        <v>77</v>
      </c>
      <c r="D14" s="39">
        <v>5575</v>
      </c>
      <c r="E14" s="75">
        <v>0</v>
      </c>
      <c r="F14" s="76">
        <v>0</v>
      </c>
      <c r="G14" s="77">
        <f t="shared" si="0"/>
        <v>0</v>
      </c>
      <c r="H14" s="78">
        <v>0</v>
      </c>
      <c r="I14" s="76">
        <v>0</v>
      </c>
      <c r="J14" s="39">
        <f t="shared" si="3"/>
        <v>0</v>
      </c>
      <c r="K14" s="10">
        <f t="shared" si="4"/>
        <v>0</v>
      </c>
      <c r="L14" s="10">
        <f t="shared" si="5"/>
        <v>0</v>
      </c>
      <c r="M14" s="92">
        <f t="shared" si="6"/>
        <v>0</v>
      </c>
      <c r="N14" s="24"/>
      <c r="P14" s="26" t="str">
        <f t="shared" si="7"/>
        <v>岸和田市</v>
      </c>
      <c r="Q14" s="71">
        <f t="shared" si="8"/>
        <v>3674</v>
      </c>
      <c r="R14" s="26" t="str">
        <f>C27</f>
        <v>住之江区</v>
      </c>
      <c r="S14" s="90">
        <f t="shared" si="10"/>
        <v>4</v>
      </c>
      <c r="T14" s="26" t="str">
        <f t="shared" si="1"/>
        <v>八尾市</v>
      </c>
      <c r="U14" s="72">
        <f t="shared" si="2"/>
        <v>1088.7142857142858</v>
      </c>
      <c r="V14" s="24"/>
      <c r="W14" s="27">
        <f t="shared" si="11"/>
        <v>2217.608695652174</v>
      </c>
      <c r="X14" s="28">
        <v>0</v>
      </c>
    </row>
    <row r="15" spans="1:24" s="23" customFormat="1" ht="12">
      <c r="B15" s="9">
        <v>10</v>
      </c>
      <c r="C15" s="21" t="s">
        <v>60</v>
      </c>
      <c r="D15" s="39">
        <v>12988</v>
      </c>
      <c r="E15" s="75">
        <v>0</v>
      </c>
      <c r="F15" s="76">
        <v>0</v>
      </c>
      <c r="G15" s="77">
        <f t="shared" si="0"/>
        <v>0</v>
      </c>
      <c r="H15" s="78">
        <v>0</v>
      </c>
      <c r="I15" s="76">
        <v>0</v>
      </c>
      <c r="J15" s="39">
        <f t="shared" si="3"/>
        <v>0</v>
      </c>
      <c r="K15" s="10">
        <f t="shared" si="4"/>
        <v>0</v>
      </c>
      <c r="L15" s="10">
        <f t="shared" si="5"/>
        <v>0</v>
      </c>
      <c r="M15" s="92">
        <f t="shared" si="6"/>
        <v>0</v>
      </c>
      <c r="N15" s="24"/>
      <c r="P15" s="26" t="str">
        <f t="shared" si="7"/>
        <v>東大阪市</v>
      </c>
      <c r="Q15" s="71">
        <f t="shared" si="8"/>
        <v>2766</v>
      </c>
      <c r="R15" s="26" t="str">
        <f>INDEX($C$6:$C$79,MATCH(S15,J$6:J$79,0))</f>
        <v>福島区</v>
      </c>
      <c r="S15" s="90">
        <f t="shared" si="10"/>
        <v>3</v>
      </c>
      <c r="T15" s="26" t="str">
        <f t="shared" si="1"/>
        <v>泉大津市</v>
      </c>
      <c r="U15" s="72">
        <f t="shared" si="2"/>
        <v>1006</v>
      </c>
      <c r="V15" s="24"/>
      <c r="W15" s="27">
        <f t="shared" si="11"/>
        <v>2217.608695652174</v>
      </c>
      <c r="X15" s="28">
        <v>0</v>
      </c>
    </row>
    <row r="16" spans="1:24" s="23" customFormat="1" ht="12">
      <c r="B16" s="9">
        <v>11</v>
      </c>
      <c r="C16" s="21" t="s">
        <v>61</v>
      </c>
      <c r="D16" s="39">
        <v>22549</v>
      </c>
      <c r="E16" s="75">
        <v>1111</v>
      </c>
      <c r="F16" s="76">
        <v>0</v>
      </c>
      <c r="G16" s="77">
        <f t="shared" si="0"/>
        <v>1111</v>
      </c>
      <c r="H16" s="78">
        <v>2</v>
      </c>
      <c r="I16" s="76">
        <v>0</v>
      </c>
      <c r="J16" s="39">
        <f t="shared" si="3"/>
        <v>2</v>
      </c>
      <c r="K16" s="10">
        <f t="shared" si="4"/>
        <v>4.9270477626502281E-2</v>
      </c>
      <c r="L16" s="10">
        <f t="shared" si="5"/>
        <v>555.5</v>
      </c>
      <c r="M16" s="92">
        <f t="shared" si="6"/>
        <v>8.869572930063417E-5</v>
      </c>
      <c r="N16" s="24"/>
      <c r="P16" s="26" t="str">
        <f t="shared" si="7"/>
        <v>豊中市</v>
      </c>
      <c r="Q16" s="71">
        <f t="shared" si="8"/>
        <v>2194</v>
      </c>
      <c r="R16" s="26" t="str">
        <f>C9</f>
        <v>此花区</v>
      </c>
      <c r="S16" s="90">
        <f t="shared" si="10"/>
        <v>3</v>
      </c>
      <c r="T16" s="26" t="str">
        <f t="shared" si="1"/>
        <v>岸和田市</v>
      </c>
      <c r="U16" s="72">
        <f t="shared" si="2"/>
        <v>612.33333333333337</v>
      </c>
      <c r="V16" s="24"/>
      <c r="W16" s="27">
        <f t="shared" si="11"/>
        <v>2217.608695652174</v>
      </c>
      <c r="X16" s="28">
        <v>0</v>
      </c>
    </row>
    <row r="17" spans="2:24" s="23" customFormat="1" ht="12">
      <c r="B17" s="9">
        <v>12</v>
      </c>
      <c r="C17" s="21" t="s">
        <v>78</v>
      </c>
      <c r="D17" s="39">
        <v>11762</v>
      </c>
      <c r="E17" s="75">
        <v>0</v>
      </c>
      <c r="F17" s="76">
        <v>0</v>
      </c>
      <c r="G17" s="77">
        <f t="shared" si="0"/>
        <v>0</v>
      </c>
      <c r="H17" s="78">
        <v>0</v>
      </c>
      <c r="I17" s="76">
        <v>0</v>
      </c>
      <c r="J17" s="39">
        <f t="shared" si="3"/>
        <v>0</v>
      </c>
      <c r="K17" s="10">
        <f t="shared" si="4"/>
        <v>0</v>
      </c>
      <c r="L17" s="10">
        <f t="shared" si="5"/>
        <v>0</v>
      </c>
      <c r="M17" s="92">
        <f t="shared" si="6"/>
        <v>0</v>
      </c>
      <c r="N17" s="24"/>
      <c r="P17" s="26" t="str">
        <f t="shared" si="7"/>
        <v>吹田市</v>
      </c>
      <c r="Q17" s="71">
        <f t="shared" si="8"/>
        <v>1943</v>
      </c>
      <c r="R17" s="26" t="str">
        <f>C31</f>
        <v>堺市</v>
      </c>
      <c r="S17" s="90">
        <f t="shared" si="10"/>
        <v>3</v>
      </c>
      <c r="T17" s="26" t="str">
        <f t="shared" si="1"/>
        <v>堺市中区</v>
      </c>
      <c r="U17" s="72">
        <f t="shared" si="2"/>
        <v>581</v>
      </c>
      <c r="V17" s="24"/>
      <c r="W17" s="27">
        <f t="shared" si="11"/>
        <v>2217.608695652174</v>
      </c>
      <c r="X17" s="28">
        <v>0</v>
      </c>
    </row>
    <row r="18" spans="2:24" s="23" customFormat="1" ht="12">
      <c r="B18" s="9">
        <v>13</v>
      </c>
      <c r="C18" s="21" t="s">
        <v>79</v>
      </c>
      <c r="D18" s="39">
        <v>20420</v>
      </c>
      <c r="E18" s="75">
        <v>0</v>
      </c>
      <c r="F18" s="76">
        <v>0</v>
      </c>
      <c r="G18" s="77">
        <f t="shared" si="0"/>
        <v>0</v>
      </c>
      <c r="H18" s="78">
        <v>0</v>
      </c>
      <c r="I18" s="76">
        <v>0</v>
      </c>
      <c r="J18" s="39">
        <f t="shared" si="3"/>
        <v>0</v>
      </c>
      <c r="K18" s="10">
        <f t="shared" si="4"/>
        <v>0</v>
      </c>
      <c r="L18" s="10">
        <f t="shared" si="5"/>
        <v>0</v>
      </c>
      <c r="M18" s="92">
        <f t="shared" si="6"/>
        <v>0</v>
      </c>
      <c r="N18" s="24"/>
      <c r="P18" s="26" t="str">
        <f t="shared" si="7"/>
        <v>住吉区</v>
      </c>
      <c r="Q18" s="71">
        <f t="shared" si="8"/>
        <v>1586</v>
      </c>
      <c r="R18" s="26" t="str">
        <f>INDEX($C$6:$C$79,MATCH(S18,J$6:J$79,0))</f>
        <v>東淀川区</v>
      </c>
      <c r="S18" s="90">
        <f t="shared" si="10"/>
        <v>2</v>
      </c>
      <c r="T18" s="26" t="str">
        <f t="shared" si="1"/>
        <v>東淀川区</v>
      </c>
      <c r="U18" s="72">
        <f t="shared" si="2"/>
        <v>555.5</v>
      </c>
      <c r="V18" s="24"/>
      <c r="W18" s="27">
        <f t="shared" si="11"/>
        <v>2217.608695652174</v>
      </c>
      <c r="X18" s="28">
        <v>0</v>
      </c>
    </row>
    <row r="19" spans="2:24" s="23" customFormat="1" ht="12">
      <c r="B19" s="9">
        <v>14</v>
      </c>
      <c r="C19" s="21" t="s">
        <v>80</v>
      </c>
      <c r="D19" s="39">
        <v>15367</v>
      </c>
      <c r="E19" s="75">
        <v>161</v>
      </c>
      <c r="F19" s="76">
        <v>0</v>
      </c>
      <c r="G19" s="77">
        <f t="shared" si="0"/>
        <v>161</v>
      </c>
      <c r="H19" s="78">
        <v>1</v>
      </c>
      <c r="I19" s="76">
        <v>0</v>
      </c>
      <c r="J19" s="39">
        <f t="shared" si="3"/>
        <v>1</v>
      </c>
      <c r="K19" s="10">
        <f t="shared" si="4"/>
        <v>1.0476996160603892E-2</v>
      </c>
      <c r="L19" s="10">
        <f t="shared" si="5"/>
        <v>161</v>
      </c>
      <c r="M19" s="92">
        <f t="shared" si="6"/>
        <v>6.5074510314309887E-5</v>
      </c>
      <c r="N19" s="24"/>
      <c r="P19" s="26" t="str">
        <f t="shared" si="7"/>
        <v>平野区</v>
      </c>
      <c r="Q19" s="71">
        <f t="shared" si="8"/>
        <v>1319</v>
      </c>
      <c r="R19" s="26" t="str">
        <f>C30</f>
        <v>中央区</v>
      </c>
      <c r="S19" s="90">
        <f t="shared" si="10"/>
        <v>2</v>
      </c>
      <c r="T19" s="26" t="str">
        <f t="shared" si="1"/>
        <v>東大阪市</v>
      </c>
      <c r="U19" s="72">
        <f t="shared" si="2"/>
        <v>553.20000000000005</v>
      </c>
      <c r="V19" s="24"/>
      <c r="W19" s="27">
        <f t="shared" si="11"/>
        <v>2217.608695652174</v>
      </c>
      <c r="X19" s="28">
        <v>0</v>
      </c>
    </row>
    <row r="20" spans="2:24" s="23" customFormat="1" ht="12">
      <c r="B20" s="9">
        <v>15</v>
      </c>
      <c r="C20" s="21" t="s">
        <v>81</v>
      </c>
      <c r="D20" s="40">
        <v>24419</v>
      </c>
      <c r="E20" s="82">
        <v>0</v>
      </c>
      <c r="F20" s="83">
        <v>0</v>
      </c>
      <c r="G20" s="88">
        <f t="shared" si="0"/>
        <v>0</v>
      </c>
      <c r="H20" s="84">
        <v>0</v>
      </c>
      <c r="I20" s="83">
        <v>0</v>
      </c>
      <c r="J20" s="40">
        <f t="shared" si="3"/>
        <v>0</v>
      </c>
      <c r="K20" s="13">
        <f t="shared" si="4"/>
        <v>0</v>
      </c>
      <c r="L20" s="13">
        <f t="shared" si="5"/>
        <v>0</v>
      </c>
      <c r="M20" s="94">
        <f t="shared" si="6"/>
        <v>0</v>
      </c>
      <c r="N20" s="24"/>
      <c r="P20" s="26" t="str">
        <f t="shared" si="7"/>
        <v>門真市</v>
      </c>
      <c r="Q20" s="71">
        <f t="shared" si="8"/>
        <v>1295</v>
      </c>
      <c r="R20" s="26" t="str">
        <f>C48</f>
        <v>茨木市</v>
      </c>
      <c r="S20" s="90">
        <f t="shared" si="10"/>
        <v>2</v>
      </c>
      <c r="T20" s="26" t="str">
        <f t="shared" si="1"/>
        <v>大正区</v>
      </c>
      <c r="U20" s="72">
        <f t="shared" si="2"/>
        <v>470</v>
      </c>
      <c r="V20" s="24"/>
      <c r="W20" s="27">
        <f t="shared" si="11"/>
        <v>2217.608695652174</v>
      </c>
      <c r="X20" s="28">
        <v>0</v>
      </c>
    </row>
    <row r="21" spans="2:24" s="23" customFormat="1" ht="12">
      <c r="B21" s="9">
        <v>16</v>
      </c>
      <c r="C21" s="21" t="s">
        <v>62</v>
      </c>
      <c r="D21" s="40">
        <v>16481</v>
      </c>
      <c r="E21" s="82">
        <v>0</v>
      </c>
      <c r="F21" s="83">
        <v>0</v>
      </c>
      <c r="G21" s="88">
        <f t="shared" si="0"/>
        <v>0</v>
      </c>
      <c r="H21" s="84">
        <v>0</v>
      </c>
      <c r="I21" s="83">
        <v>0</v>
      </c>
      <c r="J21" s="40">
        <f t="shared" si="3"/>
        <v>0</v>
      </c>
      <c r="K21" s="29">
        <f t="shared" si="4"/>
        <v>0</v>
      </c>
      <c r="L21" s="29">
        <f t="shared" si="5"/>
        <v>0</v>
      </c>
      <c r="M21" s="94">
        <f t="shared" si="6"/>
        <v>0</v>
      </c>
      <c r="N21" s="24"/>
      <c r="P21" s="26" t="str">
        <f t="shared" si="7"/>
        <v>住之江区</v>
      </c>
      <c r="Q21" s="71">
        <f t="shared" si="8"/>
        <v>1157</v>
      </c>
      <c r="R21" s="26" t="str">
        <f>C67</f>
        <v>交野市</v>
      </c>
      <c r="S21" s="90">
        <f t="shared" si="10"/>
        <v>2</v>
      </c>
      <c r="T21" s="26" t="str">
        <f t="shared" si="1"/>
        <v>北区</v>
      </c>
      <c r="U21" s="72">
        <f t="shared" si="2"/>
        <v>412</v>
      </c>
      <c r="V21" s="24"/>
      <c r="W21" s="27">
        <f t="shared" si="11"/>
        <v>2217.608695652174</v>
      </c>
      <c r="X21" s="28">
        <v>0</v>
      </c>
    </row>
    <row r="22" spans="2:24" s="23" customFormat="1" ht="12">
      <c r="B22" s="9">
        <v>17</v>
      </c>
      <c r="C22" s="21" t="s">
        <v>82</v>
      </c>
      <c r="D22" s="39">
        <v>23393</v>
      </c>
      <c r="E22" s="75">
        <v>776</v>
      </c>
      <c r="F22" s="76">
        <v>810</v>
      </c>
      <c r="G22" s="77">
        <f t="shared" si="0"/>
        <v>1586</v>
      </c>
      <c r="H22" s="78">
        <v>3</v>
      </c>
      <c r="I22" s="76">
        <v>1</v>
      </c>
      <c r="J22" s="39">
        <f t="shared" si="3"/>
        <v>4</v>
      </c>
      <c r="K22" s="10">
        <f t="shared" si="4"/>
        <v>6.7798059248493137E-2</v>
      </c>
      <c r="L22" s="10">
        <f t="shared" si="5"/>
        <v>396.5</v>
      </c>
      <c r="M22" s="92">
        <f t="shared" si="6"/>
        <v>1.7099132219039885E-4</v>
      </c>
      <c r="N22" s="24"/>
      <c r="P22" s="26" t="str">
        <f t="shared" si="7"/>
        <v>東淀川区</v>
      </c>
      <c r="Q22" s="71">
        <f t="shared" si="8"/>
        <v>1111</v>
      </c>
      <c r="R22" s="26" t="str">
        <f>INDEX($C$6:$C$79,MATCH(S22,J$6:J$79,0))</f>
        <v>大正区</v>
      </c>
      <c r="S22" s="90">
        <f t="shared" si="10"/>
        <v>1</v>
      </c>
      <c r="T22" s="26" t="str">
        <f t="shared" si="1"/>
        <v>住吉区</v>
      </c>
      <c r="U22" s="72">
        <f t="shared" si="2"/>
        <v>396.5</v>
      </c>
      <c r="V22" s="24"/>
      <c r="W22" s="27">
        <f t="shared" si="11"/>
        <v>2217.608695652174</v>
      </c>
      <c r="X22" s="28">
        <v>0</v>
      </c>
    </row>
    <row r="23" spans="2:24" s="23" customFormat="1" ht="12">
      <c r="B23" s="9">
        <v>18</v>
      </c>
      <c r="C23" s="21" t="s">
        <v>63</v>
      </c>
      <c r="D23" s="39">
        <v>21155</v>
      </c>
      <c r="E23" s="75">
        <v>0</v>
      </c>
      <c r="F23" s="76">
        <v>0</v>
      </c>
      <c r="G23" s="77">
        <f t="shared" si="0"/>
        <v>0</v>
      </c>
      <c r="H23" s="78">
        <v>0</v>
      </c>
      <c r="I23" s="76">
        <v>0</v>
      </c>
      <c r="J23" s="39">
        <f t="shared" si="3"/>
        <v>0</v>
      </c>
      <c r="K23" s="10">
        <f t="shared" si="4"/>
        <v>0</v>
      </c>
      <c r="L23" s="10">
        <f t="shared" si="5"/>
        <v>0</v>
      </c>
      <c r="M23" s="92">
        <f t="shared" si="6"/>
        <v>0</v>
      </c>
      <c r="N23" s="24"/>
      <c r="P23" s="26" t="str">
        <f t="shared" si="7"/>
        <v>泉大津市</v>
      </c>
      <c r="Q23" s="71">
        <f t="shared" si="8"/>
        <v>1006</v>
      </c>
      <c r="R23" s="26" t="str">
        <f>C19</f>
        <v>旭区</v>
      </c>
      <c r="S23" s="90">
        <f t="shared" si="10"/>
        <v>1</v>
      </c>
      <c r="T23" s="26" t="str">
        <f t="shared" si="1"/>
        <v>箕面市</v>
      </c>
      <c r="U23" s="72">
        <f t="shared" si="2"/>
        <v>393</v>
      </c>
      <c r="V23" s="24"/>
      <c r="W23" s="27">
        <f t="shared" si="11"/>
        <v>2217.608695652174</v>
      </c>
      <c r="X23" s="28">
        <v>0</v>
      </c>
    </row>
    <row r="24" spans="2:24" s="23" customFormat="1" ht="12">
      <c r="B24" s="9">
        <v>19</v>
      </c>
      <c r="C24" s="21" t="s">
        <v>83</v>
      </c>
      <c r="D24" s="39">
        <v>14704</v>
      </c>
      <c r="E24" s="75">
        <v>0</v>
      </c>
      <c r="F24" s="76">
        <v>0</v>
      </c>
      <c r="G24" s="77">
        <f t="shared" si="0"/>
        <v>0</v>
      </c>
      <c r="H24" s="78">
        <v>0</v>
      </c>
      <c r="I24" s="76">
        <v>0</v>
      </c>
      <c r="J24" s="39">
        <f t="shared" si="3"/>
        <v>0</v>
      </c>
      <c r="K24" s="10">
        <f t="shared" si="4"/>
        <v>0</v>
      </c>
      <c r="L24" s="10">
        <f t="shared" si="5"/>
        <v>0</v>
      </c>
      <c r="M24" s="92">
        <f t="shared" si="6"/>
        <v>0</v>
      </c>
      <c r="N24" s="24"/>
      <c r="P24" s="26" t="str">
        <f t="shared" si="7"/>
        <v>堺市</v>
      </c>
      <c r="Q24" s="71">
        <f t="shared" si="8"/>
        <v>631</v>
      </c>
      <c r="R24" s="26" t="str">
        <f>C28</f>
        <v>平野区</v>
      </c>
      <c r="S24" s="90">
        <f t="shared" si="10"/>
        <v>1</v>
      </c>
      <c r="T24" s="26" t="str">
        <f t="shared" si="1"/>
        <v>住之江区</v>
      </c>
      <c r="U24" s="72">
        <f t="shared" si="2"/>
        <v>289.25</v>
      </c>
      <c r="V24" s="24"/>
      <c r="W24" s="27">
        <f t="shared" si="11"/>
        <v>2217.608695652174</v>
      </c>
      <c r="X24" s="28">
        <v>0</v>
      </c>
    </row>
    <row r="25" spans="2:24" s="23" customFormat="1" ht="12">
      <c r="B25" s="9">
        <v>20</v>
      </c>
      <c r="C25" s="21" t="s">
        <v>84</v>
      </c>
      <c r="D25" s="39">
        <v>21797</v>
      </c>
      <c r="E25" s="75">
        <v>0</v>
      </c>
      <c r="F25" s="76">
        <v>0</v>
      </c>
      <c r="G25" s="77">
        <f t="shared" si="0"/>
        <v>0</v>
      </c>
      <c r="H25" s="78">
        <v>0</v>
      </c>
      <c r="I25" s="76">
        <v>0</v>
      </c>
      <c r="J25" s="39">
        <f t="shared" si="3"/>
        <v>0</v>
      </c>
      <c r="K25" s="10">
        <f t="shared" si="4"/>
        <v>0</v>
      </c>
      <c r="L25" s="10">
        <f t="shared" si="5"/>
        <v>0</v>
      </c>
      <c r="M25" s="92">
        <f t="shared" si="6"/>
        <v>0</v>
      </c>
      <c r="N25" s="24"/>
      <c r="P25" s="26" t="str">
        <f t="shared" si="7"/>
        <v>堺市中区</v>
      </c>
      <c r="Q25" s="71">
        <f t="shared" si="8"/>
        <v>581</v>
      </c>
      <c r="R25" s="26" t="str">
        <f>C29</f>
        <v>北区</v>
      </c>
      <c r="S25" s="90">
        <f t="shared" si="10"/>
        <v>1</v>
      </c>
      <c r="T25" s="26" t="str">
        <f t="shared" si="1"/>
        <v>豊中市</v>
      </c>
      <c r="U25" s="72">
        <f t="shared" si="2"/>
        <v>243.77777777777777</v>
      </c>
      <c r="V25" s="24"/>
      <c r="W25" s="27">
        <f t="shared" si="11"/>
        <v>2217.608695652174</v>
      </c>
      <c r="X25" s="28">
        <v>0</v>
      </c>
    </row>
    <row r="26" spans="2:24" s="23" customFormat="1" ht="12">
      <c r="B26" s="9">
        <v>21</v>
      </c>
      <c r="C26" s="21" t="s">
        <v>85</v>
      </c>
      <c r="D26" s="39">
        <v>14535</v>
      </c>
      <c r="E26" s="75">
        <v>0</v>
      </c>
      <c r="F26" s="76">
        <v>0</v>
      </c>
      <c r="G26" s="77">
        <f t="shared" si="0"/>
        <v>0</v>
      </c>
      <c r="H26" s="78">
        <v>0</v>
      </c>
      <c r="I26" s="76">
        <v>0</v>
      </c>
      <c r="J26" s="39">
        <f t="shared" si="3"/>
        <v>0</v>
      </c>
      <c r="K26" s="10">
        <f t="shared" si="4"/>
        <v>0</v>
      </c>
      <c r="L26" s="10">
        <f t="shared" si="5"/>
        <v>0</v>
      </c>
      <c r="M26" s="92">
        <f t="shared" si="6"/>
        <v>0</v>
      </c>
      <c r="N26" s="24"/>
      <c r="P26" s="26" t="str">
        <f t="shared" si="7"/>
        <v>大正区</v>
      </c>
      <c r="Q26" s="71">
        <f t="shared" si="8"/>
        <v>470</v>
      </c>
      <c r="R26" s="26" t="str">
        <f>C33</f>
        <v>堺市中区</v>
      </c>
      <c r="S26" s="90">
        <f t="shared" si="10"/>
        <v>1</v>
      </c>
      <c r="T26" s="26" t="str">
        <f t="shared" si="1"/>
        <v>吹田市</v>
      </c>
      <c r="U26" s="72">
        <f t="shared" si="2"/>
        <v>242.875</v>
      </c>
      <c r="V26" s="24"/>
      <c r="W26" s="27">
        <f t="shared" si="11"/>
        <v>2217.608695652174</v>
      </c>
      <c r="X26" s="28">
        <v>0</v>
      </c>
    </row>
    <row r="27" spans="2:24" s="23" customFormat="1" ht="12">
      <c r="B27" s="9">
        <v>22</v>
      </c>
      <c r="C27" s="21" t="s">
        <v>64</v>
      </c>
      <c r="D27" s="39">
        <v>18539</v>
      </c>
      <c r="E27" s="75">
        <v>240</v>
      </c>
      <c r="F27" s="76">
        <v>917</v>
      </c>
      <c r="G27" s="77">
        <f t="shared" si="0"/>
        <v>1157</v>
      </c>
      <c r="H27" s="78">
        <v>2</v>
      </c>
      <c r="I27" s="76">
        <v>2</v>
      </c>
      <c r="J27" s="39">
        <f t="shared" si="3"/>
        <v>4</v>
      </c>
      <c r="K27" s="10">
        <f t="shared" si="4"/>
        <v>6.2408975672905764E-2</v>
      </c>
      <c r="L27" s="10">
        <f t="shared" si="5"/>
        <v>289.25</v>
      </c>
      <c r="M27" s="92">
        <f t="shared" si="6"/>
        <v>2.1576136792707265E-4</v>
      </c>
      <c r="N27" s="24"/>
      <c r="P27" s="26" t="str">
        <f t="shared" si="7"/>
        <v>北区</v>
      </c>
      <c r="Q27" s="71">
        <f t="shared" si="8"/>
        <v>412</v>
      </c>
      <c r="R27" s="26" t="str">
        <f>C35</f>
        <v>堺市西区</v>
      </c>
      <c r="S27" s="90">
        <f t="shared" si="10"/>
        <v>1</v>
      </c>
      <c r="T27" s="26" t="str">
        <f t="shared" si="1"/>
        <v>堺市</v>
      </c>
      <c r="U27" s="72">
        <f t="shared" si="2"/>
        <v>210.33333333333334</v>
      </c>
      <c r="V27" s="24"/>
      <c r="W27" s="27">
        <f t="shared" si="11"/>
        <v>2217.608695652174</v>
      </c>
      <c r="X27" s="28">
        <v>0</v>
      </c>
    </row>
    <row r="28" spans="2:24" s="23" customFormat="1" ht="12">
      <c r="B28" s="9">
        <v>23</v>
      </c>
      <c r="C28" s="21" t="s">
        <v>86</v>
      </c>
      <c r="D28" s="40">
        <v>30667</v>
      </c>
      <c r="E28" s="82">
        <v>1319</v>
      </c>
      <c r="F28" s="83">
        <v>0</v>
      </c>
      <c r="G28" s="88">
        <f t="shared" si="0"/>
        <v>1319</v>
      </c>
      <c r="H28" s="84">
        <v>1</v>
      </c>
      <c r="I28" s="83">
        <v>0</v>
      </c>
      <c r="J28" s="40">
        <f t="shared" si="3"/>
        <v>1</v>
      </c>
      <c r="K28" s="13">
        <f t="shared" si="4"/>
        <v>4.3010402060847164E-2</v>
      </c>
      <c r="L28" s="13">
        <f t="shared" si="5"/>
        <v>1319</v>
      </c>
      <c r="M28" s="94">
        <f t="shared" si="6"/>
        <v>3.2608341213682462E-5</v>
      </c>
      <c r="N28" s="24"/>
      <c r="P28" s="26" t="str">
        <f t="shared" si="7"/>
        <v>箕面市</v>
      </c>
      <c r="Q28" s="71">
        <f t="shared" si="8"/>
        <v>393</v>
      </c>
      <c r="R28" s="26" t="str">
        <f>C37</f>
        <v>堺市北区</v>
      </c>
      <c r="S28" s="90">
        <f t="shared" si="10"/>
        <v>1</v>
      </c>
      <c r="T28" s="26" t="str">
        <f t="shared" si="1"/>
        <v>旭区</v>
      </c>
      <c r="U28" s="72">
        <f t="shared" si="2"/>
        <v>161</v>
      </c>
      <c r="V28" s="24"/>
      <c r="W28" s="27">
        <f t="shared" si="11"/>
        <v>2217.608695652174</v>
      </c>
      <c r="X28" s="28">
        <v>0</v>
      </c>
    </row>
    <row r="29" spans="2:24" s="23" customFormat="1" ht="12">
      <c r="B29" s="9">
        <v>24</v>
      </c>
      <c r="C29" s="21" t="s">
        <v>87</v>
      </c>
      <c r="D29" s="40">
        <v>13125</v>
      </c>
      <c r="E29" s="82">
        <v>412</v>
      </c>
      <c r="F29" s="83">
        <v>0</v>
      </c>
      <c r="G29" s="88">
        <f t="shared" si="0"/>
        <v>412</v>
      </c>
      <c r="H29" s="84">
        <v>1</v>
      </c>
      <c r="I29" s="83">
        <v>0</v>
      </c>
      <c r="J29" s="40">
        <f t="shared" si="3"/>
        <v>1</v>
      </c>
      <c r="K29" s="29">
        <f t="shared" si="4"/>
        <v>3.1390476190476191E-2</v>
      </c>
      <c r="L29" s="29">
        <f t="shared" si="5"/>
        <v>412</v>
      </c>
      <c r="M29" s="94">
        <f t="shared" si="6"/>
        <v>7.6190476190476184E-5</v>
      </c>
      <c r="N29" s="24"/>
      <c r="P29" s="26" t="str">
        <f t="shared" si="7"/>
        <v>旭区</v>
      </c>
      <c r="Q29" s="71">
        <f t="shared" si="8"/>
        <v>161</v>
      </c>
      <c r="R29" s="26" t="str">
        <f>C41</f>
        <v>池田市</v>
      </c>
      <c r="S29" s="90">
        <f t="shared" si="10"/>
        <v>1</v>
      </c>
      <c r="T29" s="26" t="str">
        <f t="shared" si="1"/>
        <v>堺市西区</v>
      </c>
      <c r="U29" s="72">
        <f t="shared" si="2"/>
        <v>25</v>
      </c>
      <c r="V29" s="24"/>
      <c r="W29" s="27">
        <f t="shared" si="11"/>
        <v>2217.608695652174</v>
      </c>
      <c r="X29" s="28">
        <v>0</v>
      </c>
    </row>
    <row r="30" spans="2:24" s="23" customFormat="1" ht="12">
      <c r="B30" s="9">
        <v>25</v>
      </c>
      <c r="C30" s="21" t="s">
        <v>88</v>
      </c>
      <c r="D30" s="39">
        <v>9097</v>
      </c>
      <c r="E30" s="75">
        <v>19740</v>
      </c>
      <c r="F30" s="76">
        <v>39825</v>
      </c>
      <c r="G30" s="77">
        <f t="shared" si="0"/>
        <v>59565</v>
      </c>
      <c r="H30" s="78">
        <v>1</v>
      </c>
      <c r="I30" s="76">
        <v>1</v>
      </c>
      <c r="J30" s="39">
        <f t="shared" si="3"/>
        <v>2</v>
      </c>
      <c r="K30" s="10">
        <f t="shared" si="4"/>
        <v>6.5477629987908106</v>
      </c>
      <c r="L30" s="10">
        <f t="shared" si="5"/>
        <v>29782.5</v>
      </c>
      <c r="M30" s="92">
        <f t="shared" si="6"/>
        <v>2.1985269869187644E-4</v>
      </c>
      <c r="N30" s="24"/>
      <c r="P30" s="26" t="str">
        <f t="shared" si="7"/>
        <v>茨木市</v>
      </c>
      <c r="Q30" s="71">
        <f t="shared" si="8"/>
        <v>38</v>
      </c>
      <c r="R30" s="26" t="str">
        <f>C43</f>
        <v>泉大津市</v>
      </c>
      <c r="S30" s="90">
        <f t="shared" si="10"/>
        <v>1</v>
      </c>
      <c r="T30" s="26" t="str">
        <f>C37</f>
        <v>堺市北区</v>
      </c>
      <c r="U30" s="72">
        <f t="shared" si="2"/>
        <v>25</v>
      </c>
      <c r="V30" s="24"/>
      <c r="W30" s="27">
        <f t="shared" si="11"/>
        <v>2217.608695652174</v>
      </c>
      <c r="X30" s="28">
        <v>0</v>
      </c>
    </row>
    <row r="31" spans="2:24" s="23" customFormat="1" ht="12">
      <c r="B31" s="9">
        <v>26</v>
      </c>
      <c r="C31" s="21" t="s">
        <v>36</v>
      </c>
      <c r="D31" s="39">
        <v>125950</v>
      </c>
      <c r="E31" s="75">
        <v>631</v>
      </c>
      <c r="F31" s="76">
        <v>0</v>
      </c>
      <c r="G31" s="77">
        <f t="shared" si="0"/>
        <v>631</v>
      </c>
      <c r="H31" s="78">
        <v>3</v>
      </c>
      <c r="I31" s="76">
        <v>0</v>
      </c>
      <c r="J31" s="39">
        <f t="shared" si="3"/>
        <v>3</v>
      </c>
      <c r="K31" s="10">
        <f t="shared" si="4"/>
        <v>5.0099245732433502E-3</v>
      </c>
      <c r="L31" s="10">
        <f t="shared" si="5"/>
        <v>210.33333333333334</v>
      </c>
      <c r="M31" s="92">
        <f t="shared" si="6"/>
        <v>2.3818975784041287E-5</v>
      </c>
      <c r="N31" s="24"/>
      <c r="P31" s="26" t="str">
        <f t="shared" si="7"/>
        <v>堺市西区</v>
      </c>
      <c r="Q31" s="71">
        <f t="shared" si="8"/>
        <v>25</v>
      </c>
      <c r="R31" s="26" t="str">
        <f>C50</f>
        <v>泉佐野市</v>
      </c>
      <c r="S31" s="90">
        <f t="shared" si="10"/>
        <v>1</v>
      </c>
      <c r="T31" s="26" t="str">
        <f>INDEX($C$6:$C$79,MATCH(U31,L$6:L$79,0))</f>
        <v>茨木市</v>
      </c>
      <c r="U31" s="72">
        <f t="shared" si="2"/>
        <v>19</v>
      </c>
      <c r="V31" s="24"/>
      <c r="W31" s="27">
        <f t="shared" si="11"/>
        <v>2217.608695652174</v>
      </c>
      <c r="X31" s="28">
        <v>0</v>
      </c>
    </row>
    <row r="32" spans="2:24" s="23" customFormat="1" ht="12">
      <c r="B32" s="9">
        <v>27</v>
      </c>
      <c r="C32" s="21" t="s">
        <v>37</v>
      </c>
      <c r="D32" s="39">
        <v>21854</v>
      </c>
      <c r="E32" s="75">
        <v>0</v>
      </c>
      <c r="F32" s="76">
        <v>0</v>
      </c>
      <c r="G32" s="77">
        <f t="shared" si="0"/>
        <v>0</v>
      </c>
      <c r="H32" s="78">
        <v>0</v>
      </c>
      <c r="I32" s="76">
        <v>0</v>
      </c>
      <c r="J32" s="39">
        <f t="shared" si="3"/>
        <v>0</v>
      </c>
      <c r="K32" s="10">
        <f t="shared" si="4"/>
        <v>0</v>
      </c>
      <c r="L32" s="10">
        <f t="shared" si="5"/>
        <v>0</v>
      </c>
      <c r="M32" s="92">
        <f t="shared" si="6"/>
        <v>0</v>
      </c>
      <c r="N32" s="24"/>
      <c r="P32" s="26" t="str">
        <f>C37</f>
        <v>堺市北区</v>
      </c>
      <c r="Q32" s="71">
        <f t="shared" si="8"/>
        <v>25</v>
      </c>
      <c r="R32" s="26" t="str">
        <f>C57</f>
        <v>箕面市</v>
      </c>
      <c r="S32" s="90">
        <f t="shared" si="10"/>
        <v>1</v>
      </c>
      <c r="T32" s="26" t="str">
        <f>INDEX($C$6:$C$79,MATCH(U32,L$6:L$79,0))</f>
        <v>池田市</v>
      </c>
      <c r="U32" s="72">
        <f t="shared" si="2"/>
        <v>10</v>
      </c>
      <c r="V32" s="24"/>
      <c r="W32" s="27">
        <f t="shared" si="11"/>
        <v>2217.608695652174</v>
      </c>
      <c r="X32" s="28">
        <v>0</v>
      </c>
    </row>
    <row r="33" spans="2:24" s="23" customFormat="1" ht="12">
      <c r="B33" s="9">
        <v>28</v>
      </c>
      <c r="C33" s="21" t="s">
        <v>38</v>
      </c>
      <c r="D33" s="39">
        <v>17300</v>
      </c>
      <c r="E33" s="75">
        <v>581</v>
      </c>
      <c r="F33" s="76">
        <v>0</v>
      </c>
      <c r="G33" s="77">
        <f t="shared" si="0"/>
        <v>581</v>
      </c>
      <c r="H33" s="78">
        <v>1</v>
      </c>
      <c r="I33" s="76">
        <v>0</v>
      </c>
      <c r="J33" s="39">
        <f t="shared" si="3"/>
        <v>1</v>
      </c>
      <c r="K33" s="10">
        <f t="shared" si="4"/>
        <v>3.3583815028901731E-2</v>
      </c>
      <c r="L33" s="10">
        <f t="shared" si="5"/>
        <v>581</v>
      </c>
      <c r="M33" s="92">
        <f t="shared" si="6"/>
        <v>5.7803468208092484E-5</v>
      </c>
      <c r="N33" s="24"/>
      <c r="P33" s="26" t="str">
        <f>INDEX($C$6:$C$79,MATCH(Q33,G$6:G$79,0))</f>
        <v>池田市</v>
      </c>
      <c r="Q33" s="71">
        <f t="shared" si="8"/>
        <v>10</v>
      </c>
      <c r="R33" s="26" t="str">
        <f>C60</f>
        <v>門真市</v>
      </c>
      <c r="S33" s="90">
        <f t="shared" si="10"/>
        <v>1</v>
      </c>
      <c r="T33" s="26" t="str">
        <f>INDEX($C$6:$C$79,MATCH(U33,L$6:L$79,0))</f>
        <v>都島区</v>
      </c>
      <c r="U33" s="72">
        <f t="shared" si="2"/>
        <v>0</v>
      </c>
      <c r="V33" s="24"/>
      <c r="W33" s="27">
        <f t="shared" si="11"/>
        <v>2217.608695652174</v>
      </c>
      <c r="X33" s="28">
        <v>0</v>
      </c>
    </row>
    <row r="34" spans="2:24" s="23" customFormat="1" ht="12">
      <c r="B34" s="9">
        <v>29</v>
      </c>
      <c r="C34" s="21" t="s">
        <v>39</v>
      </c>
      <c r="D34" s="39">
        <v>14861</v>
      </c>
      <c r="E34" s="75">
        <v>0</v>
      </c>
      <c r="F34" s="76">
        <v>0</v>
      </c>
      <c r="G34" s="77">
        <f t="shared" si="0"/>
        <v>0</v>
      </c>
      <c r="H34" s="78">
        <v>0</v>
      </c>
      <c r="I34" s="76">
        <v>0</v>
      </c>
      <c r="J34" s="39">
        <f t="shared" si="3"/>
        <v>0</v>
      </c>
      <c r="K34" s="10">
        <f t="shared" si="4"/>
        <v>0</v>
      </c>
      <c r="L34" s="10">
        <f t="shared" si="5"/>
        <v>0</v>
      </c>
      <c r="M34" s="92">
        <f t="shared" si="6"/>
        <v>0</v>
      </c>
      <c r="N34" s="24"/>
      <c r="P34" s="26" t="str">
        <f>INDEX($C$6:$C$79,MATCH(Q34,G$6:G$79,0))</f>
        <v>都島区</v>
      </c>
      <c r="Q34" s="71">
        <f t="shared" si="8"/>
        <v>0</v>
      </c>
      <c r="R34" s="26" t="str">
        <f>INDEX($C$6:$C$79,MATCH(S34,J$6:J$79,0))</f>
        <v>都島区</v>
      </c>
      <c r="S34" s="90">
        <f t="shared" si="10"/>
        <v>0</v>
      </c>
      <c r="T34" s="26" t="str">
        <f>C10</f>
        <v>西区</v>
      </c>
      <c r="U34" s="72">
        <f t="shared" si="2"/>
        <v>0</v>
      </c>
      <c r="V34" s="24"/>
      <c r="W34" s="27">
        <f t="shared" si="11"/>
        <v>2217.608695652174</v>
      </c>
      <c r="X34" s="28">
        <v>0</v>
      </c>
    </row>
    <row r="35" spans="2:24" s="23" customFormat="1" ht="12">
      <c r="B35" s="9">
        <v>30</v>
      </c>
      <c r="C35" s="21" t="s">
        <v>40</v>
      </c>
      <c r="D35" s="39">
        <v>20112</v>
      </c>
      <c r="E35" s="75">
        <v>25</v>
      </c>
      <c r="F35" s="76">
        <v>0</v>
      </c>
      <c r="G35" s="77">
        <f t="shared" si="0"/>
        <v>25</v>
      </c>
      <c r="H35" s="78">
        <v>1</v>
      </c>
      <c r="I35" s="76">
        <v>0</v>
      </c>
      <c r="J35" s="39">
        <f t="shared" si="3"/>
        <v>1</v>
      </c>
      <c r="K35" s="10">
        <f t="shared" si="4"/>
        <v>1.2430389817024662E-3</v>
      </c>
      <c r="L35" s="10">
        <f t="shared" si="5"/>
        <v>25</v>
      </c>
      <c r="M35" s="92">
        <f t="shared" si="6"/>
        <v>4.972155926809865E-5</v>
      </c>
      <c r="N35" s="24"/>
      <c r="P35" s="26" t="str">
        <f>C10</f>
        <v>西区</v>
      </c>
      <c r="Q35" s="71">
        <f t="shared" si="8"/>
        <v>0</v>
      </c>
      <c r="R35" s="26" t="str">
        <f>C10</f>
        <v>西区</v>
      </c>
      <c r="S35" s="90">
        <f t="shared" si="10"/>
        <v>0</v>
      </c>
      <c r="T35" s="26" t="str">
        <f>C11</f>
        <v>港区</v>
      </c>
      <c r="U35" s="72">
        <f t="shared" si="2"/>
        <v>0</v>
      </c>
      <c r="V35" s="24"/>
      <c r="W35" s="27">
        <f t="shared" si="11"/>
        <v>2217.608695652174</v>
      </c>
      <c r="X35" s="28">
        <v>0</v>
      </c>
    </row>
    <row r="36" spans="2:24" s="23" customFormat="1" ht="12">
      <c r="B36" s="9">
        <v>31</v>
      </c>
      <c r="C36" s="21" t="s">
        <v>41</v>
      </c>
      <c r="D36" s="40">
        <v>25718</v>
      </c>
      <c r="E36" s="82">
        <v>0</v>
      </c>
      <c r="F36" s="83">
        <v>0</v>
      </c>
      <c r="G36" s="88">
        <f t="shared" si="0"/>
        <v>0</v>
      </c>
      <c r="H36" s="84">
        <v>0</v>
      </c>
      <c r="I36" s="83">
        <v>0</v>
      </c>
      <c r="J36" s="40">
        <f t="shared" si="3"/>
        <v>0</v>
      </c>
      <c r="K36" s="13">
        <f t="shared" si="4"/>
        <v>0</v>
      </c>
      <c r="L36" s="13">
        <f t="shared" si="5"/>
        <v>0</v>
      </c>
      <c r="M36" s="94">
        <f t="shared" si="6"/>
        <v>0</v>
      </c>
      <c r="N36" s="24"/>
      <c r="P36" s="26" t="str">
        <f>C11</f>
        <v>港区</v>
      </c>
      <c r="Q36" s="71">
        <f t="shared" si="8"/>
        <v>0</v>
      </c>
      <c r="R36" s="26" t="str">
        <f>C11</f>
        <v>港区</v>
      </c>
      <c r="S36" s="90">
        <f t="shared" si="10"/>
        <v>0</v>
      </c>
      <c r="T36" s="26" t="str">
        <f>C13</f>
        <v>天王寺区</v>
      </c>
      <c r="U36" s="72">
        <f t="shared" si="2"/>
        <v>0</v>
      </c>
      <c r="V36" s="24"/>
      <c r="W36" s="27">
        <f t="shared" si="11"/>
        <v>2217.608695652174</v>
      </c>
      <c r="X36" s="28">
        <v>0</v>
      </c>
    </row>
    <row r="37" spans="2:24" s="23" customFormat="1" ht="12">
      <c r="B37" s="9">
        <v>32</v>
      </c>
      <c r="C37" s="21" t="s">
        <v>42</v>
      </c>
      <c r="D37" s="40">
        <v>22357</v>
      </c>
      <c r="E37" s="82">
        <v>25</v>
      </c>
      <c r="F37" s="83">
        <v>0</v>
      </c>
      <c r="G37" s="88">
        <f t="shared" si="0"/>
        <v>25</v>
      </c>
      <c r="H37" s="84">
        <v>1</v>
      </c>
      <c r="I37" s="83">
        <v>0</v>
      </c>
      <c r="J37" s="40">
        <f t="shared" si="3"/>
        <v>1</v>
      </c>
      <c r="K37" s="29">
        <f t="shared" si="4"/>
        <v>1.1182180077827972E-3</v>
      </c>
      <c r="L37" s="29">
        <f t="shared" si="5"/>
        <v>25</v>
      </c>
      <c r="M37" s="94">
        <f t="shared" si="6"/>
        <v>4.4728720311311895E-5</v>
      </c>
      <c r="N37" s="24"/>
      <c r="P37" s="26" t="str">
        <f>C13</f>
        <v>天王寺区</v>
      </c>
      <c r="Q37" s="71">
        <f t="shared" si="8"/>
        <v>0</v>
      </c>
      <c r="R37" s="26" t="str">
        <f>C13</f>
        <v>天王寺区</v>
      </c>
      <c r="S37" s="90">
        <f t="shared" si="10"/>
        <v>0</v>
      </c>
      <c r="T37" s="26" t="str">
        <f>C14</f>
        <v>浪速区</v>
      </c>
      <c r="U37" s="72">
        <f t="shared" si="2"/>
        <v>0</v>
      </c>
      <c r="V37" s="24"/>
      <c r="W37" s="27">
        <f t="shared" si="11"/>
        <v>2217.608695652174</v>
      </c>
      <c r="X37" s="28">
        <v>0</v>
      </c>
    </row>
    <row r="38" spans="2:24" s="23" customFormat="1" ht="12">
      <c r="B38" s="9">
        <v>33</v>
      </c>
      <c r="C38" s="21" t="s">
        <v>43</v>
      </c>
      <c r="D38" s="39">
        <v>6212</v>
      </c>
      <c r="E38" s="75">
        <v>0</v>
      </c>
      <c r="F38" s="76">
        <v>0</v>
      </c>
      <c r="G38" s="77">
        <f t="shared" ref="G38:G69" si="12">SUM(E38:F38)</f>
        <v>0</v>
      </c>
      <c r="H38" s="78">
        <v>0</v>
      </c>
      <c r="I38" s="76">
        <v>0</v>
      </c>
      <c r="J38" s="39">
        <f t="shared" si="3"/>
        <v>0</v>
      </c>
      <c r="K38" s="10">
        <f t="shared" si="4"/>
        <v>0</v>
      </c>
      <c r="L38" s="10">
        <f t="shared" si="5"/>
        <v>0</v>
      </c>
      <c r="M38" s="92">
        <f t="shared" si="6"/>
        <v>0</v>
      </c>
      <c r="N38" s="24"/>
      <c r="P38" s="26" t="str">
        <f>C14</f>
        <v>浪速区</v>
      </c>
      <c r="Q38" s="71">
        <f t="shared" si="8"/>
        <v>0</v>
      </c>
      <c r="R38" s="26" t="str">
        <f>C14</f>
        <v>浪速区</v>
      </c>
      <c r="S38" s="90">
        <f t="shared" si="10"/>
        <v>0</v>
      </c>
      <c r="T38" s="26" t="str">
        <f>C15</f>
        <v>西淀川区</v>
      </c>
      <c r="U38" s="72">
        <f t="shared" ref="U38:U69" si="13">LARGE(L$6:L$79,ROW(A33))</f>
        <v>0</v>
      </c>
      <c r="V38" s="24"/>
      <c r="W38" s="27">
        <f t="shared" si="11"/>
        <v>2217.608695652174</v>
      </c>
      <c r="X38" s="28">
        <v>0</v>
      </c>
    </row>
    <row r="39" spans="2:24" s="23" customFormat="1" ht="12">
      <c r="B39" s="9">
        <v>34</v>
      </c>
      <c r="C39" s="21" t="s">
        <v>45</v>
      </c>
      <c r="D39" s="39">
        <v>28882</v>
      </c>
      <c r="E39" s="75">
        <v>50</v>
      </c>
      <c r="F39" s="76">
        <v>3624</v>
      </c>
      <c r="G39" s="77">
        <f t="shared" si="12"/>
        <v>3674</v>
      </c>
      <c r="H39" s="78">
        <v>1</v>
      </c>
      <c r="I39" s="76">
        <v>5</v>
      </c>
      <c r="J39" s="39">
        <f t="shared" si="3"/>
        <v>6</v>
      </c>
      <c r="K39" s="10">
        <f t="shared" si="4"/>
        <v>0.12720725711515823</v>
      </c>
      <c r="L39" s="10">
        <f t="shared" si="5"/>
        <v>612.33333333333337</v>
      </c>
      <c r="M39" s="92">
        <f t="shared" si="6"/>
        <v>2.0774184613253931E-4</v>
      </c>
      <c r="N39" s="24"/>
      <c r="P39" s="26" t="str">
        <f>C15</f>
        <v>西淀川区</v>
      </c>
      <c r="Q39" s="71">
        <f t="shared" ref="Q39:Q70" si="14">LARGE(G$6:G$79,ROW(A33))</f>
        <v>0</v>
      </c>
      <c r="R39" s="26" t="str">
        <f>C15</f>
        <v>西淀川区</v>
      </c>
      <c r="S39" s="90">
        <f t="shared" ref="S39:S70" si="15">LARGE(J$6:J$79,ROW(A33))</f>
        <v>0</v>
      </c>
      <c r="T39" s="26" t="str">
        <f>C17</f>
        <v>東成区</v>
      </c>
      <c r="U39" s="72">
        <f t="shared" si="13"/>
        <v>0</v>
      </c>
      <c r="V39" s="24"/>
      <c r="W39" s="27">
        <f t="shared" si="11"/>
        <v>2217.608695652174</v>
      </c>
      <c r="X39" s="28">
        <v>0</v>
      </c>
    </row>
    <row r="40" spans="2:24" s="23" customFormat="1" ht="12">
      <c r="B40" s="9">
        <v>35</v>
      </c>
      <c r="C40" s="21" t="s">
        <v>2</v>
      </c>
      <c r="D40" s="39">
        <v>57844</v>
      </c>
      <c r="E40" s="75">
        <v>1445</v>
      </c>
      <c r="F40" s="76">
        <v>749</v>
      </c>
      <c r="G40" s="77">
        <f t="shared" si="12"/>
        <v>2194</v>
      </c>
      <c r="H40" s="78">
        <v>6</v>
      </c>
      <c r="I40" s="76">
        <v>3</v>
      </c>
      <c r="J40" s="39">
        <f t="shared" si="3"/>
        <v>9</v>
      </c>
      <c r="K40" s="10">
        <f t="shared" si="4"/>
        <v>3.79296037618422E-2</v>
      </c>
      <c r="L40" s="10">
        <f t="shared" si="5"/>
        <v>243.77777777777777</v>
      </c>
      <c r="M40" s="92">
        <f t="shared" si="6"/>
        <v>1.555908996611576E-4</v>
      </c>
      <c r="N40" s="24"/>
      <c r="P40" s="26" t="str">
        <f>C17</f>
        <v>東成区</v>
      </c>
      <c r="Q40" s="71">
        <f t="shared" si="14"/>
        <v>0</v>
      </c>
      <c r="R40" s="26" t="str">
        <f>C17</f>
        <v>東成区</v>
      </c>
      <c r="S40" s="90">
        <f t="shared" si="15"/>
        <v>0</v>
      </c>
      <c r="T40" s="26" t="str">
        <f>C18</f>
        <v>生野区</v>
      </c>
      <c r="U40" s="72">
        <f t="shared" si="13"/>
        <v>0</v>
      </c>
      <c r="V40" s="24"/>
      <c r="W40" s="27">
        <f t="shared" si="11"/>
        <v>2217.608695652174</v>
      </c>
      <c r="X40" s="28">
        <v>0</v>
      </c>
    </row>
    <row r="41" spans="2:24" s="23" customFormat="1" ht="12">
      <c r="B41" s="9">
        <v>36</v>
      </c>
      <c r="C41" s="21" t="s">
        <v>3</v>
      </c>
      <c r="D41" s="39">
        <v>16052</v>
      </c>
      <c r="E41" s="75">
        <v>10</v>
      </c>
      <c r="F41" s="76">
        <v>0</v>
      </c>
      <c r="G41" s="77">
        <f t="shared" si="12"/>
        <v>10</v>
      </c>
      <c r="H41" s="78">
        <v>1</v>
      </c>
      <c r="I41" s="76">
        <v>0</v>
      </c>
      <c r="J41" s="39">
        <f t="shared" si="3"/>
        <v>1</v>
      </c>
      <c r="K41" s="10">
        <f t="shared" si="4"/>
        <v>6.2297533017692498E-4</v>
      </c>
      <c r="L41" s="10">
        <f t="shared" si="5"/>
        <v>10</v>
      </c>
      <c r="M41" s="92">
        <f t="shared" si="6"/>
        <v>6.22975330176925E-5</v>
      </c>
      <c r="N41" s="24"/>
      <c r="P41" s="26" t="str">
        <f>C18</f>
        <v>生野区</v>
      </c>
      <c r="Q41" s="71">
        <f t="shared" si="14"/>
        <v>0</v>
      </c>
      <c r="R41" s="26" t="str">
        <f>C18</f>
        <v>生野区</v>
      </c>
      <c r="S41" s="90">
        <f t="shared" si="15"/>
        <v>0</v>
      </c>
      <c r="T41" s="26" t="str">
        <f>C20</f>
        <v>城東区</v>
      </c>
      <c r="U41" s="72">
        <f t="shared" si="13"/>
        <v>0</v>
      </c>
      <c r="V41" s="24"/>
      <c r="W41" s="27">
        <f t="shared" si="11"/>
        <v>2217.608695652174</v>
      </c>
      <c r="X41" s="28">
        <v>0</v>
      </c>
    </row>
    <row r="42" spans="2:24" s="23" customFormat="1" ht="12">
      <c r="B42" s="9">
        <v>37</v>
      </c>
      <c r="C42" s="21" t="s">
        <v>4</v>
      </c>
      <c r="D42" s="39">
        <v>48477</v>
      </c>
      <c r="E42" s="75">
        <v>1879</v>
      </c>
      <c r="F42" s="76">
        <v>64</v>
      </c>
      <c r="G42" s="77">
        <f t="shared" si="12"/>
        <v>1943</v>
      </c>
      <c r="H42" s="78">
        <v>4</v>
      </c>
      <c r="I42" s="76">
        <v>4</v>
      </c>
      <c r="J42" s="39">
        <f t="shared" si="3"/>
        <v>8</v>
      </c>
      <c r="K42" s="10">
        <f t="shared" si="4"/>
        <v>4.0080863089712648E-2</v>
      </c>
      <c r="L42" s="10">
        <f t="shared" si="5"/>
        <v>242.875</v>
      </c>
      <c r="M42" s="92">
        <f t="shared" si="6"/>
        <v>1.6502671369928007E-4</v>
      </c>
      <c r="N42" s="24"/>
      <c r="P42" s="26" t="str">
        <f>C20</f>
        <v>城東区</v>
      </c>
      <c r="Q42" s="71">
        <f t="shared" si="14"/>
        <v>0</v>
      </c>
      <c r="R42" s="26" t="str">
        <f>C20</f>
        <v>城東区</v>
      </c>
      <c r="S42" s="90">
        <f t="shared" si="15"/>
        <v>0</v>
      </c>
      <c r="T42" s="26" t="str">
        <f>C21</f>
        <v>阿倍野区</v>
      </c>
      <c r="U42" s="72">
        <f t="shared" si="13"/>
        <v>0</v>
      </c>
      <c r="V42" s="24"/>
      <c r="W42" s="27">
        <f t="shared" si="11"/>
        <v>2217.608695652174</v>
      </c>
      <c r="X42" s="28">
        <v>0</v>
      </c>
    </row>
    <row r="43" spans="2:24" s="23" customFormat="1" ht="12">
      <c r="B43" s="9">
        <v>38</v>
      </c>
      <c r="C43" s="35" t="s">
        <v>46</v>
      </c>
      <c r="D43" s="39">
        <v>10298</v>
      </c>
      <c r="E43" s="75">
        <v>0</v>
      </c>
      <c r="F43" s="76">
        <v>1006</v>
      </c>
      <c r="G43" s="77">
        <f t="shared" si="12"/>
        <v>1006</v>
      </c>
      <c r="H43" s="78">
        <v>0</v>
      </c>
      <c r="I43" s="76">
        <v>1</v>
      </c>
      <c r="J43" s="39">
        <f t="shared" si="3"/>
        <v>1</v>
      </c>
      <c r="K43" s="10">
        <f t="shared" si="4"/>
        <v>9.7688871625558366E-2</v>
      </c>
      <c r="L43" s="10">
        <f t="shared" si="5"/>
        <v>1006</v>
      </c>
      <c r="M43" s="92">
        <f t="shared" si="6"/>
        <v>9.7106234220236944E-5</v>
      </c>
      <c r="N43" s="24"/>
      <c r="P43" s="26" t="str">
        <f>C21</f>
        <v>阿倍野区</v>
      </c>
      <c r="Q43" s="71">
        <f t="shared" si="14"/>
        <v>0</v>
      </c>
      <c r="R43" s="26" t="str">
        <f>C21</f>
        <v>阿倍野区</v>
      </c>
      <c r="S43" s="90">
        <f t="shared" si="15"/>
        <v>0</v>
      </c>
      <c r="T43" s="26" t="str">
        <f>C23</f>
        <v>東住吉区</v>
      </c>
      <c r="U43" s="72">
        <f t="shared" si="13"/>
        <v>0</v>
      </c>
      <c r="V43" s="24"/>
      <c r="W43" s="27">
        <f t="shared" si="11"/>
        <v>2217.608695652174</v>
      </c>
      <c r="X43" s="28">
        <v>0</v>
      </c>
    </row>
    <row r="44" spans="2:24" s="23" customFormat="1" ht="12">
      <c r="B44" s="9">
        <v>39</v>
      </c>
      <c r="C44" s="35" t="s">
        <v>9</v>
      </c>
      <c r="D44" s="40">
        <v>57396</v>
      </c>
      <c r="E44" s="82">
        <v>0</v>
      </c>
      <c r="F44" s="83">
        <v>0</v>
      </c>
      <c r="G44" s="88">
        <f t="shared" si="12"/>
        <v>0</v>
      </c>
      <c r="H44" s="84">
        <v>0</v>
      </c>
      <c r="I44" s="83">
        <v>0</v>
      </c>
      <c r="J44" s="40">
        <f t="shared" si="3"/>
        <v>0</v>
      </c>
      <c r="K44" s="13">
        <f t="shared" si="4"/>
        <v>0</v>
      </c>
      <c r="L44" s="13">
        <f t="shared" si="5"/>
        <v>0</v>
      </c>
      <c r="M44" s="94">
        <f t="shared" si="6"/>
        <v>0</v>
      </c>
      <c r="N44" s="24"/>
      <c r="P44" s="26" t="str">
        <f>C23</f>
        <v>東住吉区</v>
      </c>
      <c r="Q44" s="71">
        <f t="shared" si="14"/>
        <v>0</v>
      </c>
      <c r="R44" s="26" t="str">
        <f>C23</f>
        <v>東住吉区</v>
      </c>
      <c r="S44" s="90">
        <f t="shared" si="15"/>
        <v>0</v>
      </c>
      <c r="T44" s="26" t="str">
        <f>C24</f>
        <v>西成区</v>
      </c>
      <c r="U44" s="72">
        <f t="shared" si="13"/>
        <v>0</v>
      </c>
      <c r="V44" s="24"/>
      <c r="W44" s="27">
        <f t="shared" si="11"/>
        <v>2217.608695652174</v>
      </c>
      <c r="X44" s="28">
        <v>0</v>
      </c>
    </row>
    <row r="45" spans="2:24" s="23" customFormat="1" ht="12">
      <c r="B45" s="9">
        <v>40</v>
      </c>
      <c r="C45" s="35" t="s">
        <v>47</v>
      </c>
      <c r="D45" s="40">
        <v>12654</v>
      </c>
      <c r="E45" s="82">
        <v>0</v>
      </c>
      <c r="F45" s="83">
        <v>0</v>
      </c>
      <c r="G45" s="88">
        <f t="shared" si="12"/>
        <v>0</v>
      </c>
      <c r="H45" s="84">
        <v>0</v>
      </c>
      <c r="I45" s="83">
        <v>0</v>
      </c>
      <c r="J45" s="40">
        <f t="shared" si="3"/>
        <v>0</v>
      </c>
      <c r="K45" s="29">
        <f t="shared" si="4"/>
        <v>0</v>
      </c>
      <c r="L45" s="29">
        <f t="shared" si="5"/>
        <v>0</v>
      </c>
      <c r="M45" s="94">
        <f t="shared" si="6"/>
        <v>0</v>
      </c>
      <c r="N45" s="24"/>
      <c r="P45" s="26" t="str">
        <f>C24</f>
        <v>西成区</v>
      </c>
      <c r="Q45" s="71">
        <f t="shared" si="14"/>
        <v>0</v>
      </c>
      <c r="R45" s="26" t="str">
        <f>C24</f>
        <v>西成区</v>
      </c>
      <c r="S45" s="90">
        <f t="shared" si="15"/>
        <v>0</v>
      </c>
      <c r="T45" s="26" t="str">
        <f>C25</f>
        <v>淀川区</v>
      </c>
      <c r="U45" s="72">
        <f t="shared" si="13"/>
        <v>0</v>
      </c>
      <c r="V45" s="24"/>
      <c r="W45" s="27">
        <f t="shared" si="11"/>
        <v>2217.608695652174</v>
      </c>
      <c r="X45" s="28">
        <v>0</v>
      </c>
    </row>
    <row r="46" spans="2:24" s="23" customFormat="1" ht="12">
      <c r="B46" s="9">
        <v>41</v>
      </c>
      <c r="C46" s="35" t="s">
        <v>14</v>
      </c>
      <c r="D46" s="39">
        <v>23319</v>
      </c>
      <c r="E46" s="75">
        <v>0</v>
      </c>
      <c r="F46" s="76">
        <v>0</v>
      </c>
      <c r="G46" s="77">
        <f t="shared" si="12"/>
        <v>0</v>
      </c>
      <c r="H46" s="78">
        <v>0</v>
      </c>
      <c r="I46" s="76">
        <v>0</v>
      </c>
      <c r="J46" s="39">
        <f t="shared" si="3"/>
        <v>0</v>
      </c>
      <c r="K46" s="10">
        <f t="shared" si="4"/>
        <v>0</v>
      </c>
      <c r="L46" s="10">
        <f t="shared" si="5"/>
        <v>0</v>
      </c>
      <c r="M46" s="92">
        <f t="shared" si="6"/>
        <v>0</v>
      </c>
      <c r="N46" s="24"/>
      <c r="P46" s="26" t="str">
        <f>C25</f>
        <v>淀川区</v>
      </c>
      <c r="Q46" s="71">
        <f t="shared" si="14"/>
        <v>0</v>
      </c>
      <c r="R46" s="26" t="str">
        <f>C25</f>
        <v>淀川区</v>
      </c>
      <c r="S46" s="90">
        <f t="shared" si="15"/>
        <v>0</v>
      </c>
      <c r="T46" s="26" t="str">
        <f>C26</f>
        <v>鶴見区</v>
      </c>
      <c r="U46" s="72">
        <f t="shared" si="13"/>
        <v>0</v>
      </c>
      <c r="V46" s="24"/>
      <c r="W46" s="27">
        <f t="shared" si="11"/>
        <v>2217.608695652174</v>
      </c>
      <c r="X46" s="28">
        <v>0</v>
      </c>
    </row>
    <row r="47" spans="2:24" s="23" customFormat="1" ht="12">
      <c r="B47" s="9">
        <v>42</v>
      </c>
      <c r="C47" s="35" t="s">
        <v>15</v>
      </c>
      <c r="D47" s="39">
        <v>59276</v>
      </c>
      <c r="E47" s="75">
        <v>0</v>
      </c>
      <c r="F47" s="76">
        <v>0</v>
      </c>
      <c r="G47" s="77">
        <f t="shared" si="12"/>
        <v>0</v>
      </c>
      <c r="H47" s="78">
        <v>0</v>
      </c>
      <c r="I47" s="76">
        <v>0</v>
      </c>
      <c r="J47" s="39">
        <f t="shared" si="3"/>
        <v>0</v>
      </c>
      <c r="K47" s="10">
        <f t="shared" si="4"/>
        <v>0</v>
      </c>
      <c r="L47" s="10">
        <f t="shared" si="5"/>
        <v>0</v>
      </c>
      <c r="M47" s="92">
        <f t="shared" si="6"/>
        <v>0</v>
      </c>
      <c r="N47" s="24"/>
      <c r="P47" s="26" t="str">
        <f>C26</f>
        <v>鶴見区</v>
      </c>
      <c r="Q47" s="71">
        <f t="shared" si="14"/>
        <v>0</v>
      </c>
      <c r="R47" s="26" t="str">
        <f>C26</f>
        <v>鶴見区</v>
      </c>
      <c r="S47" s="90">
        <f t="shared" si="15"/>
        <v>0</v>
      </c>
      <c r="T47" s="26" t="str">
        <f>C32</f>
        <v>堺市堺区</v>
      </c>
      <c r="U47" s="72">
        <f t="shared" si="13"/>
        <v>0</v>
      </c>
      <c r="V47" s="24"/>
      <c r="W47" s="27">
        <f t="shared" si="11"/>
        <v>2217.608695652174</v>
      </c>
      <c r="X47" s="28">
        <v>0</v>
      </c>
    </row>
    <row r="48" spans="2:24" s="23" customFormat="1" ht="12">
      <c r="B48" s="9">
        <v>43</v>
      </c>
      <c r="C48" s="35" t="s">
        <v>10</v>
      </c>
      <c r="D48" s="39">
        <v>36315</v>
      </c>
      <c r="E48" s="75">
        <v>25</v>
      </c>
      <c r="F48" s="76">
        <v>13</v>
      </c>
      <c r="G48" s="77">
        <f t="shared" si="12"/>
        <v>38</v>
      </c>
      <c r="H48" s="78">
        <v>1</v>
      </c>
      <c r="I48" s="76">
        <v>1</v>
      </c>
      <c r="J48" s="39">
        <f t="shared" si="3"/>
        <v>2</v>
      </c>
      <c r="K48" s="10">
        <f t="shared" si="4"/>
        <v>1.0463995594107119E-3</v>
      </c>
      <c r="L48" s="10">
        <f t="shared" si="5"/>
        <v>19</v>
      </c>
      <c r="M48" s="92">
        <f t="shared" si="6"/>
        <v>5.507366102161641E-5</v>
      </c>
      <c r="N48" s="24"/>
      <c r="P48" s="26" t="str">
        <f>C32</f>
        <v>堺市堺区</v>
      </c>
      <c r="Q48" s="71">
        <f t="shared" si="14"/>
        <v>0</v>
      </c>
      <c r="R48" s="26" t="str">
        <f>C32</f>
        <v>堺市堺区</v>
      </c>
      <c r="S48" s="90">
        <f t="shared" si="15"/>
        <v>0</v>
      </c>
      <c r="T48" s="26" t="str">
        <f>C34</f>
        <v>堺市東区</v>
      </c>
      <c r="U48" s="72">
        <f t="shared" si="13"/>
        <v>0</v>
      </c>
      <c r="V48" s="24"/>
      <c r="W48" s="27">
        <f t="shared" si="11"/>
        <v>2217.608695652174</v>
      </c>
      <c r="X48" s="28">
        <v>0</v>
      </c>
    </row>
    <row r="49" spans="2:24" s="23" customFormat="1" ht="12">
      <c r="B49" s="9">
        <v>44</v>
      </c>
      <c r="C49" s="35" t="s">
        <v>22</v>
      </c>
      <c r="D49" s="39">
        <v>41260</v>
      </c>
      <c r="E49" s="75">
        <v>3146</v>
      </c>
      <c r="F49" s="76">
        <v>4475</v>
      </c>
      <c r="G49" s="77">
        <f t="shared" si="12"/>
        <v>7621</v>
      </c>
      <c r="H49" s="78">
        <v>4</v>
      </c>
      <c r="I49" s="76">
        <v>3</v>
      </c>
      <c r="J49" s="39">
        <f t="shared" si="3"/>
        <v>7</v>
      </c>
      <c r="K49" s="10">
        <f t="shared" si="4"/>
        <v>0.18470673776054289</v>
      </c>
      <c r="L49" s="10">
        <f t="shared" si="5"/>
        <v>1088.7142857142858</v>
      </c>
      <c r="M49" s="92">
        <f t="shared" si="6"/>
        <v>1.6965584100824043E-4</v>
      </c>
      <c r="N49" s="24"/>
      <c r="P49" s="26" t="str">
        <f>C34</f>
        <v>堺市東区</v>
      </c>
      <c r="Q49" s="71">
        <f t="shared" si="14"/>
        <v>0</v>
      </c>
      <c r="R49" s="26" t="str">
        <f>C34</f>
        <v>堺市東区</v>
      </c>
      <c r="S49" s="90">
        <f t="shared" si="15"/>
        <v>0</v>
      </c>
      <c r="T49" s="26" t="str">
        <f>C36</f>
        <v>堺市南区</v>
      </c>
      <c r="U49" s="72">
        <f t="shared" si="13"/>
        <v>0</v>
      </c>
      <c r="V49" s="24"/>
      <c r="W49" s="27">
        <f t="shared" si="11"/>
        <v>2217.608695652174</v>
      </c>
      <c r="X49" s="28">
        <v>0</v>
      </c>
    </row>
    <row r="50" spans="2:24" s="23" customFormat="1" ht="12">
      <c r="B50" s="9">
        <v>45</v>
      </c>
      <c r="C50" s="35" t="s">
        <v>48</v>
      </c>
      <c r="D50" s="39">
        <v>14459</v>
      </c>
      <c r="E50" s="75">
        <v>0</v>
      </c>
      <c r="F50" s="76">
        <v>17516</v>
      </c>
      <c r="G50" s="77">
        <f t="shared" si="12"/>
        <v>17516</v>
      </c>
      <c r="H50" s="78">
        <v>0</v>
      </c>
      <c r="I50" s="76">
        <v>1</v>
      </c>
      <c r="J50" s="39">
        <f t="shared" si="3"/>
        <v>1</v>
      </c>
      <c r="K50" s="10">
        <f t="shared" si="4"/>
        <v>1.2114254097793762</v>
      </c>
      <c r="L50" s="10">
        <f t="shared" si="5"/>
        <v>17516</v>
      </c>
      <c r="M50" s="92">
        <f t="shared" si="6"/>
        <v>6.9161076146344842E-5</v>
      </c>
      <c r="N50" s="24"/>
      <c r="P50" s="26" t="str">
        <f>C36</f>
        <v>堺市南区</v>
      </c>
      <c r="Q50" s="71">
        <f t="shared" si="14"/>
        <v>0</v>
      </c>
      <c r="R50" s="26" t="str">
        <f>C36</f>
        <v>堺市南区</v>
      </c>
      <c r="S50" s="90">
        <f t="shared" si="15"/>
        <v>0</v>
      </c>
      <c r="T50" s="26" t="str">
        <f>C38</f>
        <v>堺市美原区</v>
      </c>
      <c r="U50" s="72">
        <f t="shared" si="13"/>
        <v>0</v>
      </c>
      <c r="V50" s="24"/>
      <c r="W50" s="27">
        <f t="shared" si="11"/>
        <v>2217.608695652174</v>
      </c>
      <c r="X50" s="28">
        <v>0</v>
      </c>
    </row>
    <row r="51" spans="2:24" s="23" customFormat="1" ht="12">
      <c r="B51" s="9">
        <v>46</v>
      </c>
      <c r="C51" s="35" t="s">
        <v>26</v>
      </c>
      <c r="D51" s="39">
        <v>18259</v>
      </c>
      <c r="E51" s="75">
        <v>0</v>
      </c>
      <c r="F51" s="76">
        <v>0</v>
      </c>
      <c r="G51" s="77">
        <f t="shared" si="12"/>
        <v>0</v>
      </c>
      <c r="H51" s="78">
        <v>0</v>
      </c>
      <c r="I51" s="76">
        <v>0</v>
      </c>
      <c r="J51" s="39">
        <f t="shared" si="3"/>
        <v>0</v>
      </c>
      <c r="K51" s="10">
        <f t="shared" si="4"/>
        <v>0</v>
      </c>
      <c r="L51" s="10">
        <f t="shared" si="5"/>
        <v>0</v>
      </c>
      <c r="M51" s="92">
        <f t="shared" si="6"/>
        <v>0</v>
      </c>
      <c r="N51" s="24"/>
      <c r="P51" s="26" t="str">
        <f>C38</f>
        <v>堺市美原区</v>
      </c>
      <c r="Q51" s="71">
        <f t="shared" si="14"/>
        <v>0</v>
      </c>
      <c r="R51" s="26" t="str">
        <f>C38</f>
        <v>堺市美原区</v>
      </c>
      <c r="S51" s="90">
        <f t="shared" si="15"/>
        <v>0</v>
      </c>
      <c r="T51" s="26" t="str">
        <f>C44</f>
        <v>高槻市</v>
      </c>
      <c r="U51" s="72">
        <f t="shared" si="13"/>
        <v>0</v>
      </c>
      <c r="V51" s="24"/>
      <c r="W51" s="27">
        <f t="shared" si="11"/>
        <v>2217.608695652174</v>
      </c>
      <c r="X51" s="28">
        <v>0</v>
      </c>
    </row>
    <row r="52" spans="2:24" s="23" customFormat="1" ht="12">
      <c r="B52" s="9">
        <v>47</v>
      </c>
      <c r="C52" s="35" t="s">
        <v>16</v>
      </c>
      <c r="D52" s="40">
        <v>36741</v>
      </c>
      <c r="E52" s="82">
        <v>0</v>
      </c>
      <c r="F52" s="83">
        <v>0</v>
      </c>
      <c r="G52" s="88">
        <f t="shared" si="12"/>
        <v>0</v>
      </c>
      <c r="H52" s="84">
        <v>0</v>
      </c>
      <c r="I52" s="83">
        <v>0</v>
      </c>
      <c r="J52" s="40">
        <f t="shared" si="3"/>
        <v>0</v>
      </c>
      <c r="K52" s="13">
        <f t="shared" si="4"/>
        <v>0</v>
      </c>
      <c r="L52" s="13">
        <f t="shared" si="5"/>
        <v>0</v>
      </c>
      <c r="M52" s="94">
        <f t="shared" si="6"/>
        <v>0</v>
      </c>
      <c r="N52" s="24"/>
      <c r="P52" s="26" t="str">
        <f>C44</f>
        <v>高槻市</v>
      </c>
      <c r="Q52" s="71">
        <f t="shared" si="14"/>
        <v>0</v>
      </c>
      <c r="R52" s="26" t="str">
        <f>C44</f>
        <v>高槻市</v>
      </c>
      <c r="S52" s="90">
        <f t="shared" si="15"/>
        <v>0</v>
      </c>
      <c r="T52" s="26" t="str">
        <f>C45</f>
        <v>貝塚市</v>
      </c>
      <c r="U52" s="72">
        <f t="shared" si="13"/>
        <v>0</v>
      </c>
      <c r="V52" s="24"/>
      <c r="W52" s="27">
        <f t="shared" si="11"/>
        <v>2217.608695652174</v>
      </c>
      <c r="X52" s="28">
        <v>0</v>
      </c>
    </row>
    <row r="53" spans="2:24" s="23" customFormat="1" ht="12">
      <c r="B53" s="9">
        <v>48</v>
      </c>
      <c r="C53" s="35" t="s">
        <v>27</v>
      </c>
      <c r="D53" s="40">
        <v>19692</v>
      </c>
      <c r="E53" s="82">
        <v>0</v>
      </c>
      <c r="F53" s="83">
        <v>0</v>
      </c>
      <c r="G53" s="88">
        <f t="shared" si="12"/>
        <v>0</v>
      </c>
      <c r="H53" s="84">
        <v>0</v>
      </c>
      <c r="I53" s="83">
        <v>0</v>
      </c>
      <c r="J53" s="40">
        <f t="shared" si="3"/>
        <v>0</v>
      </c>
      <c r="K53" s="29">
        <f t="shared" si="4"/>
        <v>0</v>
      </c>
      <c r="L53" s="29">
        <f t="shared" si="5"/>
        <v>0</v>
      </c>
      <c r="M53" s="94">
        <f t="shared" si="6"/>
        <v>0</v>
      </c>
      <c r="N53" s="24"/>
      <c r="P53" s="26" t="str">
        <f>C45</f>
        <v>貝塚市</v>
      </c>
      <c r="Q53" s="71">
        <f t="shared" si="14"/>
        <v>0</v>
      </c>
      <c r="R53" s="26" t="str">
        <f>C45</f>
        <v>貝塚市</v>
      </c>
      <c r="S53" s="90">
        <f t="shared" si="15"/>
        <v>0</v>
      </c>
      <c r="T53" s="26" t="str">
        <f>C46</f>
        <v>守口市</v>
      </c>
      <c r="U53" s="72">
        <f t="shared" si="13"/>
        <v>0</v>
      </c>
      <c r="V53" s="24"/>
      <c r="W53" s="27">
        <f t="shared" si="11"/>
        <v>2217.608695652174</v>
      </c>
      <c r="X53" s="28">
        <v>0</v>
      </c>
    </row>
    <row r="54" spans="2:24" s="23" customFormat="1" ht="12">
      <c r="B54" s="9">
        <v>49</v>
      </c>
      <c r="C54" s="35" t="s">
        <v>28</v>
      </c>
      <c r="D54" s="39">
        <v>20040</v>
      </c>
      <c r="E54" s="75">
        <v>0</v>
      </c>
      <c r="F54" s="76">
        <v>0</v>
      </c>
      <c r="G54" s="77">
        <f t="shared" si="12"/>
        <v>0</v>
      </c>
      <c r="H54" s="78">
        <v>0</v>
      </c>
      <c r="I54" s="76">
        <v>0</v>
      </c>
      <c r="J54" s="39">
        <f t="shared" si="3"/>
        <v>0</v>
      </c>
      <c r="K54" s="10">
        <f t="shared" si="4"/>
        <v>0</v>
      </c>
      <c r="L54" s="10">
        <f t="shared" si="5"/>
        <v>0</v>
      </c>
      <c r="M54" s="92">
        <f t="shared" si="6"/>
        <v>0</v>
      </c>
      <c r="N54" s="24"/>
      <c r="P54" s="26" t="str">
        <f>C46</f>
        <v>守口市</v>
      </c>
      <c r="Q54" s="71">
        <f t="shared" si="14"/>
        <v>0</v>
      </c>
      <c r="R54" s="26" t="str">
        <f>C46</f>
        <v>守口市</v>
      </c>
      <c r="S54" s="90">
        <f t="shared" si="15"/>
        <v>0</v>
      </c>
      <c r="T54" s="26" t="str">
        <f>C47</f>
        <v>枚方市</v>
      </c>
      <c r="U54" s="72">
        <f t="shared" si="13"/>
        <v>0</v>
      </c>
      <c r="V54" s="24"/>
      <c r="W54" s="27">
        <f t="shared" si="11"/>
        <v>2217.608695652174</v>
      </c>
      <c r="X54" s="28">
        <v>0</v>
      </c>
    </row>
    <row r="55" spans="2:24" s="23" customFormat="1" ht="12">
      <c r="B55" s="9">
        <v>50</v>
      </c>
      <c r="C55" s="35" t="s">
        <v>17</v>
      </c>
      <c r="D55" s="39">
        <v>17774</v>
      </c>
      <c r="E55" s="75">
        <v>0</v>
      </c>
      <c r="F55" s="76">
        <v>0</v>
      </c>
      <c r="G55" s="77">
        <f t="shared" si="12"/>
        <v>0</v>
      </c>
      <c r="H55" s="78">
        <v>0</v>
      </c>
      <c r="I55" s="76">
        <v>0</v>
      </c>
      <c r="J55" s="39">
        <f t="shared" si="3"/>
        <v>0</v>
      </c>
      <c r="K55" s="10">
        <f t="shared" si="4"/>
        <v>0</v>
      </c>
      <c r="L55" s="10">
        <f t="shared" si="5"/>
        <v>0</v>
      </c>
      <c r="M55" s="92">
        <f t="shared" si="6"/>
        <v>0</v>
      </c>
      <c r="N55" s="24"/>
      <c r="P55" s="26" t="str">
        <f>C47</f>
        <v>枚方市</v>
      </c>
      <c r="Q55" s="71">
        <f t="shared" si="14"/>
        <v>0</v>
      </c>
      <c r="R55" s="26" t="str">
        <f>C47</f>
        <v>枚方市</v>
      </c>
      <c r="S55" s="90">
        <f t="shared" si="15"/>
        <v>0</v>
      </c>
      <c r="T55" s="26" t="str">
        <f t="shared" ref="T55:T60" si="16">C51</f>
        <v>富田林市</v>
      </c>
      <c r="U55" s="72">
        <f t="shared" si="13"/>
        <v>0</v>
      </c>
      <c r="V55" s="24"/>
      <c r="W55" s="27">
        <f t="shared" si="11"/>
        <v>2217.608695652174</v>
      </c>
      <c r="X55" s="28">
        <v>0</v>
      </c>
    </row>
    <row r="56" spans="2:24" s="23" customFormat="1" ht="12">
      <c r="B56" s="9">
        <v>51</v>
      </c>
      <c r="C56" s="35" t="s">
        <v>49</v>
      </c>
      <c r="D56" s="39">
        <v>23492</v>
      </c>
      <c r="E56" s="75">
        <v>0</v>
      </c>
      <c r="F56" s="76">
        <v>0</v>
      </c>
      <c r="G56" s="77">
        <f t="shared" si="12"/>
        <v>0</v>
      </c>
      <c r="H56" s="78">
        <v>0</v>
      </c>
      <c r="I56" s="76">
        <v>0</v>
      </c>
      <c r="J56" s="39">
        <f t="shared" si="3"/>
        <v>0</v>
      </c>
      <c r="K56" s="10">
        <f t="shared" si="4"/>
        <v>0</v>
      </c>
      <c r="L56" s="10">
        <f t="shared" si="5"/>
        <v>0</v>
      </c>
      <c r="M56" s="92">
        <f t="shared" si="6"/>
        <v>0</v>
      </c>
      <c r="N56" s="24"/>
      <c r="P56" s="26" t="str">
        <f t="shared" ref="P56:P61" si="17">C51</f>
        <v>富田林市</v>
      </c>
      <c r="Q56" s="71">
        <f t="shared" si="14"/>
        <v>0</v>
      </c>
      <c r="R56" s="26" t="str">
        <f t="shared" ref="R56:R61" si="18">C51</f>
        <v>富田林市</v>
      </c>
      <c r="S56" s="90">
        <f t="shared" si="15"/>
        <v>0</v>
      </c>
      <c r="T56" s="26" t="str">
        <f t="shared" si="16"/>
        <v>寝屋川市</v>
      </c>
      <c r="U56" s="72">
        <f t="shared" si="13"/>
        <v>0</v>
      </c>
      <c r="V56" s="24"/>
      <c r="W56" s="27">
        <f t="shared" si="11"/>
        <v>2217.608695652174</v>
      </c>
      <c r="X56" s="28">
        <v>0</v>
      </c>
    </row>
    <row r="57" spans="2:24" s="23" customFormat="1" ht="12">
      <c r="B57" s="9">
        <v>52</v>
      </c>
      <c r="C57" s="35" t="s">
        <v>5</v>
      </c>
      <c r="D57" s="39">
        <v>19280</v>
      </c>
      <c r="E57" s="75">
        <v>393</v>
      </c>
      <c r="F57" s="76">
        <v>0</v>
      </c>
      <c r="G57" s="77">
        <f t="shared" si="12"/>
        <v>393</v>
      </c>
      <c r="H57" s="78">
        <v>1</v>
      </c>
      <c r="I57" s="76">
        <v>0</v>
      </c>
      <c r="J57" s="39">
        <f t="shared" si="3"/>
        <v>1</v>
      </c>
      <c r="K57" s="10">
        <f t="shared" si="4"/>
        <v>2.0383817427385893E-2</v>
      </c>
      <c r="L57" s="10">
        <f t="shared" si="5"/>
        <v>393</v>
      </c>
      <c r="M57" s="92">
        <f t="shared" si="6"/>
        <v>5.1867219917012447E-5</v>
      </c>
      <c r="N57" s="24"/>
      <c r="P57" s="26" t="str">
        <f t="shared" si="17"/>
        <v>寝屋川市</v>
      </c>
      <c r="Q57" s="71">
        <f t="shared" si="14"/>
        <v>0</v>
      </c>
      <c r="R57" s="26" t="str">
        <f t="shared" si="18"/>
        <v>寝屋川市</v>
      </c>
      <c r="S57" s="90">
        <f t="shared" si="15"/>
        <v>0</v>
      </c>
      <c r="T57" s="26" t="str">
        <f t="shared" si="16"/>
        <v>河内長野市</v>
      </c>
      <c r="U57" s="72">
        <f t="shared" si="13"/>
        <v>0</v>
      </c>
      <c r="V57" s="24"/>
      <c r="W57" s="27">
        <f t="shared" si="11"/>
        <v>2217.608695652174</v>
      </c>
      <c r="X57" s="28">
        <v>0</v>
      </c>
    </row>
    <row r="58" spans="2:24" s="23" customFormat="1" ht="12">
      <c r="B58" s="9">
        <v>53</v>
      </c>
      <c r="C58" s="35" t="s">
        <v>23</v>
      </c>
      <c r="D58" s="39">
        <v>10926</v>
      </c>
      <c r="E58" s="75">
        <v>0</v>
      </c>
      <c r="F58" s="76">
        <v>0</v>
      </c>
      <c r="G58" s="77">
        <f t="shared" si="12"/>
        <v>0</v>
      </c>
      <c r="H58" s="78">
        <v>0</v>
      </c>
      <c r="I58" s="76">
        <v>0</v>
      </c>
      <c r="J58" s="39">
        <f t="shared" si="3"/>
        <v>0</v>
      </c>
      <c r="K58" s="10">
        <f t="shared" si="4"/>
        <v>0</v>
      </c>
      <c r="L58" s="10">
        <f t="shared" si="5"/>
        <v>0</v>
      </c>
      <c r="M58" s="92">
        <f t="shared" si="6"/>
        <v>0</v>
      </c>
      <c r="N58" s="24"/>
      <c r="P58" s="26" t="str">
        <f t="shared" si="17"/>
        <v>河内長野市</v>
      </c>
      <c r="Q58" s="71">
        <f t="shared" si="14"/>
        <v>0</v>
      </c>
      <c r="R58" s="26" t="str">
        <f t="shared" si="18"/>
        <v>河内長野市</v>
      </c>
      <c r="S58" s="90">
        <f t="shared" si="15"/>
        <v>0</v>
      </c>
      <c r="T58" s="26" t="str">
        <f t="shared" si="16"/>
        <v>松原市</v>
      </c>
      <c r="U58" s="72">
        <f t="shared" si="13"/>
        <v>0</v>
      </c>
      <c r="V58" s="24"/>
      <c r="W58" s="27">
        <f t="shared" si="11"/>
        <v>2217.608695652174</v>
      </c>
      <c r="X58" s="28">
        <v>0</v>
      </c>
    </row>
    <row r="59" spans="2:24" s="23" customFormat="1" ht="12">
      <c r="B59" s="9">
        <v>54</v>
      </c>
      <c r="C59" s="35" t="s">
        <v>29</v>
      </c>
      <c r="D59" s="39">
        <v>18396</v>
      </c>
      <c r="E59" s="75">
        <v>0</v>
      </c>
      <c r="F59" s="76">
        <v>0</v>
      </c>
      <c r="G59" s="77">
        <f t="shared" si="12"/>
        <v>0</v>
      </c>
      <c r="H59" s="78">
        <v>0</v>
      </c>
      <c r="I59" s="76">
        <v>0</v>
      </c>
      <c r="J59" s="39">
        <f t="shared" si="3"/>
        <v>0</v>
      </c>
      <c r="K59" s="10">
        <f t="shared" si="4"/>
        <v>0</v>
      </c>
      <c r="L59" s="10">
        <f t="shared" si="5"/>
        <v>0</v>
      </c>
      <c r="M59" s="92">
        <f t="shared" si="6"/>
        <v>0</v>
      </c>
      <c r="N59" s="24"/>
      <c r="P59" s="26" t="str">
        <f t="shared" si="17"/>
        <v>松原市</v>
      </c>
      <c r="Q59" s="71">
        <f t="shared" si="14"/>
        <v>0</v>
      </c>
      <c r="R59" s="26" t="str">
        <f t="shared" si="18"/>
        <v>松原市</v>
      </c>
      <c r="S59" s="90">
        <f t="shared" si="15"/>
        <v>0</v>
      </c>
      <c r="T59" s="26" t="str">
        <f t="shared" si="16"/>
        <v>大東市</v>
      </c>
      <c r="U59" s="72">
        <f t="shared" si="13"/>
        <v>0</v>
      </c>
      <c r="V59" s="24"/>
      <c r="W59" s="27">
        <f t="shared" si="11"/>
        <v>2217.608695652174</v>
      </c>
      <c r="X59" s="28">
        <v>0</v>
      </c>
    </row>
    <row r="60" spans="2:24" s="23" customFormat="1" ht="12">
      <c r="B60" s="9">
        <v>55</v>
      </c>
      <c r="C60" s="35" t="s">
        <v>18</v>
      </c>
      <c r="D60" s="40">
        <v>19190</v>
      </c>
      <c r="E60" s="82">
        <v>1295</v>
      </c>
      <c r="F60" s="83">
        <v>0</v>
      </c>
      <c r="G60" s="88">
        <f t="shared" si="12"/>
        <v>1295</v>
      </c>
      <c r="H60" s="84">
        <v>1</v>
      </c>
      <c r="I60" s="83">
        <v>0</v>
      </c>
      <c r="J60" s="40">
        <f t="shared" si="3"/>
        <v>1</v>
      </c>
      <c r="K60" s="13">
        <f t="shared" si="4"/>
        <v>6.7483064095883269E-2</v>
      </c>
      <c r="L60" s="13">
        <f t="shared" si="5"/>
        <v>1295</v>
      </c>
      <c r="M60" s="94">
        <f t="shared" si="6"/>
        <v>5.2110474205315268E-5</v>
      </c>
      <c r="N60" s="24"/>
      <c r="P60" s="26" t="str">
        <f t="shared" si="17"/>
        <v>大東市</v>
      </c>
      <c r="Q60" s="71">
        <f t="shared" si="14"/>
        <v>0</v>
      </c>
      <c r="R60" s="26" t="str">
        <f t="shared" si="18"/>
        <v>大東市</v>
      </c>
      <c r="S60" s="90">
        <f t="shared" si="15"/>
        <v>0</v>
      </c>
      <c r="T60" s="26" t="str">
        <f t="shared" si="16"/>
        <v>和泉市</v>
      </c>
      <c r="U60" s="72">
        <f t="shared" si="13"/>
        <v>0</v>
      </c>
      <c r="V60" s="24"/>
      <c r="W60" s="27">
        <f t="shared" si="11"/>
        <v>2217.608695652174</v>
      </c>
      <c r="X60" s="28">
        <v>0</v>
      </c>
    </row>
    <row r="61" spans="2:24" s="23" customFormat="1" ht="12">
      <c r="B61" s="9">
        <v>56</v>
      </c>
      <c r="C61" s="35" t="s">
        <v>11</v>
      </c>
      <c r="D61" s="40">
        <v>11815</v>
      </c>
      <c r="E61" s="82">
        <v>0</v>
      </c>
      <c r="F61" s="83">
        <v>0</v>
      </c>
      <c r="G61" s="88">
        <f t="shared" si="12"/>
        <v>0</v>
      </c>
      <c r="H61" s="84">
        <v>0</v>
      </c>
      <c r="I61" s="83">
        <v>0</v>
      </c>
      <c r="J61" s="40">
        <f t="shared" si="3"/>
        <v>0</v>
      </c>
      <c r="K61" s="29">
        <f t="shared" si="4"/>
        <v>0</v>
      </c>
      <c r="L61" s="29">
        <f t="shared" si="5"/>
        <v>0</v>
      </c>
      <c r="M61" s="94">
        <f t="shared" si="6"/>
        <v>0</v>
      </c>
      <c r="N61" s="24"/>
      <c r="P61" s="26" t="str">
        <f t="shared" si="17"/>
        <v>和泉市</v>
      </c>
      <c r="Q61" s="71">
        <f t="shared" si="14"/>
        <v>0</v>
      </c>
      <c r="R61" s="26" t="str">
        <f t="shared" si="18"/>
        <v>和泉市</v>
      </c>
      <c r="S61" s="90">
        <f t="shared" si="15"/>
        <v>0</v>
      </c>
      <c r="T61" s="26" t="str">
        <f>C58</f>
        <v>柏原市</v>
      </c>
      <c r="U61" s="72">
        <f t="shared" si="13"/>
        <v>0</v>
      </c>
      <c r="V61" s="24"/>
      <c r="W61" s="27">
        <f t="shared" si="11"/>
        <v>2217.608695652174</v>
      </c>
      <c r="X61" s="28">
        <v>0</v>
      </c>
    </row>
    <row r="62" spans="2:24" s="23" customFormat="1" ht="12">
      <c r="B62" s="9">
        <v>57</v>
      </c>
      <c r="C62" s="35" t="s">
        <v>50</v>
      </c>
      <c r="D62" s="39">
        <v>8838</v>
      </c>
      <c r="E62" s="75">
        <v>0</v>
      </c>
      <c r="F62" s="76">
        <v>0</v>
      </c>
      <c r="G62" s="77">
        <f t="shared" si="12"/>
        <v>0</v>
      </c>
      <c r="H62" s="78">
        <v>0</v>
      </c>
      <c r="I62" s="76">
        <v>0</v>
      </c>
      <c r="J62" s="39">
        <f t="shared" si="3"/>
        <v>0</v>
      </c>
      <c r="K62" s="10">
        <f t="shared" si="4"/>
        <v>0</v>
      </c>
      <c r="L62" s="10">
        <f t="shared" si="5"/>
        <v>0</v>
      </c>
      <c r="M62" s="92">
        <f t="shared" si="6"/>
        <v>0</v>
      </c>
      <c r="N62" s="24"/>
      <c r="P62" s="26" t="str">
        <f>C58</f>
        <v>柏原市</v>
      </c>
      <c r="Q62" s="71">
        <f t="shared" si="14"/>
        <v>0</v>
      </c>
      <c r="R62" s="26" t="str">
        <f>C58</f>
        <v>柏原市</v>
      </c>
      <c r="S62" s="90">
        <f t="shared" si="15"/>
        <v>0</v>
      </c>
      <c r="T62" s="26" t="str">
        <f>C59</f>
        <v>羽曳野市</v>
      </c>
      <c r="U62" s="72">
        <f t="shared" si="13"/>
        <v>0</v>
      </c>
      <c r="V62" s="24"/>
      <c r="W62" s="27">
        <f t="shared" si="11"/>
        <v>2217.608695652174</v>
      </c>
      <c r="X62" s="28">
        <v>0</v>
      </c>
    </row>
    <row r="63" spans="2:24" s="23" customFormat="1" ht="12">
      <c r="B63" s="9">
        <v>58</v>
      </c>
      <c r="C63" s="35" t="s">
        <v>30</v>
      </c>
      <c r="D63" s="39">
        <v>10258</v>
      </c>
      <c r="E63" s="75">
        <v>0</v>
      </c>
      <c r="F63" s="76">
        <v>0</v>
      </c>
      <c r="G63" s="77">
        <f t="shared" si="12"/>
        <v>0</v>
      </c>
      <c r="H63" s="78">
        <v>0</v>
      </c>
      <c r="I63" s="76">
        <v>0</v>
      </c>
      <c r="J63" s="39">
        <f t="shared" si="3"/>
        <v>0</v>
      </c>
      <c r="K63" s="10">
        <f t="shared" si="4"/>
        <v>0</v>
      </c>
      <c r="L63" s="10">
        <f t="shared" si="5"/>
        <v>0</v>
      </c>
      <c r="M63" s="92">
        <f t="shared" si="6"/>
        <v>0</v>
      </c>
      <c r="N63" s="24"/>
      <c r="P63" s="26" t="str">
        <f>C59</f>
        <v>羽曳野市</v>
      </c>
      <c r="Q63" s="71">
        <f t="shared" si="14"/>
        <v>0</v>
      </c>
      <c r="R63" s="26" t="str">
        <f>C59</f>
        <v>羽曳野市</v>
      </c>
      <c r="S63" s="90">
        <f t="shared" si="15"/>
        <v>0</v>
      </c>
      <c r="T63" s="26" t="str">
        <f>C61</f>
        <v>摂津市</v>
      </c>
      <c r="U63" s="72">
        <f t="shared" si="13"/>
        <v>0</v>
      </c>
      <c r="V63" s="24"/>
      <c r="W63" s="27">
        <f t="shared" si="11"/>
        <v>2217.608695652174</v>
      </c>
      <c r="X63" s="28">
        <v>0</v>
      </c>
    </row>
    <row r="64" spans="2:24" s="23" customFormat="1" ht="12">
      <c r="B64" s="9">
        <v>59</v>
      </c>
      <c r="C64" s="35" t="s">
        <v>24</v>
      </c>
      <c r="D64" s="39">
        <v>73515</v>
      </c>
      <c r="E64" s="75">
        <v>2766</v>
      </c>
      <c r="F64" s="76">
        <v>0</v>
      </c>
      <c r="G64" s="77">
        <f t="shared" si="12"/>
        <v>2766</v>
      </c>
      <c r="H64" s="78">
        <v>5</v>
      </c>
      <c r="I64" s="76">
        <v>0</v>
      </c>
      <c r="J64" s="39">
        <f t="shared" si="3"/>
        <v>5</v>
      </c>
      <c r="K64" s="10">
        <f t="shared" si="4"/>
        <v>3.7624974495001018E-2</v>
      </c>
      <c r="L64" s="10">
        <f t="shared" si="5"/>
        <v>553.20000000000005</v>
      </c>
      <c r="M64" s="92">
        <f t="shared" si="6"/>
        <v>6.8013330612800104E-5</v>
      </c>
      <c r="N64" s="24"/>
      <c r="P64" s="26" t="str">
        <f>C61</f>
        <v>摂津市</v>
      </c>
      <c r="Q64" s="71">
        <f t="shared" si="14"/>
        <v>0</v>
      </c>
      <c r="R64" s="26" t="str">
        <f>C61</f>
        <v>摂津市</v>
      </c>
      <c r="S64" s="90">
        <f t="shared" si="15"/>
        <v>0</v>
      </c>
      <c r="T64" s="26" t="str">
        <f>C62</f>
        <v>高石市</v>
      </c>
      <c r="U64" s="72">
        <f t="shared" si="13"/>
        <v>0</v>
      </c>
      <c r="V64" s="24"/>
      <c r="W64" s="27">
        <f t="shared" si="11"/>
        <v>2217.608695652174</v>
      </c>
      <c r="X64" s="28">
        <v>0</v>
      </c>
    </row>
    <row r="65" spans="2:24" s="23" customFormat="1" ht="12">
      <c r="B65" s="9">
        <v>60</v>
      </c>
      <c r="C65" s="35" t="s">
        <v>51</v>
      </c>
      <c r="D65" s="39">
        <v>9476</v>
      </c>
      <c r="E65" s="75">
        <v>0</v>
      </c>
      <c r="F65" s="76">
        <v>0</v>
      </c>
      <c r="G65" s="77">
        <f t="shared" si="12"/>
        <v>0</v>
      </c>
      <c r="H65" s="78">
        <v>0</v>
      </c>
      <c r="I65" s="76">
        <v>0</v>
      </c>
      <c r="J65" s="39">
        <f t="shared" si="3"/>
        <v>0</v>
      </c>
      <c r="K65" s="10">
        <f t="shared" si="4"/>
        <v>0</v>
      </c>
      <c r="L65" s="10">
        <f t="shared" si="5"/>
        <v>0</v>
      </c>
      <c r="M65" s="92">
        <f t="shared" si="6"/>
        <v>0</v>
      </c>
      <c r="N65" s="24"/>
      <c r="P65" s="26" t="str">
        <f>C62</f>
        <v>高石市</v>
      </c>
      <c r="Q65" s="71">
        <f t="shared" si="14"/>
        <v>0</v>
      </c>
      <c r="R65" s="26" t="str">
        <f>C62</f>
        <v>高石市</v>
      </c>
      <c r="S65" s="90">
        <f t="shared" si="15"/>
        <v>0</v>
      </c>
      <c r="T65" s="26" t="str">
        <f>C63</f>
        <v>藤井寺市</v>
      </c>
      <c r="U65" s="72">
        <f t="shared" si="13"/>
        <v>0</v>
      </c>
      <c r="V65" s="24"/>
      <c r="W65" s="27">
        <f t="shared" si="11"/>
        <v>2217.608695652174</v>
      </c>
      <c r="X65" s="28">
        <v>0</v>
      </c>
    </row>
    <row r="66" spans="2:24" s="23" customFormat="1" ht="12">
      <c r="B66" s="9">
        <v>61</v>
      </c>
      <c r="C66" s="35" t="s">
        <v>19</v>
      </c>
      <c r="D66" s="39">
        <v>8144</v>
      </c>
      <c r="E66" s="75">
        <v>0</v>
      </c>
      <c r="F66" s="76">
        <v>0</v>
      </c>
      <c r="G66" s="77">
        <f t="shared" si="12"/>
        <v>0</v>
      </c>
      <c r="H66" s="78">
        <v>0</v>
      </c>
      <c r="I66" s="76">
        <v>0</v>
      </c>
      <c r="J66" s="39">
        <f t="shared" si="3"/>
        <v>0</v>
      </c>
      <c r="K66" s="10">
        <f t="shared" si="4"/>
        <v>0</v>
      </c>
      <c r="L66" s="10">
        <f t="shared" si="5"/>
        <v>0</v>
      </c>
      <c r="M66" s="92">
        <f t="shared" si="6"/>
        <v>0</v>
      </c>
      <c r="N66" s="24"/>
      <c r="P66" s="26" t="str">
        <f>C63</f>
        <v>藤井寺市</v>
      </c>
      <c r="Q66" s="71">
        <f t="shared" si="14"/>
        <v>0</v>
      </c>
      <c r="R66" s="26" t="str">
        <f>C63</f>
        <v>藤井寺市</v>
      </c>
      <c r="S66" s="90">
        <f t="shared" si="15"/>
        <v>0</v>
      </c>
      <c r="T66" s="26" t="str">
        <f>C65</f>
        <v>泉南市</v>
      </c>
      <c r="U66" s="72">
        <f t="shared" si="13"/>
        <v>0</v>
      </c>
      <c r="V66" s="24"/>
      <c r="W66" s="27">
        <f t="shared" si="11"/>
        <v>2217.608695652174</v>
      </c>
      <c r="X66" s="28">
        <v>0</v>
      </c>
    </row>
    <row r="67" spans="2:24" s="23" customFormat="1" ht="12">
      <c r="B67" s="9">
        <v>62</v>
      </c>
      <c r="C67" s="35" t="s">
        <v>20</v>
      </c>
      <c r="D67" s="39">
        <v>12090</v>
      </c>
      <c r="E67" s="75">
        <v>0</v>
      </c>
      <c r="F67" s="76">
        <v>18252</v>
      </c>
      <c r="G67" s="77">
        <f t="shared" si="12"/>
        <v>18252</v>
      </c>
      <c r="H67" s="78">
        <v>0</v>
      </c>
      <c r="I67" s="76">
        <v>2</v>
      </c>
      <c r="J67" s="39">
        <f t="shared" si="3"/>
        <v>2</v>
      </c>
      <c r="K67" s="10">
        <f t="shared" si="4"/>
        <v>1.5096774193548388</v>
      </c>
      <c r="L67" s="10">
        <f t="shared" si="5"/>
        <v>9126</v>
      </c>
      <c r="M67" s="92">
        <f t="shared" si="6"/>
        <v>1.6542597187758478E-4</v>
      </c>
      <c r="N67" s="24"/>
      <c r="P67" s="26" t="str">
        <f>C65</f>
        <v>泉南市</v>
      </c>
      <c r="Q67" s="71">
        <f t="shared" si="14"/>
        <v>0</v>
      </c>
      <c r="R67" s="26" t="str">
        <f>C65</f>
        <v>泉南市</v>
      </c>
      <c r="S67" s="90">
        <f t="shared" si="15"/>
        <v>0</v>
      </c>
      <c r="T67" s="26" t="str">
        <f>C66</f>
        <v>四條畷市</v>
      </c>
      <c r="U67" s="72">
        <f t="shared" si="13"/>
        <v>0</v>
      </c>
      <c r="V67" s="24"/>
      <c r="W67" s="27">
        <f t="shared" si="11"/>
        <v>2217.608695652174</v>
      </c>
      <c r="X67" s="28">
        <v>0</v>
      </c>
    </row>
    <row r="68" spans="2:24" s="23" customFormat="1" ht="12">
      <c r="B68" s="9">
        <v>63</v>
      </c>
      <c r="C68" s="35" t="s">
        <v>31</v>
      </c>
      <c r="D68" s="40">
        <v>8856</v>
      </c>
      <c r="E68" s="82">
        <v>0</v>
      </c>
      <c r="F68" s="83">
        <v>0</v>
      </c>
      <c r="G68" s="88">
        <f t="shared" si="12"/>
        <v>0</v>
      </c>
      <c r="H68" s="84">
        <v>0</v>
      </c>
      <c r="I68" s="83">
        <v>0</v>
      </c>
      <c r="J68" s="40">
        <f t="shared" si="3"/>
        <v>0</v>
      </c>
      <c r="K68" s="13">
        <f t="shared" si="4"/>
        <v>0</v>
      </c>
      <c r="L68" s="13">
        <f t="shared" si="5"/>
        <v>0</v>
      </c>
      <c r="M68" s="94">
        <f t="shared" si="6"/>
        <v>0</v>
      </c>
      <c r="N68" s="24"/>
      <c r="P68" s="26" t="str">
        <f>C66</f>
        <v>四條畷市</v>
      </c>
      <c r="Q68" s="71">
        <f t="shared" si="14"/>
        <v>0</v>
      </c>
      <c r="R68" s="26" t="str">
        <f>C66</f>
        <v>四條畷市</v>
      </c>
      <c r="S68" s="90">
        <f t="shared" si="15"/>
        <v>0</v>
      </c>
      <c r="T68" s="26" t="str">
        <f t="shared" ref="T68:T79" si="19">C68</f>
        <v>大阪狭山市</v>
      </c>
      <c r="U68" s="72">
        <f t="shared" si="13"/>
        <v>0</v>
      </c>
      <c r="V68" s="24"/>
      <c r="W68" s="27">
        <f t="shared" si="11"/>
        <v>2217.608695652174</v>
      </c>
      <c r="X68" s="28">
        <v>0</v>
      </c>
    </row>
    <row r="69" spans="2:24" s="23" customFormat="1" ht="12">
      <c r="B69" s="9">
        <v>64</v>
      </c>
      <c r="C69" s="35" t="s">
        <v>52</v>
      </c>
      <c r="D69" s="40">
        <v>9348</v>
      </c>
      <c r="E69" s="82">
        <v>0</v>
      </c>
      <c r="F69" s="83">
        <v>0</v>
      </c>
      <c r="G69" s="88">
        <f t="shared" si="12"/>
        <v>0</v>
      </c>
      <c r="H69" s="84">
        <v>0</v>
      </c>
      <c r="I69" s="83">
        <v>0</v>
      </c>
      <c r="J69" s="40">
        <f t="shared" si="3"/>
        <v>0</v>
      </c>
      <c r="K69" s="29">
        <f t="shared" si="4"/>
        <v>0</v>
      </c>
      <c r="L69" s="29">
        <f t="shared" si="5"/>
        <v>0</v>
      </c>
      <c r="M69" s="94">
        <f t="shared" si="6"/>
        <v>0</v>
      </c>
      <c r="N69" s="24"/>
      <c r="P69" s="26" t="str">
        <f t="shared" ref="P69:P80" si="20">C68</f>
        <v>大阪狭山市</v>
      </c>
      <c r="Q69" s="71">
        <f t="shared" si="14"/>
        <v>0</v>
      </c>
      <c r="R69" s="26" t="str">
        <f t="shared" ref="R69:R80" si="21">C68</f>
        <v>大阪狭山市</v>
      </c>
      <c r="S69" s="90">
        <f t="shared" si="15"/>
        <v>0</v>
      </c>
      <c r="T69" s="26" t="str">
        <f t="shared" si="19"/>
        <v>阪南市</v>
      </c>
      <c r="U69" s="72">
        <f t="shared" si="13"/>
        <v>0</v>
      </c>
      <c r="V69" s="24"/>
      <c r="W69" s="27">
        <f t="shared" si="11"/>
        <v>2217.608695652174</v>
      </c>
      <c r="X69" s="28">
        <v>0</v>
      </c>
    </row>
    <row r="70" spans="2:24" s="23" customFormat="1" ht="12">
      <c r="B70" s="9">
        <v>65</v>
      </c>
      <c r="C70" s="35" t="s">
        <v>12</v>
      </c>
      <c r="D70" s="39">
        <v>4511</v>
      </c>
      <c r="E70" s="75">
        <v>0</v>
      </c>
      <c r="F70" s="76">
        <v>0</v>
      </c>
      <c r="G70" s="77">
        <f t="shared" ref="G70:G79" si="22">SUM(E70:F70)</f>
        <v>0</v>
      </c>
      <c r="H70" s="78">
        <v>0</v>
      </c>
      <c r="I70" s="76">
        <v>0</v>
      </c>
      <c r="J70" s="39">
        <f t="shared" si="3"/>
        <v>0</v>
      </c>
      <c r="K70" s="10">
        <f t="shared" si="4"/>
        <v>0</v>
      </c>
      <c r="L70" s="10">
        <f t="shared" si="5"/>
        <v>0</v>
      </c>
      <c r="M70" s="92">
        <f t="shared" si="6"/>
        <v>0</v>
      </c>
      <c r="N70" s="24"/>
      <c r="P70" s="26" t="str">
        <f t="shared" si="20"/>
        <v>阪南市</v>
      </c>
      <c r="Q70" s="71">
        <f t="shared" si="14"/>
        <v>0</v>
      </c>
      <c r="R70" s="26" t="str">
        <f t="shared" si="21"/>
        <v>阪南市</v>
      </c>
      <c r="S70" s="90">
        <f t="shared" si="15"/>
        <v>0</v>
      </c>
      <c r="T70" s="26" t="str">
        <f t="shared" si="19"/>
        <v>島本町</v>
      </c>
      <c r="U70" s="72">
        <f t="shared" ref="U70:U79" si="23">LARGE(L$6:L$79,ROW(A65))</f>
        <v>0</v>
      </c>
      <c r="V70" s="24"/>
      <c r="W70" s="27">
        <f t="shared" si="11"/>
        <v>2217.608695652174</v>
      </c>
      <c r="X70" s="28">
        <v>0</v>
      </c>
    </row>
    <row r="71" spans="2:24" s="23" customFormat="1" ht="12">
      <c r="B71" s="9">
        <v>66</v>
      </c>
      <c r="C71" s="35" t="s">
        <v>6</v>
      </c>
      <c r="D71" s="39">
        <v>4569</v>
      </c>
      <c r="E71" s="75">
        <v>0</v>
      </c>
      <c r="F71" s="76">
        <v>0</v>
      </c>
      <c r="G71" s="77">
        <f t="shared" si="22"/>
        <v>0</v>
      </c>
      <c r="H71" s="78">
        <v>0</v>
      </c>
      <c r="I71" s="76">
        <v>0</v>
      </c>
      <c r="J71" s="39">
        <f t="shared" ref="J71:J79" si="24">SUM(H71:I71)</f>
        <v>0</v>
      </c>
      <c r="K71" s="10">
        <f t="shared" ref="K71:K80" si="25">IFERROR(G71/D71,0)</f>
        <v>0</v>
      </c>
      <c r="L71" s="10">
        <f t="shared" ref="L71:L80" si="26">IFERROR(G71/J71,0)</f>
        <v>0</v>
      </c>
      <c r="M71" s="92">
        <f t="shared" ref="M71:M80" si="27">IFERROR(J71/D71,0)</f>
        <v>0</v>
      </c>
      <c r="N71" s="24"/>
      <c r="P71" s="26" t="str">
        <f t="shared" si="20"/>
        <v>島本町</v>
      </c>
      <c r="Q71" s="71">
        <f t="shared" ref="Q71:Q80" si="28">LARGE(G$6:G$79,ROW(A65))</f>
        <v>0</v>
      </c>
      <c r="R71" s="26" t="str">
        <f t="shared" si="21"/>
        <v>島本町</v>
      </c>
      <c r="S71" s="90">
        <f t="shared" ref="S71:S80" si="29">LARGE(J$6:J$79,ROW(A65))</f>
        <v>0</v>
      </c>
      <c r="T71" s="26" t="str">
        <f t="shared" si="19"/>
        <v>豊能町</v>
      </c>
      <c r="U71" s="72">
        <f t="shared" si="23"/>
        <v>0</v>
      </c>
      <c r="V71" s="24"/>
      <c r="W71" s="27">
        <f t="shared" ref="W71:W79" si="30">$L$80</f>
        <v>2217.608695652174</v>
      </c>
      <c r="X71" s="28">
        <v>0</v>
      </c>
    </row>
    <row r="72" spans="2:24" s="23" customFormat="1" ht="12">
      <c r="B72" s="9">
        <v>67</v>
      </c>
      <c r="C72" s="35" t="s">
        <v>7</v>
      </c>
      <c r="D72" s="39">
        <v>2082</v>
      </c>
      <c r="E72" s="75">
        <v>0</v>
      </c>
      <c r="F72" s="76">
        <v>0</v>
      </c>
      <c r="G72" s="77">
        <f t="shared" si="22"/>
        <v>0</v>
      </c>
      <c r="H72" s="78">
        <v>0</v>
      </c>
      <c r="I72" s="76">
        <v>0</v>
      </c>
      <c r="J72" s="39">
        <f t="shared" si="24"/>
        <v>0</v>
      </c>
      <c r="K72" s="10">
        <f t="shared" si="25"/>
        <v>0</v>
      </c>
      <c r="L72" s="10">
        <f t="shared" si="26"/>
        <v>0</v>
      </c>
      <c r="M72" s="92">
        <f t="shared" si="27"/>
        <v>0</v>
      </c>
      <c r="N72" s="24"/>
      <c r="P72" s="26" t="str">
        <f t="shared" si="20"/>
        <v>豊能町</v>
      </c>
      <c r="Q72" s="71">
        <f t="shared" si="28"/>
        <v>0</v>
      </c>
      <c r="R72" s="26" t="str">
        <f t="shared" si="21"/>
        <v>豊能町</v>
      </c>
      <c r="S72" s="90">
        <f t="shared" si="29"/>
        <v>0</v>
      </c>
      <c r="T72" s="26" t="str">
        <f t="shared" si="19"/>
        <v>能勢町</v>
      </c>
      <c r="U72" s="72">
        <f t="shared" si="23"/>
        <v>0</v>
      </c>
      <c r="V72" s="24"/>
      <c r="W72" s="27">
        <f t="shared" si="30"/>
        <v>2217.608695652174</v>
      </c>
      <c r="X72" s="28">
        <v>0</v>
      </c>
    </row>
    <row r="73" spans="2:24" s="23" customFormat="1" ht="12">
      <c r="B73" s="9">
        <v>68</v>
      </c>
      <c r="C73" s="35" t="s">
        <v>53</v>
      </c>
      <c r="D73" s="39">
        <v>2824</v>
      </c>
      <c r="E73" s="75">
        <v>0</v>
      </c>
      <c r="F73" s="76">
        <v>0</v>
      </c>
      <c r="G73" s="77">
        <f t="shared" si="22"/>
        <v>0</v>
      </c>
      <c r="H73" s="78">
        <v>0</v>
      </c>
      <c r="I73" s="76">
        <v>0</v>
      </c>
      <c r="J73" s="39">
        <f t="shared" si="24"/>
        <v>0</v>
      </c>
      <c r="K73" s="10">
        <f t="shared" si="25"/>
        <v>0</v>
      </c>
      <c r="L73" s="10">
        <f t="shared" si="26"/>
        <v>0</v>
      </c>
      <c r="M73" s="92">
        <f t="shared" si="27"/>
        <v>0</v>
      </c>
      <c r="N73" s="24"/>
      <c r="P73" s="26" t="str">
        <f t="shared" si="20"/>
        <v>能勢町</v>
      </c>
      <c r="Q73" s="71">
        <f t="shared" si="28"/>
        <v>0</v>
      </c>
      <c r="R73" s="26" t="str">
        <f t="shared" si="21"/>
        <v>能勢町</v>
      </c>
      <c r="S73" s="90">
        <f t="shared" si="29"/>
        <v>0</v>
      </c>
      <c r="T73" s="26" t="str">
        <f t="shared" si="19"/>
        <v>忠岡町</v>
      </c>
      <c r="U73" s="72">
        <f t="shared" si="23"/>
        <v>0</v>
      </c>
      <c r="V73" s="24"/>
      <c r="W73" s="27">
        <f t="shared" si="30"/>
        <v>2217.608695652174</v>
      </c>
      <c r="X73" s="28">
        <v>0</v>
      </c>
    </row>
    <row r="74" spans="2:24" s="23" customFormat="1" ht="12">
      <c r="B74" s="9">
        <v>69</v>
      </c>
      <c r="C74" s="35" t="s">
        <v>54</v>
      </c>
      <c r="D74" s="39">
        <v>6225</v>
      </c>
      <c r="E74" s="75">
        <v>0</v>
      </c>
      <c r="F74" s="76">
        <v>0</v>
      </c>
      <c r="G74" s="77">
        <f t="shared" si="22"/>
        <v>0</v>
      </c>
      <c r="H74" s="78">
        <v>0</v>
      </c>
      <c r="I74" s="76">
        <v>0</v>
      </c>
      <c r="J74" s="39">
        <f t="shared" si="24"/>
        <v>0</v>
      </c>
      <c r="K74" s="10">
        <f t="shared" si="25"/>
        <v>0</v>
      </c>
      <c r="L74" s="10">
        <f t="shared" si="26"/>
        <v>0</v>
      </c>
      <c r="M74" s="92">
        <f t="shared" si="27"/>
        <v>0</v>
      </c>
      <c r="N74" s="24"/>
      <c r="P74" s="26" t="str">
        <f t="shared" si="20"/>
        <v>忠岡町</v>
      </c>
      <c r="Q74" s="71">
        <f t="shared" si="28"/>
        <v>0</v>
      </c>
      <c r="R74" s="26" t="str">
        <f t="shared" si="21"/>
        <v>忠岡町</v>
      </c>
      <c r="S74" s="90">
        <f t="shared" si="29"/>
        <v>0</v>
      </c>
      <c r="T74" s="26" t="str">
        <f t="shared" si="19"/>
        <v>熊取町</v>
      </c>
      <c r="U74" s="72">
        <f t="shared" si="23"/>
        <v>0</v>
      </c>
      <c r="V74" s="24"/>
      <c r="W74" s="27">
        <f t="shared" si="30"/>
        <v>2217.608695652174</v>
      </c>
      <c r="X74" s="28">
        <v>0</v>
      </c>
    </row>
    <row r="75" spans="2:24" s="23" customFormat="1" ht="12">
      <c r="B75" s="9">
        <v>70</v>
      </c>
      <c r="C75" s="35" t="s">
        <v>55</v>
      </c>
      <c r="D75" s="39">
        <v>1186</v>
      </c>
      <c r="E75" s="75">
        <v>0</v>
      </c>
      <c r="F75" s="76">
        <v>0</v>
      </c>
      <c r="G75" s="77">
        <f t="shared" si="22"/>
        <v>0</v>
      </c>
      <c r="H75" s="78">
        <v>0</v>
      </c>
      <c r="I75" s="76">
        <v>0</v>
      </c>
      <c r="J75" s="39">
        <f t="shared" si="24"/>
        <v>0</v>
      </c>
      <c r="K75" s="10">
        <f t="shared" si="25"/>
        <v>0</v>
      </c>
      <c r="L75" s="10">
        <f t="shared" si="26"/>
        <v>0</v>
      </c>
      <c r="M75" s="92">
        <f t="shared" si="27"/>
        <v>0</v>
      </c>
      <c r="N75" s="24"/>
      <c r="P75" s="26" t="str">
        <f t="shared" si="20"/>
        <v>熊取町</v>
      </c>
      <c r="Q75" s="71">
        <f t="shared" si="28"/>
        <v>0</v>
      </c>
      <c r="R75" s="26" t="str">
        <f t="shared" si="21"/>
        <v>熊取町</v>
      </c>
      <c r="S75" s="90">
        <f t="shared" si="29"/>
        <v>0</v>
      </c>
      <c r="T75" s="26" t="str">
        <f t="shared" si="19"/>
        <v>田尻町</v>
      </c>
      <c r="U75" s="72">
        <f t="shared" si="23"/>
        <v>0</v>
      </c>
      <c r="V75" s="24"/>
      <c r="W75" s="27">
        <f t="shared" si="30"/>
        <v>2217.608695652174</v>
      </c>
      <c r="X75" s="28">
        <v>0</v>
      </c>
    </row>
    <row r="76" spans="2:24" s="23" customFormat="1" ht="12">
      <c r="B76" s="9">
        <v>71</v>
      </c>
      <c r="C76" s="35" t="s">
        <v>56</v>
      </c>
      <c r="D76" s="40">
        <v>3467</v>
      </c>
      <c r="E76" s="82">
        <v>0</v>
      </c>
      <c r="F76" s="83">
        <v>0</v>
      </c>
      <c r="G76" s="88">
        <f t="shared" si="22"/>
        <v>0</v>
      </c>
      <c r="H76" s="84">
        <v>0</v>
      </c>
      <c r="I76" s="83">
        <v>0</v>
      </c>
      <c r="J76" s="40">
        <f t="shared" si="24"/>
        <v>0</v>
      </c>
      <c r="K76" s="13">
        <f t="shared" si="25"/>
        <v>0</v>
      </c>
      <c r="L76" s="13">
        <f t="shared" si="26"/>
        <v>0</v>
      </c>
      <c r="M76" s="94">
        <f t="shared" si="27"/>
        <v>0</v>
      </c>
      <c r="N76" s="24"/>
      <c r="P76" s="26" t="str">
        <f t="shared" si="20"/>
        <v>田尻町</v>
      </c>
      <c r="Q76" s="71">
        <f t="shared" si="28"/>
        <v>0</v>
      </c>
      <c r="R76" s="26" t="str">
        <f t="shared" si="21"/>
        <v>田尻町</v>
      </c>
      <c r="S76" s="90">
        <f t="shared" si="29"/>
        <v>0</v>
      </c>
      <c r="T76" s="26" t="str">
        <f t="shared" si="19"/>
        <v>岬町</v>
      </c>
      <c r="U76" s="72">
        <f t="shared" si="23"/>
        <v>0</v>
      </c>
      <c r="V76" s="24"/>
      <c r="W76" s="27">
        <f t="shared" si="30"/>
        <v>2217.608695652174</v>
      </c>
      <c r="X76" s="28">
        <v>0</v>
      </c>
    </row>
    <row r="77" spans="2:24" s="23" customFormat="1" ht="12">
      <c r="B77" s="9">
        <v>72</v>
      </c>
      <c r="C77" s="35" t="s">
        <v>32</v>
      </c>
      <c r="D77" s="40">
        <v>2051</v>
      </c>
      <c r="E77" s="82">
        <v>0</v>
      </c>
      <c r="F77" s="83">
        <v>0</v>
      </c>
      <c r="G77" s="88">
        <f t="shared" si="22"/>
        <v>0</v>
      </c>
      <c r="H77" s="84">
        <v>0</v>
      </c>
      <c r="I77" s="83">
        <v>0</v>
      </c>
      <c r="J77" s="40">
        <f t="shared" si="24"/>
        <v>0</v>
      </c>
      <c r="K77" s="29">
        <f t="shared" si="25"/>
        <v>0</v>
      </c>
      <c r="L77" s="29">
        <f t="shared" si="26"/>
        <v>0</v>
      </c>
      <c r="M77" s="94">
        <f t="shared" si="27"/>
        <v>0</v>
      </c>
      <c r="N77" s="24"/>
      <c r="P77" s="26" t="str">
        <f t="shared" si="20"/>
        <v>岬町</v>
      </c>
      <c r="Q77" s="71">
        <f t="shared" si="28"/>
        <v>0</v>
      </c>
      <c r="R77" s="26" t="str">
        <f t="shared" si="21"/>
        <v>岬町</v>
      </c>
      <c r="S77" s="90">
        <f t="shared" si="29"/>
        <v>0</v>
      </c>
      <c r="T77" s="26" t="str">
        <f t="shared" si="19"/>
        <v>太子町</v>
      </c>
      <c r="U77" s="72">
        <f t="shared" si="23"/>
        <v>0</v>
      </c>
      <c r="V77" s="24"/>
      <c r="W77" s="27">
        <f t="shared" si="30"/>
        <v>2217.608695652174</v>
      </c>
      <c r="X77" s="28">
        <v>0</v>
      </c>
    </row>
    <row r="78" spans="2:24" s="23" customFormat="1" ht="12">
      <c r="B78" s="9">
        <v>73</v>
      </c>
      <c r="C78" s="35" t="s">
        <v>33</v>
      </c>
      <c r="D78" s="40">
        <v>2849</v>
      </c>
      <c r="E78" s="82">
        <v>0</v>
      </c>
      <c r="F78" s="83">
        <v>0</v>
      </c>
      <c r="G78" s="88">
        <f t="shared" si="22"/>
        <v>0</v>
      </c>
      <c r="H78" s="84">
        <v>0</v>
      </c>
      <c r="I78" s="83">
        <v>0</v>
      </c>
      <c r="J78" s="40">
        <f t="shared" si="24"/>
        <v>0</v>
      </c>
      <c r="K78" s="29">
        <f t="shared" si="25"/>
        <v>0</v>
      </c>
      <c r="L78" s="29">
        <f t="shared" si="26"/>
        <v>0</v>
      </c>
      <c r="M78" s="94">
        <f t="shared" si="27"/>
        <v>0</v>
      </c>
      <c r="N78" s="24"/>
      <c r="P78" s="26" t="str">
        <f t="shared" si="20"/>
        <v>太子町</v>
      </c>
      <c r="Q78" s="71">
        <f t="shared" si="28"/>
        <v>0</v>
      </c>
      <c r="R78" s="26" t="str">
        <f t="shared" si="21"/>
        <v>太子町</v>
      </c>
      <c r="S78" s="90">
        <f t="shared" si="29"/>
        <v>0</v>
      </c>
      <c r="T78" s="26" t="str">
        <f t="shared" si="19"/>
        <v>河南町</v>
      </c>
      <c r="U78" s="72">
        <f t="shared" si="23"/>
        <v>0</v>
      </c>
      <c r="V78" s="24"/>
      <c r="W78" s="27">
        <f t="shared" si="30"/>
        <v>2217.608695652174</v>
      </c>
      <c r="X78" s="28">
        <v>0</v>
      </c>
    </row>
    <row r="79" spans="2:24" s="23" customFormat="1" ht="12.75" thickBot="1">
      <c r="B79" s="9">
        <v>74</v>
      </c>
      <c r="C79" s="35" t="s">
        <v>34</v>
      </c>
      <c r="D79" s="40">
        <v>1287</v>
      </c>
      <c r="E79" s="82">
        <v>0</v>
      </c>
      <c r="F79" s="83">
        <v>0</v>
      </c>
      <c r="G79" s="88">
        <f t="shared" si="22"/>
        <v>0</v>
      </c>
      <c r="H79" s="84">
        <v>0</v>
      </c>
      <c r="I79" s="83">
        <v>0</v>
      </c>
      <c r="J79" s="40">
        <f t="shared" si="24"/>
        <v>0</v>
      </c>
      <c r="K79" s="29">
        <f t="shared" si="25"/>
        <v>0</v>
      </c>
      <c r="L79" s="29">
        <f t="shared" si="26"/>
        <v>0</v>
      </c>
      <c r="M79" s="94">
        <f t="shared" si="27"/>
        <v>0</v>
      </c>
      <c r="N79" s="24"/>
      <c r="P79" s="26" t="str">
        <f t="shared" si="20"/>
        <v>河南町</v>
      </c>
      <c r="Q79" s="71">
        <f t="shared" si="28"/>
        <v>0</v>
      </c>
      <c r="R79" s="26" t="str">
        <f t="shared" si="21"/>
        <v>河南町</v>
      </c>
      <c r="S79" s="90">
        <f t="shared" si="29"/>
        <v>0</v>
      </c>
      <c r="T79" s="26" t="str">
        <f t="shared" si="19"/>
        <v>千早赤阪村</v>
      </c>
      <c r="U79" s="72">
        <f t="shared" si="23"/>
        <v>0</v>
      </c>
      <c r="V79" s="24"/>
      <c r="W79" s="27">
        <f t="shared" si="30"/>
        <v>2217.608695652174</v>
      </c>
      <c r="X79" s="28">
        <v>999</v>
      </c>
    </row>
    <row r="80" spans="2:24" s="23" customFormat="1" ht="12.75" thickTop="1">
      <c r="B80" s="129" t="s">
        <v>0</v>
      </c>
      <c r="C80" s="130"/>
      <c r="D80" s="61">
        <f>'COVID-19の状況'!C13</f>
        <v>1252666</v>
      </c>
      <c r="E80" s="89">
        <f>'COVID-19の状況'!D13</f>
        <v>53814</v>
      </c>
      <c r="F80" s="73">
        <f>'COVID-19の状況'!E13</f>
        <v>99201</v>
      </c>
      <c r="G80" s="62">
        <f>'COVID-19の状況'!F13</f>
        <v>153015</v>
      </c>
      <c r="H80" s="62">
        <f>'COVID-19の状況'!G13</f>
        <v>40</v>
      </c>
      <c r="I80" s="73">
        <f>'COVID-19の状況'!H13</f>
        <v>29</v>
      </c>
      <c r="J80" s="62">
        <f>'COVID-19の状況'!I13</f>
        <v>69</v>
      </c>
      <c r="K80" s="37">
        <f t="shared" si="25"/>
        <v>0.12215147533340891</v>
      </c>
      <c r="L80" s="17">
        <f t="shared" si="26"/>
        <v>2217.608695652174</v>
      </c>
      <c r="M80" s="93">
        <f t="shared" si="27"/>
        <v>5.5082520001341139E-5</v>
      </c>
      <c r="N80" s="24"/>
      <c r="P80" s="26" t="str">
        <f t="shared" si="20"/>
        <v>千早赤阪村</v>
      </c>
      <c r="Q80" s="71">
        <f t="shared" si="28"/>
        <v>0</v>
      </c>
      <c r="R80" s="26" t="str">
        <f t="shared" si="21"/>
        <v>千早赤阪村</v>
      </c>
      <c r="S80" s="90">
        <f t="shared" si="29"/>
        <v>0</v>
      </c>
      <c r="T80" s="24"/>
      <c r="U80" s="24"/>
      <c r="V80" s="24"/>
      <c r="W80" s="30"/>
      <c r="X80" s="31"/>
    </row>
  </sheetData>
  <mergeCells count="16">
    <mergeCell ref="B80:C80"/>
    <mergeCell ref="E4:G4"/>
    <mergeCell ref="B3:B5"/>
    <mergeCell ref="C3:C5"/>
    <mergeCell ref="D4:D5"/>
    <mergeCell ref="E3:F3"/>
    <mergeCell ref="H3:I3"/>
    <mergeCell ref="H4:J4"/>
    <mergeCell ref="K4:K5"/>
    <mergeCell ref="X4:X5"/>
    <mergeCell ref="W4:W5"/>
    <mergeCell ref="P4:Q5"/>
    <mergeCell ref="T4:U5"/>
    <mergeCell ref="R4:S5"/>
    <mergeCell ref="L4:L5"/>
    <mergeCell ref="M4:M5"/>
  </mergeCells>
  <phoneticPr fontId="4"/>
  <pageMargins left="0.70866141732283472" right="0.43307086614173229" top="0.74803149606299213" bottom="0.74803149606299213" header="0.31496062992125984" footer="0.31496062992125984"/>
  <pageSetup paperSize="9" scale="75" fitToHeight="0" orientation="portrait" r:id="rId1"/>
  <headerFooter>
    <oddHeader xml:space="preserve">&amp;R&amp;"ＭＳ 明朝,標準"&amp;12 2-3.⑦疾病別中分類(COVID-19) </oddHeader>
  </headerFooter>
  <ignoredErrors>
    <ignoredError sqref="G6:G79" formulaRange="1"/>
    <ignoredError sqref="Q6 S7:S8 R14 T30 P32" formula="1"/>
    <ignoredError sqref="U8:U79 Q9:Q80 S14 S16:S17 S19:S21 S23:S80" emptyCellReference="1"/>
    <ignoredError sqref="S9:S13 S15 S18 S22" formula="1" emptyCellReference="1"/>
  </ignoredError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2"/>
  <sheetViews>
    <sheetView showGridLines="0" zoomScaleNormal="100" zoomScaleSheetLayoutView="75" workbookViewId="0"/>
  </sheetViews>
  <sheetFormatPr defaultColWidth="9" defaultRowHeight="13.5"/>
  <cols>
    <col min="1" max="1" width="4.625" style="2" customWidth="1"/>
    <col min="2" max="2" width="3.625" style="2" customWidth="1"/>
    <col min="3" max="3" width="9.625" style="2" customWidth="1"/>
    <col min="4" max="9" width="13.125" style="2" customWidth="1"/>
    <col min="10" max="12" width="20.625" style="2" customWidth="1"/>
    <col min="13" max="13" width="6.625" style="2" customWidth="1"/>
    <col min="14" max="16384" width="9" style="2"/>
  </cols>
  <sheetData>
    <row r="1" spans="1:1" ht="16.5" customHeight="1">
      <c r="A1" s="2" t="s">
        <v>137</v>
      </c>
    </row>
    <row r="2" spans="1:1" ht="16.5" customHeight="1">
      <c r="A2" s="2" t="s">
        <v>103</v>
      </c>
    </row>
  </sheetData>
  <phoneticPr fontId="4"/>
  <pageMargins left="0.70866141732283472" right="0.43307086614173229" top="0.74803149606299213" bottom="0.74803149606299213" header="0.31496062992125984" footer="0.31496062992125984"/>
  <pageSetup paperSize="9" scale="75" fitToHeight="0" orientation="portrait" r:id="rId1"/>
  <headerFooter>
    <oddHeader xml:space="preserve">&amp;R&amp;"ＭＳ 明朝,標準"&amp;12 2-3.⑦疾病別中分類(COVID-19) </oddHead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P84"/>
  <sheetViews>
    <sheetView showGridLines="0" zoomScaleNormal="100" zoomScaleSheetLayoutView="75" workbookViewId="0"/>
  </sheetViews>
  <sheetFormatPr defaultColWidth="9" defaultRowHeight="13.5"/>
  <cols>
    <col min="1" max="1" width="4.625" style="43" customWidth="1"/>
    <col min="2" max="2" width="2.125" style="43" customWidth="1"/>
    <col min="3" max="3" width="8.375" style="43" customWidth="1"/>
    <col min="4" max="4" width="11.625" style="43" customWidth="1"/>
    <col min="5" max="5" width="5.5" style="43" bestFit="1" customWidth="1"/>
    <col min="6" max="6" width="11.625" style="43" customWidth="1"/>
    <col min="7" max="7" width="5.5" style="43" customWidth="1"/>
    <col min="8" max="16" width="8.75" style="43" customWidth="1"/>
    <col min="17" max="17" width="2" style="3" customWidth="1"/>
    <col min="18" max="16384" width="9" style="3"/>
  </cols>
  <sheetData>
    <row r="1" spans="1:16">
      <c r="A1" s="2" t="s">
        <v>137</v>
      </c>
    </row>
    <row r="2" spans="1:16">
      <c r="A2" s="43" t="s">
        <v>109</v>
      </c>
    </row>
    <row r="4" spans="1:16" ht="13.5" customHeight="1">
      <c r="B4" s="44"/>
      <c r="C4" s="45"/>
      <c r="D4" s="45"/>
      <c r="E4" s="45"/>
      <c r="F4" s="45"/>
      <c r="G4" s="46"/>
    </row>
    <row r="5" spans="1:16" ht="13.5" customHeight="1">
      <c r="B5" s="47"/>
      <c r="C5" s="48"/>
      <c r="D5" s="63">
        <v>47680</v>
      </c>
      <c r="E5" s="42" t="s">
        <v>138</v>
      </c>
      <c r="F5" s="63">
        <v>59600</v>
      </c>
      <c r="G5" s="49" t="s">
        <v>139</v>
      </c>
    </row>
    <row r="6" spans="1:16">
      <c r="B6" s="47"/>
      <c r="D6" s="63"/>
      <c r="E6" s="42"/>
      <c r="F6" s="63"/>
      <c r="G6" s="49"/>
    </row>
    <row r="7" spans="1:16">
      <c r="B7" s="47"/>
      <c r="C7" s="50"/>
      <c r="D7" s="63">
        <v>35760</v>
      </c>
      <c r="E7" s="42" t="s">
        <v>138</v>
      </c>
      <c r="F7" s="63">
        <v>47680</v>
      </c>
      <c r="G7" s="49" t="s">
        <v>140</v>
      </c>
    </row>
    <row r="8" spans="1:16">
      <c r="B8" s="47"/>
      <c r="D8" s="63"/>
      <c r="E8" s="42"/>
      <c r="F8" s="63"/>
      <c r="G8" s="49"/>
    </row>
    <row r="9" spans="1:16">
      <c r="B9" s="47"/>
      <c r="C9" s="51"/>
      <c r="D9" s="63">
        <v>23840</v>
      </c>
      <c r="E9" s="42" t="s">
        <v>138</v>
      </c>
      <c r="F9" s="63">
        <v>35760</v>
      </c>
      <c r="G9" s="49" t="s">
        <v>140</v>
      </c>
    </row>
    <row r="10" spans="1:16">
      <c r="B10" s="47"/>
      <c r="D10" s="63"/>
      <c r="E10" s="42"/>
      <c r="F10" s="63"/>
      <c r="G10" s="49"/>
    </row>
    <row r="11" spans="1:16">
      <c r="B11" s="47"/>
      <c r="C11" s="52"/>
      <c r="D11" s="63">
        <v>11920</v>
      </c>
      <c r="E11" s="42" t="s">
        <v>138</v>
      </c>
      <c r="F11" s="63">
        <v>23840</v>
      </c>
      <c r="G11" s="49" t="s">
        <v>140</v>
      </c>
    </row>
    <row r="12" spans="1:16">
      <c r="B12" s="47"/>
      <c r="D12" s="63"/>
      <c r="E12" s="42"/>
      <c r="F12" s="63"/>
      <c r="G12" s="49"/>
    </row>
    <row r="13" spans="1:16">
      <c r="B13" s="47"/>
      <c r="C13" s="53"/>
      <c r="D13" s="63">
        <v>0</v>
      </c>
      <c r="E13" s="42" t="s">
        <v>138</v>
      </c>
      <c r="F13" s="63">
        <v>11920</v>
      </c>
      <c r="G13" s="49" t="s">
        <v>140</v>
      </c>
    </row>
    <row r="14" spans="1:16">
      <c r="B14" s="54"/>
      <c r="C14" s="55"/>
      <c r="D14" s="55"/>
      <c r="E14" s="55"/>
      <c r="F14" s="55"/>
      <c r="G14" s="56"/>
    </row>
    <row r="16" spans="1:16">
      <c r="B16" s="44"/>
      <c r="C16" s="45"/>
      <c r="D16" s="45"/>
      <c r="E16" s="45"/>
      <c r="F16" s="45"/>
      <c r="G16" s="45"/>
      <c r="H16" s="45"/>
      <c r="I16" s="45"/>
      <c r="J16" s="45"/>
      <c r="K16" s="45"/>
      <c r="L16" s="45"/>
      <c r="M16" s="45"/>
      <c r="N16" s="45"/>
      <c r="O16" s="45"/>
      <c r="P16" s="46"/>
    </row>
    <row r="17" spans="2:16">
      <c r="B17" s="47"/>
      <c r="P17" s="57"/>
    </row>
    <row r="18" spans="2:16">
      <c r="B18" s="47"/>
      <c r="P18" s="57"/>
    </row>
    <row r="19" spans="2:16">
      <c r="B19" s="47"/>
      <c r="P19" s="57"/>
    </row>
    <row r="20" spans="2:16">
      <c r="B20" s="47"/>
      <c r="P20" s="57"/>
    </row>
    <row r="21" spans="2:16">
      <c r="B21" s="47"/>
      <c r="P21" s="57"/>
    </row>
    <row r="22" spans="2:16">
      <c r="B22" s="47"/>
      <c r="P22" s="57"/>
    </row>
    <row r="23" spans="2:16">
      <c r="B23" s="47"/>
      <c r="P23" s="57"/>
    </row>
    <row r="24" spans="2:16">
      <c r="B24" s="47"/>
      <c r="P24" s="57"/>
    </row>
    <row r="25" spans="2:16">
      <c r="B25" s="47"/>
      <c r="P25" s="57"/>
    </row>
    <row r="26" spans="2:16">
      <c r="B26" s="47"/>
      <c r="P26" s="57"/>
    </row>
    <row r="27" spans="2:16">
      <c r="B27" s="47"/>
      <c r="P27" s="57"/>
    </row>
    <row r="28" spans="2:16">
      <c r="B28" s="47"/>
      <c r="P28" s="57"/>
    </row>
    <row r="29" spans="2:16">
      <c r="B29" s="47"/>
      <c r="P29" s="57"/>
    </row>
    <row r="30" spans="2:16">
      <c r="B30" s="47"/>
      <c r="P30" s="57"/>
    </row>
    <row r="31" spans="2:16">
      <c r="B31" s="47"/>
      <c r="P31" s="57"/>
    </row>
    <row r="32" spans="2:16">
      <c r="B32" s="47"/>
      <c r="P32" s="57"/>
    </row>
    <row r="33" spans="2:16">
      <c r="B33" s="47"/>
      <c r="P33" s="57"/>
    </row>
    <row r="34" spans="2:16">
      <c r="B34" s="47"/>
      <c r="P34" s="57"/>
    </row>
    <row r="35" spans="2:16">
      <c r="B35" s="47"/>
      <c r="P35" s="57"/>
    </row>
    <row r="36" spans="2:16">
      <c r="B36" s="47"/>
      <c r="P36" s="57"/>
    </row>
    <row r="37" spans="2:16">
      <c r="B37" s="47"/>
      <c r="P37" s="57"/>
    </row>
    <row r="38" spans="2:16">
      <c r="B38" s="47"/>
      <c r="P38" s="57"/>
    </row>
    <row r="39" spans="2:16">
      <c r="B39" s="47"/>
      <c r="P39" s="57"/>
    </row>
    <row r="40" spans="2:16">
      <c r="B40" s="47"/>
      <c r="P40" s="57"/>
    </row>
    <row r="41" spans="2:16">
      <c r="B41" s="47"/>
      <c r="P41" s="57"/>
    </row>
    <row r="42" spans="2:16">
      <c r="B42" s="47"/>
      <c r="P42" s="57"/>
    </row>
    <row r="43" spans="2:16">
      <c r="B43" s="47"/>
      <c r="P43" s="57"/>
    </row>
    <row r="44" spans="2:16">
      <c r="B44" s="47"/>
      <c r="P44" s="57"/>
    </row>
    <row r="45" spans="2:16">
      <c r="B45" s="47"/>
      <c r="P45" s="57"/>
    </row>
    <row r="46" spans="2:16">
      <c r="B46" s="47"/>
      <c r="P46" s="57"/>
    </row>
    <row r="47" spans="2:16">
      <c r="B47" s="47"/>
      <c r="P47" s="57"/>
    </row>
    <row r="48" spans="2:16">
      <c r="B48" s="47"/>
      <c r="P48" s="57"/>
    </row>
    <row r="49" spans="2:16">
      <c r="B49" s="47"/>
      <c r="P49" s="57"/>
    </row>
    <row r="50" spans="2:16">
      <c r="B50" s="47"/>
      <c r="P50" s="57"/>
    </row>
    <row r="51" spans="2:16">
      <c r="B51" s="47"/>
      <c r="P51" s="57"/>
    </row>
    <row r="52" spans="2:16">
      <c r="B52" s="47"/>
      <c r="P52" s="57"/>
    </row>
    <row r="53" spans="2:16">
      <c r="B53" s="47"/>
      <c r="P53" s="57"/>
    </row>
    <row r="54" spans="2:16">
      <c r="B54" s="47"/>
      <c r="P54" s="57"/>
    </row>
    <row r="55" spans="2:16">
      <c r="B55" s="47"/>
      <c r="P55" s="57"/>
    </row>
    <row r="56" spans="2:16">
      <c r="B56" s="47"/>
      <c r="P56" s="57"/>
    </row>
    <row r="57" spans="2:16">
      <c r="B57" s="47"/>
      <c r="P57" s="57"/>
    </row>
    <row r="58" spans="2:16">
      <c r="B58" s="47"/>
      <c r="P58" s="57"/>
    </row>
    <row r="59" spans="2:16">
      <c r="B59" s="47"/>
      <c r="P59" s="57"/>
    </row>
    <row r="60" spans="2:16">
      <c r="B60" s="47"/>
      <c r="P60" s="57"/>
    </row>
    <row r="61" spans="2:16">
      <c r="B61" s="47"/>
      <c r="P61" s="57"/>
    </row>
    <row r="62" spans="2:16">
      <c r="B62" s="47"/>
      <c r="P62" s="57"/>
    </row>
    <row r="63" spans="2:16">
      <c r="B63" s="47"/>
      <c r="P63" s="57"/>
    </row>
    <row r="64" spans="2:16">
      <c r="B64" s="47"/>
      <c r="P64" s="57"/>
    </row>
    <row r="65" spans="2:16">
      <c r="B65" s="47"/>
      <c r="P65" s="57"/>
    </row>
    <row r="66" spans="2:16">
      <c r="B66" s="47"/>
      <c r="P66" s="57"/>
    </row>
    <row r="67" spans="2:16">
      <c r="B67" s="47"/>
      <c r="P67" s="57"/>
    </row>
    <row r="68" spans="2:16">
      <c r="B68" s="47"/>
      <c r="P68" s="57"/>
    </row>
    <row r="69" spans="2:16">
      <c r="B69" s="47"/>
      <c r="P69" s="57"/>
    </row>
    <row r="70" spans="2:16">
      <c r="B70" s="47"/>
      <c r="P70" s="57"/>
    </row>
    <row r="71" spans="2:16">
      <c r="B71" s="47"/>
      <c r="P71" s="57"/>
    </row>
    <row r="72" spans="2:16">
      <c r="B72" s="47"/>
      <c r="P72" s="57"/>
    </row>
    <row r="73" spans="2:16">
      <c r="B73" s="47"/>
      <c r="P73" s="57"/>
    </row>
    <row r="74" spans="2:16">
      <c r="B74" s="47"/>
      <c r="P74" s="57"/>
    </row>
    <row r="75" spans="2:16">
      <c r="B75" s="47"/>
      <c r="P75" s="57"/>
    </row>
    <row r="76" spans="2:16">
      <c r="B76" s="47"/>
      <c r="P76" s="57"/>
    </row>
    <row r="77" spans="2:16">
      <c r="B77" s="47"/>
      <c r="P77" s="57"/>
    </row>
    <row r="78" spans="2:16">
      <c r="B78" s="47"/>
      <c r="P78" s="57"/>
    </row>
    <row r="79" spans="2:16">
      <c r="B79" s="47"/>
      <c r="P79" s="57"/>
    </row>
    <row r="80" spans="2:16">
      <c r="B80" s="47"/>
      <c r="P80" s="57"/>
    </row>
    <row r="81" spans="2:16">
      <c r="B81" s="47"/>
      <c r="P81" s="57"/>
    </row>
    <row r="82" spans="2:16">
      <c r="B82" s="47"/>
      <c r="P82" s="57"/>
    </row>
    <row r="83" spans="2:16">
      <c r="B83" s="47"/>
      <c r="P83" s="57"/>
    </row>
    <row r="84" spans="2:16">
      <c r="B84" s="54"/>
      <c r="C84" s="55"/>
      <c r="D84" s="55"/>
      <c r="E84" s="55"/>
      <c r="F84" s="55"/>
      <c r="G84" s="55"/>
      <c r="H84" s="55"/>
      <c r="I84" s="55"/>
      <c r="J84" s="55"/>
      <c r="K84" s="55"/>
      <c r="L84" s="55"/>
      <c r="M84" s="55"/>
      <c r="N84" s="55"/>
      <c r="O84" s="55"/>
      <c r="P84" s="56"/>
    </row>
  </sheetData>
  <phoneticPr fontId="4"/>
  <pageMargins left="0.39370078740157483" right="0.19685039370078741" top="0.47244094488188981" bottom="0.27559055118110237" header="0.31496062992125984" footer="0.19685039370078741"/>
  <pageSetup paperSize="9" scale="75" orientation="portrait" r:id="rId1"/>
  <headerFooter>
    <oddHeader xml:space="preserve">&amp;R&amp;"ＭＳ 明朝,標準"&amp;12 2-3.⑦疾病別中分類(COVID-19) </oddHead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2"/>
  <sheetViews>
    <sheetView showGridLines="0" zoomScaleNormal="100" zoomScaleSheetLayoutView="75" workbookViewId="0"/>
  </sheetViews>
  <sheetFormatPr defaultColWidth="9" defaultRowHeight="13.5"/>
  <cols>
    <col min="1" max="1" width="4.625" style="1" customWidth="1"/>
    <col min="2" max="2" width="3.625" style="1" customWidth="1"/>
    <col min="3" max="3" width="9.625" style="1" customWidth="1"/>
    <col min="4" max="9" width="13.125" style="1" customWidth="1"/>
    <col min="10" max="12" width="20.625" style="1" customWidth="1"/>
    <col min="13" max="13" width="6.625" style="1" customWidth="1"/>
    <col min="14" max="16384" width="9" style="1"/>
  </cols>
  <sheetData>
    <row r="1" spans="1:1" ht="16.5" customHeight="1">
      <c r="A1" s="2" t="s">
        <v>136</v>
      </c>
    </row>
    <row r="2" spans="1:1" ht="16.5" customHeight="1">
      <c r="A2" s="2" t="s">
        <v>106</v>
      </c>
    </row>
  </sheetData>
  <phoneticPr fontId="4"/>
  <pageMargins left="0.70866141732283472" right="0.43307086614173229" top="0.74803149606299213" bottom="0.74803149606299213" header="0.31496062992125984" footer="0.31496062992125984"/>
  <pageSetup paperSize="9" scale="75" fitToHeight="0" orientation="portrait" r:id="rId1"/>
  <headerFooter>
    <oddHeader xml:space="preserve">&amp;R&amp;"ＭＳ 明朝,標準"&amp;12 2-3.⑦疾病別中分類(COVID-19) </oddHead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P84"/>
  <sheetViews>
    <sheetView showGridLines="0" zoomScaleNormal="100" zoomScaleSheetLayoutView="75" workbookViewId="0"/>
  </sheetViews>
  <sheetFormatPr defaultColWidth="9" defaultRowHeight="13.5"/>
  <cols>
    <col min="1" max="1" width="4.625" style="43" customWidth="1"/>
    <col min="2" max="2" width="2.125" style="43" customWidth="1"/>
    <col min="3" max="3" width="8.375" style="43" customWidth="1"/>
    <col min="4" max="4" width="11.625" style="43" customWidth="1"/>
    <col min="5" max="5" width="5.5" style="43" bestFit="1" customWidth="1"/>
    <col min="6" max="6" width="11.625" style="43" customWidth="1"/>
    <col min="7" max="7" width="5.5" style="43" customWidth="1"/>
    <col min="8" max="16" width="8.875" style="43" customWidth="1"/>
    <col min="17" max="17" width="2" style="3" customWidth="1"/>
    <col min="18" max="16384" width="9" style="3"/>
  </cols>
  <sheetData>
    <row r="1" spans="1:16">
      <c r="A1" s="2" t="s">
        <v>136</v>
      </c>
    </row>
    <row r="2" spans="1:16">
      <c r="A2" s="43" t="s">
        <v>109</v>
      </c>
    </row>
    <row r="4" spans="1:16" ht="13.5" customHeight="1">
      <c r="B4" s="44"/>
      <c r="C4" s="45"/>
      <c r="D4" s="45"/>
      <c r="E4" s="45"/>
      <c r="F4" s="45"/>
      <c r="G4" s="46"/>
    </row>
    <row r="5" spans="1:16" ht="13.5" customHeight="1">
      <c r="B5" s="47"/>
      <c r="C5" s="48"/>
      <c r="D5" s="100">
        <v>7.2</v>
      </c>
      <c r="E5" s="42" t="s">
        <v>138</v>
      </c>
      <c r="F5" s="101">
        <v>9</v>
      </c>
      <c r="G5" s="49" t="s">
        <v>139</v>
      </c>
    </row>
    <row r="6" spans="1:16">
      <c r="B6" s="47"/>
      <c r="D6" s="58"/>
      <c r="E6" s="42"/>
      <c r="F6" s="59"/>
      <c r="G6" s="49"/>
    </row>
    <row r="7" spans="1:16">
      <c r="B7" s="47"/>
      <c r="C7" s="50"/>
      <c r="D7" s="100">
        <v>5.4</v>
      </c>
      <c r="E7" s="42" t="s">
        <v>138</v>
      </c>
      <c r="F7" s="101">
        <v>7.2</v>
      </c>
      <c r="G7" s="49" t="s">
        <v>140</v>
      </c>
    </row>
    <row r="8" spans="1:16">
      <c r="B8" s="47"/>
      <c r="D8" s="58"/>
      <c r="E8" s="42"/>
      <c r="F8" s="59"/>
      <c r="G8" s="49"/>
    </row>
    <row r="9" spans="1:16">
      <c r="B9" s="47"/>
      <c r="C9" s="51"/>
      <c r="D9" s="100">
        <v>3.6</v>
      </c>
      <c r="E9" s="42" t="s">
        <v>138</v>
      </c>
      <c r="F9" s="101">
        <v>5.4</v>
      </c>
      <c r="G9" s="49" t="s">
        <v>140</v>
      </c>
    </row>
    <row r="10" spans="1:16">
      <c r="B10" s="47"/>
      <c r="D10" s="58"/>
      <c r="E10" s="42"/>
      <c r="F10" s="59"/>
      <c r="G10" s="49"/>
    </row>
    <row r="11" spans="1:16">
      <c r="B11" s="47"/>
      <c r="C11" s="52"/>
      <c r="D11" s="100">
        <v>1.8</v>
      </c>
      <c r="E11" s="42" t="s">
        <v>138</v>
      </c>
      <c r="F11" s="101">
        <v>3.6</v>
      </c>
      <c r="G11" s="49" t="s">
        <v>140</v>
      </c>
    </row>
    <row r="12" spans="1:16">
      <c r="B12" s="47"/>
      <c r="D12" s="58"/>
      <c r="E12" s="42"/>
      <c r="F12" s="59"/>
      <c r="G12" s="49"/>
    </row>
    <row r="13" spans="1:16">
      <c r="B13" s="47"/>
      <c r="C13" s="53"/>
      <c r="D13" s="100">
        <v>0</v>
      </c>
      <c r="E13" s="42" t="s">
        <v>138</v>
      </c>
      <c r="F13" s="101">
        <v>1.8</v>
      </c>
      <c r="G13" s="49" t="s">
        <v>140</v>
      </c>
    </row>
    <row r="14" spans="1:16">
      <c r="B14" s="54"/>
      <c r="C14" s="55"/>
      <c r="D14" s="55"/>
      <c r="E14" s="55"/>
      <c r="F14" s="55"/>
      <c r="G14" s="60"/>
    </row>
    <row r="16" spans="1:16">
      <c r="B16" s="44"/>
      <c r="C16" s="45"/>
      <c r="D16" s="45"/>
      <c r="E16" s="45"/>
      <c r="F16" s="45"/>
      <c r="G16" s="45"/>
      <c r="H16" s="45"/>
      <c r="I16" s="45"/>
      <c r="J16" s="45"/>
      <c r="K16" s="45"/>
      <c r="L16" s="45"/>
      <c r="M16" s="45"/>
      <c r="N16" s="45"/>
      <c r="O16" s="45"/>
      <c r="P16" s="46"/>
    </row>
    <row r="17" spans="2:16">
      <c r="B17" s="47"/>
      <c r="P17" s="57"/>
    </row>
    <row r="18" spans="2:16">
      <c r="B18" s="47"/>
      <c r="P18" s="57"/>
    </row>
    <row r="19" spans="2:16">
      <c r="B19" s="47"/>
      <c r="P19" s="57"/>
    </row>
    <row r="20" spans="2:16">
      <c r="B20" s="47"/>
      <c r="P20" s="57"/>
    </row>
    <row r="21" spans="2:16">
      <c r="B21" s="47"/>
      <c r="P21" s="57"/>
    </row>
    <row r="22" spans="2:16">
      <c r="B22" s="47"/>
      <c r="P22" s="57"/>
    </row>
    <row r="23" spans="2:16">
      <c r="B23" s="47"/>
      <c r="P23" s="57"/>
    </row>
    <row r="24" spans="2:16">
      <c r="B24" s="47"/>
      <c r="P24" s="57"/>
    </row>
    <row r="25" spans="2:16">
      <c r="B25" s="47"/>
      <c r="P25" s="57"/>
    </row>
    <row r="26" spans="2:16">
      <c r="B26" s="47"/>
      <c r="P26" s="57"/>
    </row>
    <row r="27" spans="2:16">
      <c r="B27" s="47"/>
      <c r="P27" s="57"/>
    </row>
    <row r="28" spans="2:16">
      <c r="B28" s="47"/>
      <c r="P28" s="57"/>
    </row>
    <row r="29" spans="2:16">
      <c r="B29" s="47"/>
      <c r="P29" s="57"/>
    </row>
    <row r="30" spans="2:16">
      <c r="B30" s="47"/>
      <c r="P30" s="57"/>
    </row>
    <row r="31" spans="2:16">
      <c r="B31" s="47"/>
      <c r="P31" s="57"/>
    </row>
    <row r="32" spans="2:16">
      <c r="B32" s="47"/>
      <c r="P32" s="57"/>
    </row>
    <row r="33" spans="2:16">
      <c r="B33" s="47"/>
      <c r="P33" s="57"/>
    </row>
    <row r="34" spans="2:16">
      <c r="B34" s="47"/>
      <c r="P34" s="57"/>
    </row>
    <row r="35" spans="2:16">
      <c r="B35" s="47"/>
      <c r="P35" s="57"/>
    </row>
    <row r="36" spans="2:16">
      <c r="B36" s="47"/>
      <c r="P36" s="57"/>
    </row>
    <row r="37" spans="2:16">
      <c r="B37" s="47"/>
      <c r="P37" s="57"/>
    </row>
    <row r="38" spans="2:16">
      <c r="B38" s="47"/>
      <c r="P38" s="57"/>
    </row>
    <row r="39" spans="2:16">
      <c r="B39" s="47"/>
      <c r="P39" s="57"/>
    </row>
    <row r="40" spans="2:16">
      <c r="B40" s="47"/>
      <c r="P40" s="57"/>
    </row>
    <row r="41" spans="2:16">
      <c r="B41" s="47"/>
      <c r="P41" s="57"/>
    </row>
    <row r="42" spans="2:16">
      <c r="B42" s="47"/>
      <c r="P42" s="57"/>
    </row>
    <row r="43" spans="2:16">
      <c r="B43" s="47"/>
      <c r="P43" s="57"/>
    </row>
    <row r="44" spans="2:16">
      <c r="B44" s="47"/>
      <c r="P44" s="57"/>
    </row>
    <row r="45" spans="2:16">
      <c r="B45" s="47"/>
      <c r="P45" s="57"/>
    </row>
    <row r="46" spans="2:16">
      <c r="B46" s="47"/>
      <c r="P46" s="57"/>
    </row>
    <row r="47" spans="2:16">
      <c r="B47" s="47"/>
      <c r="P47" s="57"/>
    </row>
    <row r="48" spans="2:16">
      <c r="B48" s="47"/>
      <c r="P48" s="57"/>
    </row>
    <row r="49" spans="2:16">
      <c r="B49" s="47"/>
      <c r="P49" s="57"/>
    </row>
    <row r="50" spans="2:16">
      <c r="B50" s="47"/>
      <c r="P50" s="57"/>
    </row>
    <row r="51" spans="2:16">
      <c r="B51" s="47"/>
      <c r="P51" s="57"/>
    </row>
    <row r="52" spans="2:16">
      <c r="B52" s="47"/>
      <c r="P52" s="57"/>
    </row>
    <row r="53" spans="2:16">
      <c r="B53" s="47"/>
      <c r="P53" s="57"/>
    </row>
    <row r="54" spans="2:16">
      <c r="B54" s="47"/>
      <c r="P54" s="57"/>
    </row>
    <row r="55" spans="2:16">
      <c r="B55" s="47"/>
      <c r="P55" s="57"/>
    </row>
    <row r="56" spans="2:16">
      <c r="B56" s="47"/>
      <c r="P56" s="57"/>
    </row>
    <row r="57" spans="2:16">
      <c r="B57" s="47"/>
      <c r="P57" s="57"/>
    </row>
    <row r="58" spans="2:16">
      <c r="B58" s="47"/>
      <c r="P58" s="57"/>
    </row>
    <row r="59" spans="2:16">
      <c r="B59" s="47"/>
      <c r="P59" s="57"/>
    </row>
    <row r="60" spans="2:16">
      <c r="B60" s="47"/>
      <c r="P60" s="57"/>
    </row>
    <row r="61" spans="2:16">
      <c r="B61" s="47"/>
      <c r="P61" s="57"/>
    </row>
    <row r="62" spans="2:16">
      <c r="B62" s="47"/>
      <c r="P62" s="57"/>
    </row>
    <row r="63" spans="2:16">
      <c r="B63" s="47"/>
      <c r="P63" s="57"/>
    </row>
    <row r="64" spans="2:16">
      <c r="B64" s="47"/>
      <c r="P64" s="57"/>
    </row>
    <row r="65" spans="2:16">
      <c r="B65" s="47"/>
      <c r="P65" s="57"/>
    </row>
    <row r="66" spans="2:16">
      <c r="B66" s="47"/>
      <c r="P66" s="57"/>
    </row>
    <row r="67" spans="2:16">
      <c r="B67" s="47"/>
      <c r="P67" s="57"/>
    </row>
    <row r="68" spans="2:16">
      <c r="B68" s="47"/>
      <c r="P68" s="57"/>
    </row>
    <row r="69" spans="2:16">
      <c r="B69" s="47"/>
      <c r="P69" s="57"/>
    </row>
    <row r="70" spans="2:16">
      <c r="B70" s="47"/>
      <c r="P70" s="57"/>
    </row>
    <row r="71" spans="2:16">
      <c r="B71" s="47"/>
      <c r="P71" s="57"/>
    </row>
    <row r="72" spans="2:16">
      <c r="B72" s="47"/>
      <c r="P72" s="57"/>
    </row>
    <row r="73" spans="2:16">
      <c r="B73" s="47"/>
      <c r="P73" s="57"/>
    </row>
    <row r="74" spans="2:16">
      <c r="B74" s="47"/>
      <c r="P74" s="57"/>
    </row>
    <row r="75" spans="2:16">
      <c r="B75" s="47"/>
      <c r="P75" s="57"/>
    </row>
    <row r="76" spans="2:16">
      <c r="B76" s="47"/>
      <c r="P76" s="57"/>
    </row>
    <row r="77" spans="2:16">
      <c r="B77" s="47"/>
      <c r="P77" s="57"/>
    </row>
    <row r="78" spans="2:16">
      <c r="B78" s="47"/>
      <c r="P78" s="57"/>
    </row>
    <row r="79" spans="2:16">
      <c r="B79" s="47"/>
      <c r="P79" s="57"/>
    </row>
    <row r="80" spans="2:16">
      <c r="B80" s="47"/>
      <c r="P80" s="57"/>
    </row>
    <row r="81" spans="2:16">
      <c r="B81" s="47"/>
      <c r="P81" s="57"/>
    </row>
    <row r="82" spans="2:16">
      <c r="B82" s="47"/>
      <c r="P82" s="57"/>
    </row>
    <row r="83" spans="2:16">
      <c r="B83" s="47"/>
      <c r="P83" s="57"/>
    </row>
    <row r="84" spans="2:16">
      <c r="B84" s="54"/>
      <c r="C84" s="55"/>
      <c r="D84" s="55"/>
      <c r="E84" s="55"/>
      <c r="F84" s="55"/>
      <c r="G84" s="55"/>
      <c r="H84" s="55"/>
      <c r="I84" s="55"/>
      <c r="J84" s="55"/>
      <c r="K84" s="55"/>
      <c r="L84" s="55"/>
      <c r="M84" s="55"/>
      <c r="N84" s="55"/>
      <c r="O84" s="55"/>
      <c r="P84" s="56"/>
    </row>
  </sheetData>
  <phoneticPr fontId="4"/>
  <pageMargins left="0.39370078740157483" right="0.19685039370078741" top="0.47244094488188981" bottom="0.27559055118110237" header="0.31496062992125984" footer="0.19685039370078741"/>
  <pageSetup paperSize="9" scale="75" orientation="portrait" r:id="rId1"/>
  <headerFooter>
    <oddHeader xml:space="preserve">&amp;R&amp;"ＭＳ 明朝,標準"&amp;12 2-3.⑦疾病別中分類(COVID-19) </oddHead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
  <sheetViews>
    <sheetView showGridLines="0" zoomScaleNormal="100" zoomScaleSheetLayoutView="100" workbookViewId="0"/>
  </sheetViews>
  <sheetFormatPr defaultColWidth="9" defaultRowHeight="13.5"/>
  <cols>
    <col min="1" max="1" width="4.625" style="2" customWidth="1"/>
    <col min="2" max="2" width="3.625" style="2" customWidth="1"/>
    <col min="3" max="3" width="9.625" style="2" customWidth="1"/>
    <col min="4" max="9" width="13.125" style="2" customWidth="1"/>
    <col min="10" max="12" width="20.625" style="2" customWidth="1"/>
    <col min="13" max="13" width="6.625" style="2" customWidth="1"/>
    <col min="14" max="16384" width="9" style="2"/>
  </cols>
  <sheetData>
    <row r="1" spans="1:1" ht="16.5" customHeight="1">
      <c r="A1" s="2" t="s">
        <v>131</v>
      </c>
    </row>
    <row r="2" spans="1:1" ht="16.5" customHeight="1">
      <c r="A2" s="2" t="s">
        <v>92</v>
      </c>
    </row>
  </sheetData>
  <phoneticPr fontId="4"/>
  <pageMargins left="0.70866141732283472" right="0.43307086614173229" top="0.74803149606299213" bottom="0.74803149606299213" header="0.31496062992125984" footer="0.31496062992125984"/>
  <pageSetup paperSize="9" scale="75" fitToHeight="0" orientation="portrait" r:id="rId1"/>
  <headerFooter>
    <oddHeader xml:space="preserve">&amp;R&amp;"ＭＳ 明朝,標準"&amp;12 2-3.⑦疾病別中分類(COVID-19) </oddHead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P84"/>
  <sheetViews>
    <sheetView showGridLines="0" zoomScaleNormal="100" zoomScaleSheetLayoutView="75" workbookViewId="0"/>
  </sheetViews>
  <sheetFormatPr defaultColWidth="9" defaultRowHeight="13.5"/>
  <cols>
    <col min="1" max="1" width="4.625" style="43" customWidth="1"/>
    <col min="2" max="2" width="2.125" style="43" customWidth="1"/>
    <col min="3" max="3" width="8.375" style="43" customWidth="1"/>
    <col min="4" max="4" width="11.625" style="43" customWidth="1"/>
    <col min="5" max="5" width="5.5" style="43" bestFit="1" customWidth="1"/>
    <col min="6" max="6" width="11.625" style="43" customWidth="1"/>
    <col min="7" max="7" width="5.5" style="43" customWidth="1"/>
    <col min="8" max="16" width="8.75" style="43" customWidth="1"/>
    <col min="17" max="17" width="2" style="3" customWidth="1"/>
    <col min="18" max="16384" width="9" style="3"/>
  </cols>
  <sheetData>
    <row r="1" spans="1:16">
      <c r="A1" s="2" t="s">
        <v>132</v>
      </c>
    </row>
    <row r="2" spans="1:16">
      <c r="A2" s="43" t="s">
        <v>109</v>
      </c>
    </row>
    <row r="4" spans="1:16" ht="13.5" customHeight="1">
      <c r="B4" s="44"/>
      <c r="C4" s="45"/>
      <c r="D4" s="45"/>
      <c r="E4" s="45"/>
      <c r="F4" s="45"/>
      <c r="G4" s="46"/>
    </row>
    <row r="5" spans="1:16" ht="13.5" customHeight="1">
      <c r="B5" s="47"/>
      <c r="C5" s="48"/>
      <c r="D5" s="63">
        <v>23840</v>
      </c>
      <c r="E5" s="42" t="s">
        <v>138</v>
      </c>
      <c r="F5" s="65">
        <v>29800</v>
      </c>
      <c r="G5" s="49" t="s">
        <v>139</v>
      </c>
    </row>
    <row r="6" spans="1:16">
      <c r="B6" s="47"/>
      <c r="D6" s="63"/>
      <c r="E6" s="42"/>
      <c r="F6" s="63"/>
      <c r="G6" s="49"/>
    </row>
    <row r="7" spans="1:16">
      <c r="B7" s="47"/>
      <c r="C7" s="50"/>
      <c r="D7" s="63">
        <v>17880</v>
      </c>
      <c r="E7" s="42" t="s">
        <v>138</v>
      </c>
      <c r="F7" s="63">
        <v>23840</v>
      </c>
      <c r="G7" s="49" t="s">
        <v>140</v>
      </c>
    </row>
    <row r="8" spans="1:16">
      <c r="B8" s="47"/>
      <c r="D8" s="63"/>
      <c r="E8" s="42"/>
      <c r="F8" s="63"/>
      <c r="G8" s="49"/>
    </row>
    <row r="9" spans="1:16">
      <c r="B9" s="47"/>
      <c r="C9" s="51"/>
      <c r="D9" s="63">
        <v>11920</v>
      </c>
      <c r="E9" s="42" t="s">
        <v>138</v>
      </c>
      <c r="F9" s="63">
        <v>17880</v>
      </c>
      <c r="G9" s="49" t="s">
        <v>140</v>
      </c>
    </row>
    <row r="10" spans="1:16">
      <c r="B10" s="47"/>
      <c r="D10" s="63"/>
      <c r="E10" s="42"/>
      <c r="F10" s="63"/>
      <c r="G10" s="49"/>
    </row>
    <row r="11" spans="1:16">
      <c r="B11" s="47"/>
      <c r="C11" s="52"/>
      <c r="D11" s="63">
        <v>5960</v>
      </c>
      <c r="E11" s="42" t="s">
        <v>138</v>
      </c>
      <c r="F11" s="63">
        <v>11920</v>
      </c>
      <c r="G11" s="49" t="s">
        <v>140</v>
      </c>
    </row>
    <row r="12" spans="1:16">
      <c r="B12" s="47"/>
      <c r="D12" s="63"/>
      <c r="E12" s="42"/>
      <c r="F12" s="63"/>
      <c r="G12" s="49"/>
    </row>
    <row r="13" spans="1:16">
      <c r="B13" s="47"/>
      <c r="C13" s="53"/>
      <c r="D13" s="63">
        <v>0</v>
      </c>
      <c r="E13" s="42" t="s">
        <v>138</v>
      </c>
      <c r="F13" s="63">
        <v>5960</v>
      </c>
      <c r="G13" s="49" t="s">
        <v>140</v>
      </c>
    </row>
    <row r="14" spans="1:16">
      <c r="B14" s="54"/>
      <c r="C14" s="55"/>
      <c r="D14" s="55"/>
      <c r="E14" s="55"/>
      <c r="F14" s="55"/>
      <c r="G14" s="56"/>
    </row>
    <row r="16" spans="1:16">
      <c r="B16" s="44"/>
      <c r="C16" s="45"/>
      <c r="D16" s="45"/>
      <c r="E16" s="45"/>
      <c r="F16" s="45"/>
      <c r="G16" s="45"/>
      <c r="H16" s="45"/>
      <c r="I16" s="45"/>
      <c r="J16" s="45"/>
      <c r="K16" s="45"/>
      <c r="L16" s="45"/>
      <c r="M16" s="45"/>
      <c r="N16" s="45"/>
      <c r="O16" s="45"/>
      <c r="P16" s="46"/>
    </row>
    <row r="17" spans="2:16">
      <c r="B17" s="47"/>
      <c r="P17" s="57"/>
    </row>
    <row r="18" spans="2:16">
      <c r="B18" s="47"/>
      <c r="P18" s="57"/>
    </row>
    <row r="19" spans="2:16">
      <c r="B19" s="47"/>
      <c r="P19" s="57"/>
    </row>
    <row r="20" spans="2:16">
      <c r="B20" s="47"/>
      <c r="P20" s="57"/>
    </row>
    <row r="21" spans="2:16">
      <c r="B21" s="47"/>
      <c r="P21" s="57"/>
    </row>
    <row r="22" spans="2:16">
      <c r="B22" s="47"/>
      <c r="P22" s="57"/>
    </row>
    <row r="23" spans="2:16">
      <c r="B23" s="47"/>
      <c r="P23" s="57"/>
    </row>
    <row r="24" spans="2:16">
      <c r="B24" s="47"/>
      <c r="P24" s="57"/>
    </row>
    <row r="25" spans="2:16">
      <c r="B25" s="47"/>
      <c r="P25" s="57"/>
    </row>
    <row r="26" spans="2:16">
      <c r="B26" s="47"/>
      <c r="P26" s="57"/>
    </row>
    <row r="27" spans="2:16">
      <c r="B27" s="47"/>
      <c r="P27" s="57"/>
    </row>
    <row r="28" spans="2:16">
      <c r="B28" s="47"/>
      <c r="P28" s="57"/>
    </row>
    <row r="29" spans="2:16">
      <c r="B29" s="47"/>
      <c r="P29" s="57"/>
    </row>
    <row r="30" spans="2:16">
      <c r="B30" s="47"/>
      <c r="P30" s="57"/>
    </row>
    <row r="31" spans="2:16">
      <c r="B31" s="47"/>
      <c r="P31" s="57"/>
    </row>
    <row r="32" spans="2:16">
      <c r="B32" s="47"/>
      <c r="P32" s="57"/>
    </row>
    <row r="33" spans="2:16">
      <c r="B33" s="47"/>
      <c r="P33" s="57"/>
    </row>
    <row r="34" spans="2:16">
      <c r="B34" s="47"/>
      <c r="P34" s="57"/>
    </row>
    <row r="35" spans="2:16">
      <c r="B35" s="47"/>
      <c r="P35" s="57"/>
    </row>
    <row r="36" spans="2:16">
      <c r="B36" s="47"/>
      <c r="P36" s="57"/>
    </row>
    <row r="37" spans="2:16">
      <c r="B37" s="47"/>
      <c r="P37" s="57"/>
    </row>
    <row r="38" spans="2:16">
      <c r="B38" s="47"/>
      <c r="P38" s="57"/>
    </row>
    <row r="39" spans="2:16">
      <c r="B39" s="47"/>
      <c r="P39" s="57"/>
    </row>
    <row r="40" spans="2:16">
      <c r="B40" s="47"/>
      <c r="P40" s="57"/>
    </row>
    <row r="41" spans="2:16">
      <c r="B41" s="47"/>
      <c r="P41" s="57"/>
    </row>
    <row r="42" spans="2:16">
      <c r="B42" s="47"/>
      <c r="P42" s="57"/>
    </row>
    <row r="43" spans="2:16">
      <c r="B43" s="47"/>
      <c r="P43" s="57"/>
    </row>
    <row r="44" spans="2:16">
      <c r="B44" s="47"/>
      <c r="P44" s="57"/>
    </row>
    <row r="45" spans="2:16">
      <c r="B45" s="47"/>
      <c r="P45" s="57"/>
    </row>
    <row r="46" spans="2:16">
      <c r="B46" s="47"/>
      <c r="P46" s="57"/>
    </row>
    <row r="47" spans="2:16">
      <c r="B47" s="47"/>
      <c r="P47" s="57"/>
    </row>
    <row r="48" spans="2:16">
      <c r="B48" s="47"/>
      <c r="P48" s="57"/>
    </row>
    <row r="49" spans="2:16">
      <c r="B49" s="47"/>
      <c r="P49" s="57"/>
    </row>
    <row r="50" spans="2:16">
      <c r="B50" s="47"/>
      <c r="P50" s="57"/>
    </row>
    <row r="51" spans="2:16">
      <c r="B51" s="47"/>
      <c r="P51" s="57"/>
    </row>
    <row r="52" spans="2:16">
      <c r="B52" s="47"/>
      <c r="P52" s="57"/>
    </row>
    <row r="53" spans="2:16">
      <c r="B53" s="47"/>
      <c r="P53" s="57"/>
    </row>
    <row r="54" spans="2:16">
      <c r="B54" s="47"/>
      <c r="P54" s="57"/>
    </row>
    <row r="55" spans="2:16">
      <c r="B55" s="47"/>
      <c r="P55" s="57"/>
    </row>
    <row r="56" spans="2:16">
      <c r="B56" s="47"/>
      <c r="P56" s="57"/>
    </row>
    <row r="57" spans="2:16">
      <c r="B57" s="47"/>
      <c r="P57" s="57"/>
    </row>
    <row r="58" spans="2:16">
      <c r="B58" s="47"/>
      <c r="P58" s="57"/>
    </row>
    <row r="59" spans="2:16">
      <c r="B59" s="47"/>
      <c r="P59" s="57"/>
    </row>
    <row r="60" spans="2:16">
      <c r="B60" s="47"/>
      <c r="P60" s="57"/>
    </row>
    <row r="61" spans="2:16">
      <c r="B61" s="47"/>
      <c r="P61" s="57"/>
    </row>
    <row r="62" spans="2:16">
      <c r="B62" s="47"/>
      <c r="P62" s="57"/>
    </row>
    <row r="63" spans="2:16">
      <c r="B63" s="47"/>
      <c r="P63" s="57"/>
    </row>
    <row r="64" spans="2:16">
      <c r="B64" s="47"/>
      <c r="P64" s="57"/>
    </row>
    <row r="65" spans="2:16">
      <c r="B65" s="47"/>
      <c r="P65" s="57"/>
    </row>
    <row r="66" spans="2:16">
      <c r="B66" s="47"/>
      <c r="P66" s="57"/>
    </row>
    <row r="67" spans="2:16">
      <c r="B67" s="47"/>
      <c r="P67" s="57"/>
    </row>
    <row r="68" spans="2:16">
      <c r="B68" s="47"/>
      <c r="P68" s="57"/>
    </row>
    <row r="69" spans="2:16">
      <c r="B69" s="47"/>
      <c r="P69" s="57"/>
    </row>
    <row r="70" spans="2:16">
      <c r="B70" s="47"/>
      <c r="P70" s="57"/>
    </row>
    <row r="71" spans="2:16">
      <c r="B71" s="47"/>
      <c r="P71" s="57"/>
    </row>
    <row r="72" spans="2:16">
      <c r="B72" s="47"/>
      <c r="P72" s="57"/>
    </row>
    <row r="73" spans="2:16">
      <c r="B73" s="47"/>
      <c r="P73" s="57"/>
    </row>
    <row r="74" spans="2:16">
      <c r="B74" s="47"/>
      <c r="P74" s="57"/>
    </row>
    <row r="75" spans="2:16">
      <c r="B75" s="47"/>
      <c r="P75" s="57"/>
    </row>
    <row r="76" spans="2:16">
      <c r="B76" s="47"/>
      <c r="P76" s="57"/>
    </row>
    <row r="77" spans="2:16">
      <c r="B77" s="47"/>
      <c r="P77" s="57"/>
    </row>
    <row r="78" spans="2:16">
      <c r="B78" s="47"/>
      <c r="P78" s="57"/>
    </row>
    <row r="79" spans="2:16">
      <c r="B79" s="47"/>
      <c r="P79" s="57"/>
    </row>
    <row r="80" spans="2:16">
      <c r="B80" s="47"/>
      <c r="P80" s="57"/>
    </row>
    <row r="81" spans="2:16">
      <c r="B81" s="47"/>
      <c r="P81" s="57"/>
    </row>
    <row r="82" spans="2:16">
      <c r="B82" s="47"/>
      <c r="P82" s="57"/>
    </row>
    <row r="83" spans="2:16">
      <c r="B83" s="47"/>
      <c r="P83" s="57"/>
    </row>
    <row r="84" spans="2:16">
      <c r="B84" s="54"/>
      <c r="C84" s="55"/>
      <c r="D84" s="55"/>
      <c r="E84" s="55"/>
      <c r="F84" s="55"/>
      <c r="G84" s="55"/>
      <c r="H84" s="55"/>
      <c r="I84" s="55"/>
      <c r="J84" s="55"/>
      <c r="K84" s="55"/>
      <c r="L84" s="55"/>
      <c r="M84" s="55"/>
      <c r="N84" s="55"/>
      <c r="O84" s="55"/>
      <c r="P84" s="56"/>
    </row>
  </sheetData>
  <phoneticPr fontId="4"/>
  <pageMargins left="0.39370078740157483" right="0.19685039370078741" top="0.47244094488188981" bottom="0.27559055118110237" header="0.31496062992125984" footer="0.19685039370078741"/>
  <pageSetup paperSize="9" scale="75" orientation="portrait" r:id="rId1"/>
  <headerFooter>
    <oddHeader xml:space="preserve">&amp;R&amp;"ＭＳ 明朝,標準"&amp;12 2-3.⑦疾病別中分類(COVID-19) </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15</vt:i4>
      </vt:variant>
    </vt:vector>
  </HeadingPairs>
  <TitlesOfParts>
    <vt:vector size="30" baseType="lpstr">
      <vt:lpstr>COVID-19の状況</vt:lpstr>
      <vt:lpstr>地区別_COVID-19の状況</vt:lpstr>
      <vt:lpstr>地区別_COVID-19医療費(合計)グラフ</vt:lpstr>
      <vt:lpstr>地区別_COVID-19医療費(合計)MAP</vt:lpstr>
      <vt:lpstr>地区別_COVID-19患者数(合計)グラフ</vt:lpstr>
      <vt:lpstr>地区別_COVID-19患者数(合計)MAP</vt:lpstr>
      <vt:lpstr>地区別_患者一人当たりのCOVID-19医療費グラフ</vt:lpstr>
      <vt:lpstr>地区別_患者一人当たりのCOVID-19医療費MAP</vt:lpstr>
      <vt:lpstr>市区町村別_COVID-19の状況</vt:lpstr>
      <vt:lpstr>市区町村別_COVID-19医療費(合計)グラフ</vt:lpstr>
      <vt:lpstr>市区町村別_COVID-19医療費(合計)MAP</vt:lpstr>
      <vt:lpstr>市区町村別_COVID-19患者数(合計)グラフ</vt:lpstr>
      <vt:lpstr>市区町村別_COVID-19患者数(合計)MAP</vt:lpstr>
      <vt:lpstr>市区町村別_患者一人当たりのCOVID-19医療費グラフ</vt:lpstr>
      <vt:lpstr>市区町村別_患者一人当たりのCOVID-19医療費MAP</vt:lpstr>
      <vt:lpstr>'COVID-19の状況'!Print_Area</vt:lpstr>
      <vt:lpstr>'市区町村別_COVID-19の状況'!Print_Area</vt:lpstr>
      <vt:lpstr>'市区町村別_COVID-19医療費(合計)MAP'!Print_Area</vt:lpstr>
      <vt:lpstr>'市区町村別_COVID-19医療費(合計)グラフ'!Print_Area</vt:lpstr>
      <vt:lpstr>'市区町村別_COVID-19患者数(合計)MAP'!Print_Area</vt:lpstr>
      <vt:lpstr>'市区町村別_COVID-19患者数(合計)グラフ'!Print_Area</vt:lpstr>
      <vt:lpstr>'市区町村別_患者一人当たりのCOVID-19医療費MAP'!Print_Area</vt:lpstr>
      <vt:lpstr>'市区町村別_患者一人当たりのCOVID-19医療費グラフ'!Print_Area</vt:lpstr>
      <vt:lpstr>'地区別_COVID-19の状況'!Print_Area</vt:lpstr>
      <vt:lpstr>'地区別_COVID-19医療費(合計)MAP'!Print_Area</vt:lpstr>
      <vt:lpstr>'地区別_COVID-19医療費(合計)グラフ'!Print_Area</vt:lpstr>
      <vt:lpstr>'地区別_COVID-19患者数(合計)MAP'!Print_Area</vt:lpstr>
      <vt:lpstr>'地区別_COVID-19患者数(合計)グラフ'!Print_Area</vt:lpstr>
      <vt:lpstr>'地区別_患者一人当たりのCOVID-19医療費MAP'!Print_Area</vt:lpstr>
      <vt:lpstr>'地区別_患者一人当たりのCOVID-19医療費グラフ'!Print_Area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title>
  <dc:subject/>
  <dc:creator/>
  <dc:description/>
  <cp:lastModifiedBy/>
  <cp:revision/>
  <dcterms:created xsi:type="dcterms:W3CDTF">2020-09-01T07:55:25Z</dcterms:created>
  <dcterms:modified xsi:type="dcterms:W3CDTF">2020-10-26T00:04:25Z</dcterms:modified>
  <cp:category/>
  <cp:contentStatus/>
  <dc:language/>
  <cp:version/>
</cp:coreProperties>
</file>