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filterPrivacy="1" codeName="ThisWorkbook" defaultThemeVersion="124226"/>
  <xr:revisionPtr revIDLastSave="0" documentId="13_ncr:1_{EFC07C2E-32D0-463B-91B8-59E895924BBE}" xr6:coauthVersionLast="36" xr6:coauthVersionMax="36" xr10:uidLastSave="{00000000-0000-0000-0000-000000000000}"/>
  <bookViews>
    <workbookView xWindow="-105" yWindow="-105" windowWidth="23250" windowHeight="12570" xr2:uid="{00000000-000D-0000-FFFF-FFFF00000000}"/>
  </bookViews>
  <sheets>
    <sheet name="地区別_併用禁忌" sheetId="78" r:id="rId1"/>
    <sheet name="地区別_併用禁忌グラフ" sheetId="79" r:id="rId2"/>
    <sheet name="市区町村別_併用禁忌" sheetId="72" r:id="rId3"/>
    <sheet name="市区町村別_併用禁忌グラフ" sheetId="77" r:id="rId4"/>
  </sheets>
  <definedNames>
    <definedName name="_Order1" hidden="1">255</definedName>
    <definedName name="_xlnm.Print_Area" localSheetId="2">市区町村別_併用禁忌!$A$1:$I$80</definedName>
    <definedName name="_xlnm.Print_Area" localSheetId="3">市区町村別_併用禁忌グラフ!$A$1:$J$77</definedName>
    <definedName name="_xlnm.Print_Area" localSheetId="0">地区別_併用禁忌!$A$1:$I$18</definedName>
    <definedName name="_xlnm.Print_Area" localSheetId="1">地区別_併用禁忌グラフ!$A$1:$J$77</definedName>
    <definedName name="_xlnm.Print_Titles" localSheetId="2">市区町村別_併用禁忌!$1:$3</definedName>
    <definedName name="_xlnm.Print_Titles" localSheetId="0">地区別_併用禁忌!$1:$3</definedName>
  </definedNames>
  <calcPr calcId="191029" calcMode="manual"/>
</workbook>
</file>

<file path=xl/calcChain.xml><?xml version="1.0" encoding="utf-8"?>
<calcChain xmlns="http://schemas.openxmlformats.org/spreadsheetml/2006/main">
  <c r="L4" i="72" l="1"/>
  <c r="L4" i="78"/>
  <c r="D78" i="72" l="1"/>
  <c r="F12" i="78" l="1"/>
  <c r="H77" i="72" l="1"/>
  <c r="H76" i="72"/>
  <c r="H75" i="72"/>
  <c r="H74" i="72"/>
  <c r="H73" i="72"/>
  <c r="H72" i="72"/>
  <c r="H71" i="72"/>
  <c r="H70" i="72"/>
  <c r="H69" i="72"/>
  <c r="H68" i="72"/>
  <c r="H67" i="72"/>
  <c r="H66" i="72"/>
  <c r="H65" i="72"/>
  <c r="H64" i="72"/>
  <c r="H63" i="72"/>
  <c r="H62" i="72"/>
  <c r="H61" i="72"/>
  <c r="H60" i="72"/>
  <c r="H59" i="72"/>
  <c r="H58" i="72"/>
  <c r="H57" i="72"/>
  <c r="H56" i="72"/>
  <c r="H55" i="72"/>
  <c r="H54" i="72"/>
  <c r="H53" i="72"/>
  <c r="H52" i="72"/>
  <c r="H51" i="72"/>
  <c r="H50" i="72"/>
  <c r="H49" i="72"/>
  <c r="H48" i="72"/>
  <c r="H47" i="72"/>
  <c r="H46" i="72"/>
  <c r="H45" i="72"/>
  <c r="H44" i="72"/>
  <c r="H43" i="72"/>
  <c r="H42" i="72"/>
  <c r="H41" i="72"/>
  <c r="H40" i="72"/>
  <c r="H39" i="72"/>
  <c r="H38" i="72"/>
  <c r="H37" i="72"/>
  <c r="H36" i="72"/>
  <c r="H35" i="72"/>
  <c r="H34" i="72"/>
  <c r="H33" i="72"/>
  <c r="H32" i="72"/>
  <c r="H31" i="72"/>
  <c r="H30" i="72"/>
  <c r="H29" i="72"/>
  <c r="H28" i="72"/>
  <c r="H27" i="72"/>
  <c r="H26" i="72"/>
  <c r="H25" i="72"/>
  <c r="H24" i="72"/>
  <c r="H23" i="72"/>
  <c r="H22" i="72"/>
  <c r="H21" i="72"/>
  <c r="H20" i="72"/>
  <c r="H19" i="72"/>
  <c r="H18" i="72"/>
  <c r="H17" i="72"/>
  <c r="H16" i="72"/>
  <c r="H15" i="72"/>
  <c r="H14" i="72"/>
  <c r="H13" i="72"/>
  <c r="H12" i="72"/>
  <c r="H11" i="72"/>
  <c r="H10" i="72"/>
  <c r="H9" i="72"/>
  <c r="H8" i="72"/>
  <c r="H7" i="72"/>
  <c r="H6" i="72"/>
  <c r="H5" i="72"/>
  <c r="H4" i="72"/>
  <c r="H11" i="78"/>
  <c r="H10" i="78"/>
  <c r="H9" i="78"/>
  <c r="H8" i="78"/>
  <c r="H7" i="78"/>
  <c r="H6" i="78"/>
  <c r="H5" i="78"/>
  <c r="H4" i="78"/>
  <c r="G5" i="72" l="1"/>
  <c r="G6" i="72"/>
  <c r="G7" i="72"/>
  <c r="G8" i="72"/>
  <c r="G9" i="72"/>
  <c r="G10" i="72"/>
  <c r="G11" i="72"/>
  <c r="G12" i="72"/>
  <c r="G13" i="72"/>
  <c r="G14" i="72"/>
  <c r="G15" i="72"/>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73" i="72"/>
  <c r="G74" i="72"/>
  <c r="G75" i="72"/>
  <c r="G76" i="72"/>
  <c r="G77" i="72"/>
  <c r="G4" i="72"/>
  <c r="L13" i="72" s="1"/>
  <c r="K13" i="72" s="1"/>
  <c r="G5" i="78"/>
  <c r="G6" i="78"/>
  <c r="G7" i="78"/>
  <c r="G8" i="78"/>
  <c r="L5" i="78" s="1"/>
  <c r="K5" i="78" s="1"/>
  <c r="G9" i="78"/>
  <c r="G10" i="78"/>
  <c r="G11" i="78"/>
  <c r="G4" i="78"/>
  <c r="L57" i="72" l="1"/>
  <c r="K57" i="72" s="1"/>
  <c r="L11" i="72"/>
  <c r="K11" i="72" s="1"/>
  <c r="L77" i="72"/>
  <c r="K77" i="72" s="1"/>
  <c r="L7" i="72"/>
  <c r="K7" i="72" s="1"/>
  <c r="L10" i="78"/>
  <c r="K10" i="78" s="1"/>
  <c r="L8" i="78"/>
  <c r="K8" i="78" s="1"/>
  <c r="L7" i="78"/>
  <c r="K7" i="78" s="1"/>
  <c r="L25" i="72"/>
  <c r="K25" i="72" s="1"/>
  <c r="L17" i="72"/>
  <c r="K17" i="72" s="1"/>
  <c r="L73" i="72"/>
  <c r="K73" i="72" s="1"/>
  <c r="L49" i="72"/>
  <c r="K49" i="72" s="1"/>
  <c r="L6" i="72"/>
  <c r="K6" i="72" s="1"/>
  <c r="L69" i="72"/>
  <c r="K69" i="72" s="1"/>
  <c r="L41" i="72"/>
  <c r="K41" i="72" s="1"/>
  <c r="L8" i="72"/>
  <c r="K8" i="72" s="1"/>
  <c r="L65" i="72"/>
  <c r="K65" i="72" s="1"/>
  <c r="L33" i="72"/>
  <c r="K33" i="72" s="1"/>
  <c r="L76" i="72"/>
  <c r="K76" i="72" s="1"/>
  <c r="L72" i="72"/>
  <c r="K72" i="72" s="1"/>
  <c r="L68" i="72"/>
  <c r="K68" i="72" s="1"/>
  <c r="L63" i="72"/>
  <c r="K63" i="72" s="1"/>
  <c r="L55" i="72"/>
  <c r="K55" i="72" s="1"/>
  <c r="L47" i="72"/>
  <c r="K47" i="72" s="1"/>
  <c r="L39" i="72"/>
  <c r="K39" i="72" s="1"/>
  <c r="L31" i="72"/>
  <c r="K31" i="72" s="1"/>
  <c r="L23" i="72"/>
  <c r="K23" i="72" s="1"/>
  <c r="L15" i="72"/>
  <c r="K15" i="72" s="1"/>
  <c r="L75" i="72"/>
  <c r="K75" i="72" s="1"/>
  <c r="L71" i="72"/>
  <c r="K71" i="72" s="1"/>
  <c r="L67" i="72"/>
  <c r="K67" i="72" s="1"/>
  <c r="L61" i="72"/>
  <c r="K61" i="72" s="1"/>
  <c r="L53" i="72"/>
  <c r="K53" i="72" s="1"/>
  <c r="L45" i="72"/>
  <c r="K45" i="72" s="1"/>
  <c r="L37" i="72"/>
  <c r="K37" i="72" s="1"/>
  <c r="L29" i="72"/>
  <c r="K29" i="72" s="1"/>
  <c r="L21" i="72"/>
  <c r="K21" i="72" s="1"/>
  <c r="K4" i="72"/>
  <c r="L74" i="72"/>
  <c r="K74" i="72" s="1"/>
  <c r="L70" i="72"/>
  <c r="K70" i="72" s="1"/>
  <c r="L66" i="72"/>
  <c r="K66" i="72" s="1"/>
  <c r="L59" i="72"/>
  <c r="K59" i="72" s="1"/>
  <c r="L51" i="72"/>
  <c r="K51" i="72" s="1"/>
  <c r="L43" i="72"/>
  <c r="K43" i="72" s="1"/>
  <c r="L35" i="72"/>
  <c r="K35" i="72" s="1"/>
  <c r="L27" i="72"/>
  <c r="K27" i="72" s="1"/>
  <c r="L19" i="72"/>
  <c r="K19" i="72" s="1"/>
  <c r="L62" i="72"/>
  <c r="K62" i="72" s="1"/>
  <c r="L58" i="72"/>
  <c r="K58" i="72" s="1"/>
  <c r="L54" i="72"/>
  <c r="K54" i="72" s="1"/>
  <c r="L50" i="72"/>
  <c r="K50" i="72" s="1"/>
  <c r="L46" i="72"/>
  <c r="K46" i="72" s="1"/>
  <c r="L42" i="72"/>
  <c r="K42" i="72" s="1"/>
  <c r="L38" i="72"/>
  <c r="K38" i="72" s="1"/>
  <c r="L34" i="72"/>
  <c r="K34" i="72" s="1"/>
  <c r="L30" i="72"/>
  <c r="K30" i="72" s="1"/>
  <c r="L26" i="72"/>
  <c r="K26" i="72" s="1"/>
  <c r="L22" i="72"/>
  <c r="K22" i="72" s="1"/>
  <c r="L18" i="72"/>
  <c r="K18" i="72" s="1"/>
  <c r="L14" i="72"/>
  <c r="K14" i="72" s="1"/>
  <c r="L10" i="72"/>
  <c r="K10" i="72" s="1"/>
  <c r="L5" i="72"/>
  <c r="K5" i="72" s="1"/>
  <c r="L64" i="72"/>
  <c r="K64" i="72" s="1"/>
  <c r="L60" i="72"/>
  <c r="K60" i="72" s="1"/>
  <c r="L56" i="72"/>
  <c r="K56" i="72" s="1"/>
  <c r="L52" i="72"/>
  <c r="K52" i="72" s="1"/>
  <c r="L48" i="72"/>
  <c r="K48" i="72" s="1"/>
  <c r="L44" i="72"/>
  <c r="K44" i="72" s="1"/>
  <c r="L40" i="72"/>
  <c r="K40" i="72" s="1"/>
  <c r="L36" i="72"/>
  <c r="K36" i="72" s="1"/>
  <c r="L32" i="72"/>
  <c r="K32" i="72" s="1"/>
  <c r="L28" i="72"/>
  <c r="K28" i="72" s="1"/>
  <c r="L24" i="72"/>
  <c r="K24" i="72" s="1"/>
  <c r="L20" i="72"/>
  <c r="K20" i="72" s="1"/>
  <c r="L16" i="72"/>
  <c r="K16" i="72" s="1"/>
  <c r="L12" i="72"/>
  <c r="K12" i="72" s="1"/>
  <c r="L9" i="72"/>
  <c r="K9" i="72" s="1"/>
  <c r="K4" i="78"/>
  <c r="L11" i="78"/>
  <c r="K11" i="78" s="1"/>
  <c r="L6" i="78"/>
  <c r="K6" i="78" s="1"/>
  <c r="L9" i="78"/>
  <c r="K9" i="78" s="1"/>
  <c r="I12" i="78" l="1"/>
  <c r="E12" i="78"/>
  <c r="G12" i="78" l="1"/>
  <c r="N4" i="78" s="1"/>
  <c r="H12" i="78"/>
  <c r="E78" i="72"/>
  <c r="F78" i="72"/>
  <c r="I78" i="72"/>
  <c r="G78" i="72" l="1"/>
  <c r="H78" i="72"/>
  <c r="N9" i="78"/>
  <c r="N12" i="72"/>
  <c r="N10" i="78"/>
  <c r="N7" i="78"/>
  <c r="N5" i="78"/>
  <c r="N11" i="78"/>
  <c r="N6" i="78"/>
  <c r="N8" i="78"/>
  <c r="N76" i="72" l="1"/>
  <c r="N72" i="72"/>
  <c r="N68" i="72"/>
  <c r="N64" i="72"/>
  <c r="N60" i="72"/>
  <c r="N56" i="72"/>
  <c r="N52" i="72"/>
  <c r="N48" i="72"/>
  <c r="N44" i="72"/>
  <c r="N40" i="72"/>
  <c r="N36" i="72"/>
  <c r="N32" i="72"/>
  <c r="N28" i="72"/>
  <c r="N24" i="72"/>
  <c r="N20" i="72"/>
  <c r="N16" i="72"/>
  <c r="N8" i="72"/>
  <c r="N75" i="72"/>
  <c r="N71" i="72"/>
  <c r="N67" i="72"/>
  <c r="N63" i="72"/>
  <c r="N59" i="72"/>
  <c r="N55" i="72"/>
  <c r="N51" i="72"/>
  <c r="N47" i="72"/>
  <c r="N43" i="72"/>
  <c r="N39" i="72"/>
  <c r="N35" i="72"/>
  <c r="N31" i="72"/>
  <c r="N27" i="72"/>
  <c r="N23" i="72"/>
  <c r="N19" i="72"/>
  <c r="N15" i="72"/>
  <c r="N11" i="72"/>
  <c r="N7" i="72"/>
  <c r="N4" i="72"/>
  <c r="N74" i="72"/>
  <c r="N70" i="72"/>
  <c r="N66" i="72"/>
  <c r="N62" i="72"/>
  <c r="N58" i="72"/>
  <c r="N54" i="72"/>
  <c r="N50" i="72"/>
  <c r="N46" i="72"/>
  <c r="N42" i="72"/>
  <c r="N38" i="72"/>
  <c r="N34" i="72"/>
  <c r="N30" i="72"/>
  <c r="N26" i="72"/>
  <c r="N22" i="72"/>
  <c r="N18" i="72"/>
  <c r="N14" i="72"/>
  <c r="N10" i="72"/>
  <c r="N6" i="72"/>
  <c r="N77" i="72"/>
  <c r="N73" i="72"/>
  <c r="N69" i="72"/>
  <c r="N65" i="72"/>
  <c r="N61" i="72"/>
  <c r="N57" i="72"/>
  <c r="N53" i="72"/>
  <c r="N49" i="72"/>
  <c r="N45" i="72"/>
  <c r="N41" i="72"/>
  <c r="N37" i="72"/>
  <c r="N33" i="72"/>
  <c r="N29" i="72"/>
  <c r="N25" i="72"/>
  <c r="N21" i="72"/>
  <c r="N17" i="72"/>
  <c r="N13" i="72"/>
  <c r="N9" i="72"/>
  <c r="N5" i="72"/>
</calcChain>
</file>

<file path=xl/sharedStrings.xml><?xml version="1.0" encoding="utf-8"?>
<sst xmlns="http://schemas.openxmlformats.org/spreadsheetml/2006/main" count="122" uniqueCount="109">
  <si>
    <t>広域連合全体</t>
  </si>
  <si>
    <t>豊能医療圏</t>
    <rPh sb="0" eb="2">
      <t>トヨノ</t>
    </rPh>
    <rPh sb="2" eb="4">
      <t>イリョウ</t>
    </rPh>
    <rPh sb="4" eb="5">
      <t>ケン</t>
    </rPh>
    <phoneticPr fontId="30"/>
  </si>
  <si>
    <t>豊中市</t>
  </si>
  <si>
    <t>池田市</t>
  </si>
  <si>
    <t>吹田市</t>
  </si>
  <si>
    <t>箕面市</t>
  </si>
  <si>
    <t>豊能町</t>
  </si>
  <si>
    <t>能勢町</t>
  </si>
  <si>
    <t>三島医療圏</t>
    <rPh sb="0" eb="1">
      <t>ミシマ</t>
    </rPh>
    <rPh sb="1" eb="3">
      <t>イリョウ</t>
    </rPh>
    <rPh sb="3" eb="4">
      <t>ケン</t>
    </rPh>
    <phoneticPr fontId="30"/>
  </si>
  <si>
    <t>高槻市</t>
  </si>
  <si>
    <t>茨木市</t>
  </si>
  <si>
    <t>摂津市</t>
  </si>
  <si>
    <t>島本町</t>
  </si>
  <si>
    <t>北河内医療圏</t>
    <rPh sb="0" eb="2">
      <t>キタカワチ</t>
    </rPh>
    <rPh sb="2" eb="4">
      <t>イリョウ</t>
    </rPh>
    <rPh sb="4" eb="5">
      <t>ケン</t>
    </rPh>
    <phoneticPr fontId="30"/>
  </si>
  <si>
    <t>守口市</t>
  </si>
  <si>
    <t>枚方市</t>
  </si>
  <si>
    <t>寝屋川市</t>
  </si>
  <si>
    <t>大東市</t>
  </si>
  <si>
    <t>門真市</t>
  </si>
  <si>
    <t>四條畷市</t>
  </si>
  <si>
    <t>交野市</t>
  </si>
  <si>
    <t>中河内医療圏</t>
    <rPh sb="0" eb="2">
      <t>ナカガウチ</t>
    </rPh>
    <rPh sb="2" eb="4">
      <t>イリョウ</t>
    </rPh>
    <rPh sb="4" eb="5">
      <t>ケン</t>
    </rPh>
    <phoneticPr fontId="30"/>
  </si>
  <si>
    <t>八尾市</t>
  </si>
  <si>
    <t>柏原市</t>
  </si>
  <si>
    <t>東大阪市</t>
  </si>
  <si>
    <t>南河内医療圏</t>
    <rPh sb="0" eb="2">
      <t>カワチ</t>
    </rPh>
    <rPh sb="2" eb="4">
      <t>イリョウ</t>
    </rPh>
    <rPh sb="4" eb="5">
      <t>ケン</t>
    </rPh>
    <phoneticPr fontId="30"/>
  </si>
  <si>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</si>
  <si>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</si>
  <si>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</si>
  <si>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</si>
  <si>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</si>
  <si>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</si>
  <si>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</si>
  <si>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</si>
  <si>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</si>
  <si>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0"/>
  </si>
  <si>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</si>
  <si>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</si>
  <si>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</si>
  <si>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</si>
  <si>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</si>
  <si>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</si>
  <si>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</si>
  <si>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</si>
  <si>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0"/>
  </si>
  <si>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</si>
  <si>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</si>
  <si>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</si>
  <si>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</si>
  <si>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</si>
  <si>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</si>
  <si>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</si>
  <si>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</si>
  <si>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</si>
  <si>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</si>
  <si>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</si>
  <si>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</si>
  <si>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0"/>
  </si>
  <si>
    <t>大阪市</t>
  </si>
  <si>
    <t>天王寺区</t>
  </si>
  <si>
    <t>西淀川区</t>
  </si>
  <si>
    <t>東淀川区</t>
  </si>
  <si>
    <t>阿倍野区</t>
  </si>
  <si>
    <t>東住吉区</t>
  </si>
  <si>
    <t>住之江区</t>
  </si>
  <si>
    <t>地区</t>
    <rPh sb="0" eb="2">
      <t>チク</t>
    </rPh>
    <phoneticPr fontId="3"/>
  </si>
  <si>
    <t>市区町村</t>
    <rPh sb="0" eb="2">
      <t>シク</t>
    </rPh>
    <rPh sb="2" eb="4">
      <t>チョウソン</t>
    </rPh>
    <rPh sb="3" eb="4">
      <t>ムラ</t>
    </rPh>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</si>
  <si>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</si>
  <si>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</si>
  <si>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</si>
  <si>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</si>
  <si>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</si>
  <si>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</si>
  <si>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</si>
  <si>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</si>
  <si>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</si>
  <si>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</si>
  <si>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</si>
  <si>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</si>
  <si>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</si>
  <si>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</si>
  <si>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</si>
  <si>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</si>
  <si>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</si>
  <si>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</si>
  <si>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併用禁忌件数(件)</t>
    <rPh sb="0" eb="2">
      <t>ヘイヨウ</t>
    </rPh>
    <rPh sb="2" eb="4">
      <t>キンキ</t>
    </rPh>
    <rPh sb="4" eb="6">
      <t>ケンスウ</t>
    </rPh>
    <rPh sb="7" eb="8">
      <t>ケン</t>
    </rPh>
    <phoneticPr fontId="3"/>
  </si>
  <si>
    <t>　　地区別</t>
    <rPh sb="2" eb="4">
      <t>チク</t>
    </rPh>
    <rPh sb="4" eb="5">
      <t>ベツ</t>
    </rPh>
    <phoneticPr fontId="3"/>
  </si>
  <si>
    <t>　　市区町村別</t>
    <rPh sb="2" eb="4">
      <t>シク</t>
    </rPh>
    <rPh sb="4" eb="6">
      <t>チョウソン</t>
    </rPh>
    <rPh sb="6" eb="7">
      <t>ベツ</t>
    </rPh>
    <phoneticPr fontId="3"/>
  </si>
  <si>
    <t>【グラフ用】</t>
    <rPh sb="4" eb="5">
      <t>ヨウ</t>
    </rPh>
    <phoneticPr fontId="3"/>
  </si>
  <si>
    <t>　　薬剤併用禁忌患者割合</t>
    <rPh sb="2" eb="4">
      <t>ヤクザイ</t>
    </rPh>
    <rPh sb="4" eb="6">
      <t>ヘイヨウ</t>
    </rPh>
    <rPh sb="6" eb="8">
      <t>キンキ</t>
    </rPh>
    <rPh sb="8" eb="10">
      <t>カンジャ</t>
    </rPh>
    <rPh sb="10" eb="12">
      <t>ワリアイ</t>
    </rPh>
    <phoneticPr fontId="3"/>
  </si>
  <si>
    <t>　　薬剤併用禁忌</t>
    <rPh sb="2" eb="4">
      <t>ヤクザイ</t>
    </rPh>
    <rPh sb="4" eb="6">
      <t>ヘイヨウ</t>
    </rPh>
    <rPh sb="6" eb="8">
      <t>キンキ</t>
    </rPh>
    <phoneticPr fontId="3"/>
  </si>
  <si>
    <t>　　地区別　</t>
    <rPh sb="2" eb="4">
      <t>チク</t>
    </rPh>
    <rPh sb="4" eb="5">
      <t>ベツ</t>
    </rPh>
    <phoneticPr fontId="3"/>
  </si>
  <si>
    <t>　　市区町村別　</t>
    <rPh sb="2" eb="3">
      <t>シ</t>
    </rPh>
    <rPh sb="3" eb="4">
      <t>ク</t>
    </rPh>
    <rPh sb="4" eb="6">
      <t>チョウソン</t>
    </rPh>
    <rPh sb="6" eb="7">
      <t>ベツ</t>
    </rPh>
    <phoneticPr fontId="3"/>
  </si>
  <si>
    <t>薬剤併用禁忌患者割合</t>
    <rPh sb="0" eb="2">
      <t>ヤクザイ</t>
    </rPh>
    <phoneticPr fontId="3"/>
  </si>
  <si>
    <t>データ化範囲(分析対象)…入院(DPCを含む)、入院外、調剤の電子レセプト。</t>
    <phoneticPr fontId="3"/>
  </si>
  <si>
    <t>※令和2年3月31日時点で資格がある者を対象とする。</t>
    <rPh sb="1" eb="3">
      <t>レイワ</t>
    </rPh>
    <rPh sb="4" eb="5">
      <t>ネン</t>
    </rPh>
    <rPh sb="5" eb="6">
      <t>ヘイネン</t>
    </rPh>
    <rPh sb="6" eb="7">
      <t>ツキ</t>
    </rPh>
    <rPh sb="9" eb="10">
      <t>ニチ</t>
    </rPh>
    <rPh sb="10" eb="12">
      <t>ジテン</t>
    </rPh>
    <rPh sb="13" eb="15">
      <t>シカク</t>
    </rPh>
    <rPh sb="18" eb="19">
      <t>モノ</t>
    </rPh>
    <rPh sb="20" eb="22">
      <t>タイショウ</t>
    </rPh>
    <phoneticPr fontId="3"/>
  </si>
  <si>
    <t>被保険者数
(人)</t>
    <rPh sb="0" eb="4">
      <t>ヒホケンシャ</t>
    </rPh>
    <rPh sb="4" eb="5">
      <t>スウ</t>
    </rPh>
    <rPh sb="7" eb="8">
      <t>ニン</t>
    </rPh>
    <phoneticPr fontId="3"/>
  </si>
  <si>
    <t>総患者数
(人)</t>
    <rPh sb="0" eb="1">
      <t>ソウ</t>
    </rPh>
    <rPh sb="1" eb="4">
      <t>カンジャスウ</t>
    </rPh>
    <rPh sb="3" eb="4">
      <t>スウ</t>
    </rPh>
    <phoneticPr fontId="3"/>
  </si>
  <si>
    <t>併用禁忌
患者数(人)</t>
    <rPh sb="0" eb="2">
      <t>ヘイヨウ</t>
    </rPh>
    <rPh sb="2" eb="4">
      <t>キンキ</t>
    </rPh>
    <rPh sb="5" eb="8">
      <t>カンジャスウ</t>
    </rPh>
    <rPh sb="9" eb="10">
      <t>ニン</t>
    </rPh>
    <phoneticPr fontId="3"/>
  </si>
  <si>
    <t>※令和2年3月31日時点で資格がある者を対象とする。</t>
    <rPh sb="1" eb="3">
      <t>レイワ</t>
    </rPh>
    <rPh sb="4" eb="5">
      <t>ネン</t>
    </rPh>
    <rPh sb="6" eb="7">
      <t>ツキ</t>
    </rPh>
    <rPh sb="9" eb="10">
      <t>ニチ</t>
    </rPh>
    <rPh sb="10" eb="12">
      <t>ジテン</t>
    </rPh>
    <rPh sb="13" eb="15">
      <t>シカク</t>
    </rPh>
    <rPh sb="18" eb="19">
      <t>モノ</t>
    </rPh>
    <rPh sb="20" eb="22">
      <t>タイショウ</t>
    </rPh>
    <phoneticPr fontId="3"/>
  </si>
  <si>
    <t>薬剤併用禁忌患者割合（総患者数に占める割合）</t>
    <rPh sb="0" eb="2">
      <t>ヤクザイ</t>
    </rPh>
    <rPh sb="2" eb="4">
      <t>ヘイヨウ</t>
    </rPh>
    <rPh sb="4" eb="6">
      <t>キンキ</t>
    </rPh>
    <rPh sb="6" eb="8">
      <t>カンジャ</t>
    </rPh>
    <rPh sb="8" eb="10">
      <t>ワリアイ</t>
    </rPh>
    <phoneticPr fontId="3"/>
  </si>
  <si>
    <t>患者割合(%)
(被保険者数に
占める割合)</t>
    <rPh sb="0" eb="2">
      <t>カンジャ</t>
    </rPh>
    <rPh sb="2" eb="4">
      <t>ワリアイ</t>
    </rPh>
    <rPh sb="9" eb="13">
      <t>ヒホケンシャ</t>
    </rPh>
    <rPh sb="16" eb="17">
      <t>シ</t>
    </rPh>
    <rPh sb="19" eb="21">
      <t>ワリアイ</t>
    </rPh>
    <phoneticPr fontId="3"/>
  </si>
  <si>
    <t>割合(%)
(総患者数に
占める割合)</t>
    <rPh sb="0" eb="2">
      <t>ワリアイ</t>
    </rPh>
    <rPh sb="7" eb="8">
      <t>ソウ</t>
    </rPh>
    <rPh sb="8" eb="11">
      <t>カンジャスウ</t>
    </rPh>
    <rPh sb="13" eb="14">
      <t>シ</t>
    </rPh>
    <rPh sb="16" eb="18">
      <t>ワリアイ</t>
    </rPh>
    <phoneticPr fontId="3"/>
  </si>
  <si>
    <t>　　　 　　 　　　　　　対象診療年月は平成31年4月～令和2年3月診療分(12カ月分)。</t>
    <rPh sb="28" eb="30">
      <t>レイワ</t>
    </rPh>
    <phoneticPr fontId="3"/>
  </si>
  <si>
    <t>　　　　　　　　　　　　対象診療年月は平成31年4月～令和2年3月診療分(12カ月分)。</t>
    <rPh sb="27" eb="29">
      <t>レイワ</t>
    </rPh>
    <phoneticPr fontId="3"/>
  </si>
  <si>
    <t>資格確認日…令和2年3月31日時点。</t>
    <rPh sb="0" eb="2">
      <t>シカク</t>
    </rPh>
    <rPh sb="2" eb="4">
      <t>カクニン</t>
    </rPh>
    <rPh sb="4" eb="5">
      <t>ビ</t>
    </rPh>
    <phoneticPr fontId="3"/>
  </si>
  <si>
    <t>併用禁忌…併用した場合、作用の減弱、副作用の増強など体に悪い影響を及ぼす可能性のある薬剤の組み合わせ。</t>
    <rPh sb="0" eb="2">
      <t>ヘイヨウ</t>
    </rPh>
    <rPh sb="2" eb="4">
      <t>キンキ</t>
    </rPh>
    <phoneticPr fontId="3"/>
  </si>
  <si>
    <t>　　　　　医薬品医療機器総合機構のホームページ上または各製薬会社のホームページ上で公開されている添付文書に</t>
    <phoneticPr fontId="3"/>
  </si>
  <si>
    <t>　　　　　基づき分類。</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</si>
</sst>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0_ "/>
    <numFmt numFmtId="178" formatCode="0.0%"/>
    <numFmt numFmtId="179" formatCode="#,##0_ ;[Red]\-#,##0\ "/>
  </numFmts>
  <fonts count="42">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11"/>
      <color theme="1"/>
      <name val="ＭＳ ゴシック"/>
      <family val="3"/>
      <charset val="128"/>
    </font>
    <font>
      <sz val="11"/>
      <color theme="1"/>
      <name val="ＭＳ 明朝"/>
      <family val="1"/>
      <charset val="128"/>
    </font>
    <font>
      <sz val="10"/>
      <color theme="1"/>
      <name val="ＭＳ 明朝"/>
      <family val="1"/>
      <charset val="128"/>
    </font>
    <font>
      <sz val="10"/>
      <name val="ＭＳ 明朝"/>
      <family val="1"/>
      <charset val="128"/>
    </font>
    <font>
      <b/>
      <sz val="9"/>
      <name val="ＭＳ 明朝"/>
      <family val="1"/>
      <charset val="128"/>
    </font>
    <font>
      <sz val="9"/>
      <color theme="1"/>
      <name val="ＭＳ 明朝"/>
      <family val="1"/>
      <charset val="128"/>
    </font>
    <font>
      <sz val="9"/>
      <name val="ＭＳ 明朝"/>
      <family val="1"/>
      <charset val="128"/>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24">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740">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8" fillId="23" borderId="8"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4" borderId="2"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3" fillId="0" borderId="10"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1" fillId="0" borderId="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5" fillId="3" borderId="0" applyNumberFormat="0" applyBorder="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34" fillId="0" borderId="0"/>
    <xf numFmtId="0" fontId="28" fillId="7" borderId="0" applyNumberFormat="0" applyBorder="0" applyAlignment="0" applyProtection="0">
      <alignment vertical="center"/>
    </xf>
    <xf numFmtId="0" fontId="1" fillId="0" borderId="0">
      <alignment vertical="center"/>
    </xf>
    <xf numFmtId="0" fontId="32" fillId="0" borderId="0">
      <alignment vertical="center"/>
    </xf>
    <xf numFmtId="0" fontId="32"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4" fillId="25" borderId="9" applyNumberFormat="0" applyFon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0" fontId="16" fillId="26" borderId="11"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3" fillId="26" borderId="16"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26" fillId="10" borderId="1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35" fillId="0" borderId="0" applyFont="0" applyFill="0" applyBorder="0" applyAlignment="0" applyProtection="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36" fillId="0" borderId="0" xfId="0" applyNumberFormat="1" applyFont="1" applyAlignment="1">
      <alignment vertical="center"/>
    </xf>
    <xf numFmtId="0" fontId="36" fillId="0" borderId="0" xfId="0" applyFont="1">
      <alignment vertical="center"/>
    </xf>
    <xf numFmtId="0" fontId="37" fillId="0" borderId="0" xfId="0" applyFont="1">
      <alignment vertical="center"/>
    </xf>
    <xf numFmtId="0" fontId="36" fillId="27" borderId="3" xfId="0" applyFont="1" applyFill="1" applyBorder="1" applyAlignment="1">
      <alignment horizontal="center" vertical="center"/>
    </xf>
    <xf numFmtId="0" fontId="37" fillId="27" borderId="3" xfId="0" applyFont="1" applyFill="1" applyBorder="1" applyAlignment="1">
      <alignment horizontal="center" vertical="center" wrapText="1"/>
    </xf>
    <xf numFmtId="0" fontId="37" fillId="0" borderId="17" xfId="1386" applyFont="1" applyFill="1" applyBorder="1">
      <alignment vertical="center"/>
    </xf>
    <xf numFmtId="0" fontId="37" fillId="0" borderId="3" xfId="1386" applyFont="1" applyFill="1" applyBorder="1">
      <alignment vertical="center"/>
    </xf>
    <xf numFmtId="0" fontId="36" fillId="0" borderId="0" xfId="0" applyFont="1" applyFill="1">
      <alignment vertical="center"/>
    </xf>
    <xf numFmtId="177" fontId="37" fillId="0" borderId="7" xfId="1739" applyNumberFormat="1" applyFont="1" applyFill="1" applyBorder="1" applyAlignment="1">
      <alignment horizontal="right" vertical="center" shrinkToFit="1"/>
    </xf>
    <xf numFmtId="178" fontId="37" fillId="0" borderId="6" xfId="1739" applyNumberFormat="1" applyFont="1" applyFill="1" applyBorder="1" applyAlignment="1">
      <alignment horizontal="right" vertical="center" shrinkToFit="1"/>
    </xf>
    <xf numFmtId="0" fontId="36" fillId="0" borderId="0" xfId="0" applyFont="1" applyAlignment="1">
      <alignment vertical="center"/>
    </xf>
    <xf numFmtId="0" fontId="37" fillId="0" borderId="3" xfId="0" applyFont="1" applyFill="1" applyBorder="1">
      <alignment vertical="center"/>
    </xf>
    <xf numFmtId="0" fontId="39" fillId="0" borderId="0" xfId="1" applyNumberFormat="1" applyFont="1" applyFill="1" applyBorder="1" applyAlignment="1">
      <alignment vertical="center"/>
    </xf>
    <xf numFmtId="0" fontId="37" fillId="0" borderId="0" xfId="0" applyFont="1" applyFill="1" applyBorder="1" applyAlignment="1">
      <alignment vertical="center" wrapText="1"/>
    </xf>
    <xf numFmtId="178" fontId="37" fillId="0" borderId="0" xfId="0" applyNumberFormat="1" applyFont="1" applyFill="1" applyBorder="1">
      <alignment vertical="center"/>
    </xf>
    <xf numFmtId="0" fontId="37" fillId="0" borderId="0" xfId="0" applyFont="1" applyFill="1" applyBorder="1" applyAlignment="1">
      <alignment horizontal="center" vertical="center" wrapText="1"/>
    </xf>
    <xf numFmtId="0" fontId="37" fillId="0" borderId="0" xfId="0" applyFont="1" applyFill="1">
      <alignment vertical="center"/>
    </xf>
    <xf numFmtId="0" fontId="37" fillId="0" borderId="3" xfId="1386" applyFont="1" applyFill="1" applyBorder="1" applyAlignment="1">
      <alignment vertical="center"/>
    </xf>
    <xf numFmtId="178" fontId="37" fillId="0" borderId="18" xfId="1739" applyNumberFormat="1" applyFont="1" applyFill="1" applyBorder="1" applyAlignment="1">
      <alignment horizontal="right" vertical="center" shrinkToFit="1"/>
    </xf>
    <xf numFmtId="0" fontId="37" fillId="27" borderId="3" xfId="0" applyFont="1" applyFill="1" applyBorder="1" applyAlignment="1">
      <alignment horizontal="center" vertical="center"/>
    </xf>
    <xf numFmtId="0" fontId="40" fillId="27" borderId="23" xfId="0" applyFont="1" applyFill="1" applyBorder="1" applyAlignment="1">
      <alignment horizontal="center" vertical="center" wrapText="1"/>
    </xf>
    <xf numFmtId="0" fontId="40" fillId="27" borderId="3" xfId="0" applyFont="1" applyFill="1" applyBorder="1" applyAlignment="1">
      <alignment horizontal="center" vertical="center" wrapText="1"/>
    </xf>
    <xf numFmtId="177" fontId="37" fillId="0" borderId="7" xfId="0" applyNumberFormat="1" applyFont="1" applyFill="1" applyBorder="1" applyAlignment="1">
      <alignment horizontal="right" vertical="center"/>
    </xf>
    <xf numFmtId="178" fontId="37" fillId="0" borderId="3" xfId="0" applyNumberFormat="1" applyFont="1" applyFill="1" applyBorder="1" applyAlignment="1">
      <alignment horizontal="right" vertical="center"/>
    </xf>
    <xf numFmtId="0" fontId="37" fillId="0" borderId="3" xfId="0" applyFont="1" applyFill="1" applyBorder="1" applyAlignment="1">
      <alignment horizontal="right" vertical="center"/>
    </xf>
    <xf numFmtId="0" fontId="37" fillId="0" borderId="17"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178" fontId="37" fillId="0" borderId="19" xfId="1739" applyNumberFormat="1" applyFont="1" applyFill="1" applyBorder="1" applyAlignment="1">
      <alignment horizontal="right" vertical="center" shrinkToFit="1"/>
    </xf>
    <xf numFmtId="179" fontId="37" fillId="0" borderId="17" xfId="1386" applyNumberFormat="1" applyFont="1" applyFill="1" applyBorder="1" applyAlignment="1">
      <alignment horizontal="right" vertical="center"/>
    </xf>
    <xf numFmtId="177" fontId="37" fillId="0" borderId="17" xfId="1739" applyNumberFormat="1" applyFont="1" applyFill="1" applyBorder="1" applyAlignment="1">
      <alignment horizontal="right" vertical="center" shrinkToFit="1"/>
    </xf>
    <xf numFmtId="177" fontId="37" fillId="0" borderId="20" xfId="1739" applyNumberFormat="1" applyFont="1" applyFill="1" applyBorder="1" applyAlignment="1">
      <alignment horizontal="right" vertical="center" shrinkToFit="1"/>
    </xf>
    <xf numFmtId="177" fontId="37" fillId="0" borderId="17" xfId="0" applyNumberFormat="1" applyFont="1" applyFill="1" applyBorder="1" applyAlignment="1">
      <alignment horizontal="right" vertical="center"/>
    </xf>
    <xf numFmtId="179" fontId="37" fillId="0" borderId="4" xfId="1386" applyNumberFormat="1" applyFont="1" applyFill="1" applyBorder="1" applyAlignment="1">
      <alignment horizontal="right" vertical="center"/>
    </xf>
    <xf numFmtId="177" fontId="37" fillId="0" borderId="4" xfId="1739" applyNumberFormat="1" applyFont="1" applyFill="1" applyBorder="1" applyAlignment="1">
      <alignment horizontal="right" vertical="center" shrinkToFit="1"/>
    </xf>
    <xf numFmtId="177" fontId="37" fillId="0" borderId="3" xfId="0" applyNumberFormat="1" applyFont="1" applyFill="1" applyBorder="1" applyAlignment="1">
      <alignment horizontal="right" vertical="center"/>
    </xf>
    <xf numFmtId="179" fontId="37" fillId="0" borderId="3" xfId="1386" applyNumberFormat="1" applyFont="1" applyFill="1" applyBorder="1" applyAlignment="1">
      <alignment horizontal="right" vertical="center"/>
    </xf>
    <xf numFmtId="177" fontId="37" fillId="0" borderId="3" xfId="1739" applyNumberFormat="1" applyFont="1" applyFill="1" applyBorder="1" applyAlignment="1">
      <alignment horizontal="right" vertical="center" shrinkToFit="1"/>
    </xf>
    <xf numFmtId="179" fontId="37" fillId="0" borderId="6" xfId="0" applyNumberFormat="1" applyFont="1" applyFill="1" applyBorder="1" applyAlignment="1">
      <alignment horizontal="right" vertical="center" shrinkToFit="1"/>
    </xf>
    <xf numFmtId="0" fontId="38" fillId="0" borderId="3" xfId="1147" applyFont="1" applyFill="1" applyBorder="1" applyAlignment="1" applyProtection="1">
      <alignment vertical="center"/>
      <protection locked="0"/>
    </xf>
    <xf numFmtId="179" fontId="38" fillId="0" borderId="3" xfId="1147" applyNumberFormat="1" applyFont="1" applyFill="1" applyBorder="1" applyAlignment="1" applyProtection="1">
      <alignment horizontal="right" vertical="center"/>
      <protection locked="0"/>
    </xf>
    <xf numFmtId="179" fontId="38" fillId="0" borderId="17" xfId="1147" applyNumberFormat="1" applyFont="1" applyFill="1" applyBorder="1" applyAlignment="1" applyProtection="1">
      <alignment horizontal="right" vertical="center"/>
      <protection locked="0"/>
    </xf>
    <xf numFmtId="179" fontId="38" fillId="0" borderId="4" xfId="1147" applyNumberFormat="1" applyFont="1" applyFill="1" applyBorder="1" applyAlignment="1" applyProtection="1">
      <alignment horizontal="right" vertical="center"/>
      <protection locked="0"/>
    </xf>
    <xf numFmtId="177" fontId="37" fillId="0" borderId="4" xfId="0" applyNumberFormat="1" applyFont="1" applyFill="1" applyBorder="1" applyAlignment="1">
      <alignment horizontal="right" vertical="center"/>
    </xf>
    <xf numFmtId="10" fontId="37" fillId="0" borderId="18" xfId="1739" applyNumberFormat="1" applyFont="1" applyFill="1" applyBorder="1" applyAlignment="1">
      <alignment horizontal="right" vertical="center" shrinkToFit="1"/>
    </xf>
    <xf numFmtId="10" fontId="37" fillId="0" borderId="6" xfId="1739" applyNumberFormat="1" applyFont="1" applyFill="1" applyBorder="1" applyAlignment="1">
      <alignment horizontal="right" vertical="center" shrinkToFit="1"/>
    </xf>
    <xf numFmtId="10" fontId="37" fillId="0" borderId="3" xfId="0" applyNumberFormat="1" applyFont="1" applyFill="1" applyBorder="1" applyAlignment="1">
      <alignment horizontal="right" vertical="center"/>
    </xf>
    <xf numFmtId="10" fontId="37" fillId="0" borderId="19" xfId="1739" applyNumberFormat="1" applyFont="1" applyFill="1" applyBorder="1" applyAlignment="1">
      <alignment horizontal="right" vertical="center" shrinkToFit="1"/>
    </xf>
    <xf numFmtId="178" fontId="37" fillId="0" borderId="3" xfId="1739" applyNumberFormat="1" applyFont="1" applyFill="1" applyBorder="1" applyAlignment="1">
      <alignment horizontal="right" vertical="center" shrinkToFit="1"/>
    </xf>
    <xf numFmtId="0" fontId="41" fillId="0" borderId="0" xfId="0" applyFont="1" applyFill="1" applyBorder="1">
      <alignment vertical="center"/>
    </xf>
    <xf numFmtId="0" fontId="39" fillId="0" borderId="0" xfId="0" applyFont="1" applyFill="1" applyBorder="1">
      <alignment vertical="center"/>
    </xf>
    <xf numFmtId="0" fontId="40" fillId="0" borderId="0" xfId="0" applyFont="1">
      <alignment vertical="center"/>
    </xf>
    <xf numFmtId="0" fontId="37" fillId="0" borderId="5" xfId="0" applyFont="1" applyFill="1" applyBorder="1" applyAlignment="1">
      <alignment horizontal="center" vertical="center" shrinkToFit="1"/>
    </xf>
    <xf numFmtId="0" fontId="37" fillId="0" borderId="6" xfId="0" applyFont="1" applyFill="1" applyBorder="1" applyAlignment="1">
      <alignment horizontal="center" vertical="center" shrinkToFit="1"/>
    </xf>
    <xf numFmtId="0" fontId="37" fillId="0" borderId="21"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1" xfId="0" applyFont="1" applyBorder="1" applyAlignment="1">
      <alignment horizontal="center" vertical="center" wrapText="1"/>
    </xf>
    <xf numFmtId="0" fontId="37" fillId="0" borderId="22" xfId="0" applyFont="1" applyBorder="1" applyAlignment="1">
      <alignment horizontal="center" vertical="center" wrapText="1"/>
    </xf>
  </cellXfs>
  <cellStyles count="1740">
    <cellStyle name="0,0_x000d__x000a_NA_x000d__x000a_" xfId="1389" xr:uid="{00000000-0005-0000-0000-000000000000}"/>
    <cellStyle name="20% - アクセント 1 10" xfId="2" xr:uid="{00000000-0005-0000-0000-000001000000}"/>
    <cellStyle name="20% - アクセント 1 11" xfId="3" xr:uid="{00000000-0005-0000-0000-000002000000}"/>
    <cellStyle name="20% - アクセント 1 12" xfId="4" xr:uid="{00000000-0005-0000-0000-000003000000}"/>
    <cellStyle name="20% - アクセント 1 13" xfId="5" xr:uid="{00000000-0005-0000-0000-000004000000}"/>
    <cellStyle name="20% - アクセント 1 14" xfId="6" xr:uid="{00000000-0005-0000-0000-000005000000}"/>
    <cellStyle name="20% - アクセント 1 15" xfId="7" xr:uid="{00000000-0005-0000-0000-000006000000}"/>
    <cellStyle name="20% - アクセント 1 16" xfId="8" xr:uid="{00000000-0005-0000-0000-000007000000}"/>
    <cellStyle name="20% - アクセント 1 17" xfId="9" xr:uid="{00000000-0005-0000-0000-000008000000}"/>
    <cellStyle name="20% - アクセント 1 18" xfId="10" xr:uid="{00000000-0005-0000-0000-000009000000}"/>
    <cellStyle name="20% - アクセント 1 19" xfId="11" xr:uid="{00000000-0005-0000-0000-00000A000000}"/>
    <cellStyle name="20% - アクセント 1 2" xfId="12" xr:uid="{00000000-0005-0000-0000-00000B000000}"/>
    <cellStyle name="20% - アクセント 1 2 2" xfId="13" xr:uid="{00000000-0005-0000-0000-00000C000000}"/>
    <cellStyle name="20% - アクセント 1 20" xfId="14" xr:uid="{00000000-0005-0000-0000-00000D000000}"/>
    <cellStyle name="20% - アクセント 1 21" xfId="15" xr:uid="{00000000-0005-0000-0000-00000E000000}"/>
    <cellStyle name="20% - アクセント 1 22" xfId="16" xr:uid="{00000000-0005-0000-0000-00000F000000}"/>
    <cellStyle name="20% - アクセント 1 23" xfId="17" xr:uid="{00000000-0005-0000-0000-000010000000}"/>
    <cellStyle name="20% - アクセント 1 24" xfId="18" xr:uid="{00000000-0005-0000-0000-000011000000}"/>
    <cellStyle name="20% - アクセント 1 25" xfId="19" xr:uid="{00000000-0005-0000-0000-000012000000}"/>
    <cellStyle name="20% - アクセント 1 3" xfId="20" xr:uid="{00000000-0005-0000-0000-000013000000}"/>
    <cellStyle name="20% - アクセント 1 3 2" xfId="21" xr:uid="{00000000-0005-0000-0000-000014000000}"/>
    <cellStyle name="20% - アクセント 1 4" xfId="22" xr:uid="{00000000-0005-0000-0000-000015000000}"/>
    <cellStyle name="20% - アクセント 1 5" xfId="23" xr:uid="{00000000-0005-0000-0000-000016000000}"/>
    <cellStyle name="20% - アクセント 1 6" xfId="24" xr:uid="{00000000-0005-0000-0000-000017000000}"/>
    <cellStyle name="20% - アクセント 1 7" xfId="25" xr:uid="{00000000-0005-0000-0000-000018000000}"/>
    <cellStyle name="20% - アクセント 1 8" xfId="26" xr:uid="{00000000-0005-0000-0000-000019000000}"/>
    <cellStyle name="20% - アクセント 1 9" xfId="27" xr:uid="{00000000-0005-0000-0000-00001A000000}"/>
    <cellStyle name="20% - アクセント 2 10" xfId="28" xr:uid="{00000000-0005-0000-0000-00001B000000}"/>
    <cellStyle name="20% - アクセント 2 11" xfId="29" xr:uid="{00000000-0005-0000-0000-00001C000000}"/>
    <cellStyle name="20% - アクセント 2 12" xfId="30" xr:uid="{00000000-0005-0000-0000-00001D000000}"/>
    <cellStyle name="20% - アクセント 2 13" xfId="31" xr:uid="{00000000-0005-0000-0000-00001E000000}"/>
    <cellStyle name="20% - アクセント 2 14" xfId="32" xr:uid="{00000000-0005-0000-0000-00001F000000}"/>
    <cellStyle name="20% - アクセント 2 15" xfId="33" xr:uid="{00000000-0005-0000-0000-000020000000}"/>
    <cellStyle name="20% - アクセント 2 16" xfId="34" xr:uid="{00000000-0005-0000-0000-000021000000}"/>
    <cellStyle name="20% - アクセント 2 17" xfId="35" xr:uid="{00000000-0005-0000-0000-000022000000}"/>
    <cellStyle name="20% - アクセント 2 18" xfId="36" xr:uid="{00000000-0005-0000-0000-000023000000}"/>
    <cellStyle name="20% - アクセント 2 19" xfId="37" xr:uid="{00000000-0005-0000-0000-000024000000}"/>
    <cellStyle name="20% - アクセント 2 2" xfId="38" xr:uid="{00000000-0005-0000-0000-000025000000}"/>
    <cellStyle name="20% - アクセント 2 2 2" xfId="39" xr:uid="{00000000-0005-0000-0000-000026000000}"/>
    <cellStyle name="20% - アクセント 2 20" xfId="40" xr:uid="{00000000-0005-0000-0000-000027000000}"/>
    <cellStyle name="20% - アクセント 2 21" xfId="41" xr:uid="{00000000-0005-0000-0000-000028000000}"/>
    <cellStyle name="20% - アクセント 2 22" xfId="42" xr:uid="{00000000-0005-0000-0000-000029000000}"/>
    <cellStyle name="20% - アクセント 2 23" xfId="43" xr:uid="{00000000-0005-0000-0000-00002A000000}"/>
    <cellStyle name="20% - アクセント 2 24" xfId="44" xr:uid="{00000000-0005-0000-0000-00002B000000}"/>
    <cellStyle name="20% - アクセント 2 25" xfId="45" xr:uid="{00000000-0005-0000-0000-00002C000000}"/>
    <cellStyle name="20% - アクセント 2 3" xfId="46" xr:uid="{00000000-0005-0000-0000-00002D000000}"/>
    <cellStyle name="20% - アクセント 2 3 2" xfId="47" xr:uid="{00000000-0005-0000-0000-00002E000000}"/>
    <cellStyle name="20% - アクセント 2 4" xfId="48" xr:uid="{00000000-0005-0000-0000-00002F000000}"/>
    <cellStyle name="20% - アクセント 2 5" xfId="49" xr:uid="{00000000-0005-0000-0000-000030000000}"/>
    <cellStyle name="20% - アクセント 2 6" xfId="50" xr:uid="{00000000-0005-0000-0000-000031000000}"/>
    <cellStyle name="20% - アクセント 2 7" xfId="51" xr:uid="{00000000-0005-0000-0000-000032000000}"/>
    <cellStyle name="20% - アクセント 2 8" xfId="52" xr:uid="{00000000-0005-0000-0000-000033000000}"/>
    <cellStyle name="20% - アクセント 2 9" xfId="53" xr:uid="{00000000-0005-0000-0000-000034000000}"/>
    <cellStyle name="20% - アクセント 3 10" xfId="54" xr:uid="{00000000-0005-0000-0000-000035000000}"/>
    <cellStyle name="20% - アクセント 3 11" xfId="55" xr:uid="{00000000-0005-0000-0000-000036000000}"/>
    <cellStyle name="20% - アクセント 3 12" xfId="56" xr:uid="{00000000-0005-0000-0000-000037000000}"/>
    <cellStyle name="20% - アクセント 3 13" xfId="57" xr:uid="{00000000-0005-0000-0000-000038000000}"/>
    <cellStyle name="20% - アクセント 3 14" xfId="58" xr:uid="{00000000-0005-0000-0000-000039000000}"/>
    <cellStyle name="20% - アクセント 3 15" xfId="59" xr:uid="{00000000-0005-0000-0000-00003A000000}"/>
    <cellStyle name="20% - アクセント 3 16" xfId="60" xr:uid="{00000000-0005-0000-0000-00003B000000}"/>
    <cellStyle name="20% - アクセント 3 17" xfId="61" xr:uid="{00000000-0005-0000-0000-00003C000000}"/>
    <cellStyle name="20% - アクセント 3 18" xfId="62" xr:uid="{00000000-0005-0000-0000-00003D000000}"/>
    <cellStyle name="20% - アクセント 3 19" xfId="63" xr:uid="{00000000-0005-0000-0000-00003E000000}"/>
    <cellStyle name="20% - アクセント 3 2" xfId="64" xr:uid="{00000000-0005-0000-0000-00003F000000}"/>
    <cellStyle name="20% - アクセント 3 2 2" xfId="65" xr:uid="{00000000-0005-0000-0000-000040000000}"/>
    <cellStyle name="20% - アクセント 3 20" xfId="66" xr:uid="{00000000-0005-0000-0000-000041000000}"/>
    <cellStyle name="20% - アクセント 3 21" xfId="67" xr:uid="{00000000-0005-0000-0000-000042000000}"/>
    <cellStyle name="20% - アクセント 3 22" xfId="68" xr:uid="{00000000-0005-0000-0000-000043000000}"/>
    <cellStyle name="20% - アクセント 3 23" xfId="69" xr:uid="{00000000-0005-0000-0000-000044000000}"/>
    <cellStyle name="20% - アクセント 3 24" xfId="70" xr:uid="{00000000-0005-0000-0000-000045000000}"/>
    <cellStyle name="20% - アクセント 3 25" xfId="71" xr:uid="{00000000-0005-0000-0000-000046000000}"/>
    <cellStyle name="20% - アクセント 3 3" xfId="72" xr:uid="{00000000-0005-0000-0000-000047000000}"/>
    <cellStyle name="20% - アクセント 3 3 2" xfId="73" xr:uid="{00000000-0005-0000-0000-000048000000}"/>
    <cellStyle name="20% - アクセント 3 4" xfId="74" xr:uid="{00000000-0005-0000-0000-000049000000}"/>
    <cellStyle name="20% - アクセント 3 5" xfId="75" xr:uid="{00000000-0005-0000-0000-00004A000000}"/>
    <cellStyle name="20% - アクセント 3 6" xfId="76" xr:uid="{00000000-0005-0000-0000-00004B000000}"/>
    <cellStyle name="20% - アクセント 3 7" xfId="77" xr:uid="{00000000-0005-0000-0000-00004C000000}"/>
    <cellStyle name="20% - アクセント 3 8" xfId="78" xr:uid="{00000000-0005-0000-0000-00004D000000}"/>
    <cellStyle name="20% - アクセント 3 9" xfId="79" xr:uid="{00000000-0005-0000-0000-00004E000000}"/>
    <cellStyle name="20% - アクセント 4 10" xfId="80" xr:uid="{00000000-0005-0000-0000-00004F000000}"/>
    <cellStyle name="20% - アクセント 4 11" xfId="81" xr:uid="{00000000-0005-0000-0000-000050000000}"/>
    <cellStyle name="20% - アクセント 4 12" xfId="82" xr:uid="{00000000-0005-0000-0000-000051000000}"/>
    <cellStyle name="20% - アクセント 4 13" xfId="83" xr:uid="{00000000-0005-0000-0000-000052000000}"/>
    <cellStyle name="20% - アクセント 4 14" xfId="84" xr:uid="{00000000-0005-0000-0000-000053000000}"/>
    <cellStyle name="20% - アクセント 4 15" xfId="85" xr:uid="{00000000-0005-0000-0000-000054000000}"/>
    <cellStyle name="20% - アクセント 4 16" xfId="86" xr:uid="{00000000-0005-0000-0000-000055000000}"/>
    <cellStyle name="20% - アクセント 4 17" xfId="87" xr:uid="{00000000-0005-0000-0000-000056000000}"/>
    <cellStyle name="20% - アクセント 4 18" xfId="88" xr:uid="{00000000-0005-0000-0000-000057000000}"/>
    <cellStyle name="20% - アクセント 4 19" xfId="89" xr:uid="{00000000-0005-0000-0000-000058000000}"/>
    <cellStyle name="20% - アクセント 4 2" xfId="90" xr:uid="{00000000-0005-0000-0000-000059000000}"/>
    <cellStyle name="20% - アクセント 4 2 2" xfId="91" xr:uid="{00000000-0005-0000-0000-00005A000000}"/>
    <cellStyle name="20% - アクセント 4 20" xfId="92" xr:uid="{00000000-0005-0000-0000-00005B000000}"/>
    <cellStyle name="20% - アクセント 4 21" xfId="93" xr:uid="{00000000-0005-0000-0000-00005C000000}"/>
    <cellStyle name="20% - アクセント 4 22" xfId="94" xr:uid="{00000000-0005-0000-0000-00005D000000}"/>
    <cellStyle name="20% - アクセント 4 23" xfId="95" xr:uid="{00000000-0005-0000-0000-00005E000000}"/>
    <cellStyle name="20% - アクセント 4 24" xfId="96" xr:uid="{00000000-0005-0000-0000-00005F000000}"/>
    <cellStyle name="20% - アクセント 4 25" xfId="97" xr:uid="{00000000-0005-0000-0000-000060000000}"/>
    <cellStyle name="20% - アクセント 4 3" xfId="98" xr:uid="{00000000-0005-0000-0000-000061000000}"/>
    <cellStyle name="20% - アクセント 4 3 2" xfId="99" xr:uid="{00000000-0005-0000-0000-000062000000}"/>
    <cellStyle name="20% - アクセント 4 4" xfId="100" xr:uid="{00000000-0005-0000-0000-000063000000}"/>
    <cellStyle name="20% - アクセント 4 5" xfId="101" xr:uid="{00000000-0005-0000-0000-000064000000}"/>
    <cellStyle name="20% - アクセント 4 6" xfId="102" xr:uid="{00000000-0005-0000-0000-000065000000}"/>
    <cellStyle name="20% - アクセント 4 7" xfId="103" xr:uid="{00000000-0005-0000-0000-000066000000}"/>
    <cellStyle name="20% - アクセント 4 8" xfId="104" xr:uid="{00000000-0005-0000-0000-000067000000}"/>
    <cellStyle name="20% - アクセント 4 9" xfId="105" xr:uid="{00000000-0005-0000-0000-000068000000}"/>
    <cellStyle name="20% - アクセント 5 10" xfId="106" xr:uid="{00000000-0005-0000-0000-000069000000}"/>
    <cellStyle name="20% - アクセント 5 11" xfId="107" xr:uid="{00000000-0005-0000-0000-00006A000000}"/>
    <cellStyle name="20% - アクセント 5 12" xfId="108" xr:uid="{00000000-0005-0000-0000-00006B000000}"/>
    <cellStyle name="20% - アクセント 5 13" xfId="109" xr:uid="{00000000-0005-0000-0000-00006C000000}"/>
    <cellStyle name="20% - アクセント 5 14" xfId="110" xr:uid="{00000000-0005-0000-0000-00006D000000}"/>
    <cellStyle name="20% - アクセント 5 15" xfId="111" xr:uid="{00000000-0005-0000-0000-00006E000000}"/>
    <cellStyle name="20% - アクセント 5 16" xfId="112" xr:uid="{00000000-0005-0000-0000-00006F000000}"/>
    <cellStyle name="20% - アクセント 5 17" xfId="113" xr:uid="{00000000-0005-0000-0000-000070000000}"/>
    <cellStyle name="20% - アクセント 5 18" xfId="114" xr:uid="{00000000-0005-0000-0000-000071000000}"/>
    <cellStyle name="20% - アクセント 5 19" xfId="115" xr:uid="{00000000-0005-0000-0000-000072000000}"/>
    <cellStyle name="20% - アクセント 5 2" xfId="116" xr:uid="{00000000-0005-0000-0000-000073000000}"/>
    <cellStyle name="20% - アクセント 5 2 2" xfId="117" xr:uid="{00000000-0005-0000-0000-000074000000}"/>
    <cellStyle name="20% - アクセント 5 20" xfId="118" xr:uid="{00000000-0005-0000-0000-000075000000}"/>
    <cellStyle name="20% - アクセント 5 21" xfId="119" xr:uid="{00000000-0005-0000-0000-000076000000}"/>
    <cellStyle name="20% - アクセント 5 22" xfId="120" xr:uid="{00000000-0005-0000-0000-000077000000}"/>
    <cellStyle name="20% - アクセント 5 23" xfId="121" xr:uid="{00000000-0005-0000-0000-000078000000}"/>
    <cellStyle name="20% - アクセント 5 24" xfId="122" xr:uid="{00000000-0005-0000-0000-000079000000}"/>
    <cellStyle name="20% - アクセント 5 25" xfId="123" xr:uid="{00000000-0005-0000-0000-00007A000000}"/>
    <cellStyle name="20% - アクセント 5 3" xfId="124" xr:uid="{00000000-0005-0000-0000-00007B000000}"/>
    <cellStyle name="20% - アクセント 5 3 2" xfId="125" xr:uid="{00000000-0005-0000-0000-00007C000000}"/>
    <cellStyle name="20% - アクセント 5 4" xfId="126" xr:uid="{00000000-0005-0000-0000-00007D000000}"/>
    <cellStyle name="20% - アクセント 5 5" xfId="127" xr:uid="{00000000-0005-0000-0000-00007E000000}"/>
    <cellStyle name="20% - アクセント 5 6" xfId="128" xr:uid="{00000000-0005-0000-0000-00007F000000}"/>
    <cellStyle name="20% - アクセント 5 7" xfId="129" xr:uid="{00000000-0005-0000-0000-000080000000}"/>
    <cellStyle name="20% - アクセント 5 8" xfId="130" xr:uid="{00000000-0005-0000-0000-000081000000}"/>
    <cellStyle name="20% - アクセント 5 9" xfId="131" xr:uid="{00000000-0005-0000-0000-000082000000}"/>
    <cellStyle name="20% - アクセント 6 10" xfId="132" xr:uid="{00000000-0005-0000-0000-000083000000}"/>
    <cellStyle name="20% - アクセント 6 11" xfId="133" xr:uid="{00000000-0005-0000-0000-000084000000}"/>
    <cellStyle name="20% - アクセント 6 12" xfId="134" xr:uid="{00000000-0005-0000-0000-000085000000}"/>
    <cellStyle name="20% - アクセント 6 13" xfId="135" xr:uid="{00000000-0005-0000-0000-000086000000}"/>
    <cellStyle name="20% - アクセント 6 14" xfId="136" xr:uid="{00000000-0005-0000-0000-000087000000}"/>
    <cellStyle name="20% - アクセント 6 15" xfId="137" xr:uid="{00000000-0005-0000-0000-000088000000}"/>
    <cellStyle name="20% - アクセント 6 16" xfId="138" xr:uid="{00000000-0005-0000-0000-000089000000}"/>
    <cellStyle name="20% - アクセント 6 17" xfId="139" xr:uid="{00000000-0005-0000-0000-00008A000000}"/>
    <cellStyle name="20% - アクセント 6 18" xfId="140" xr:uid="{00000000-0005-0000-0000-00008B000000}"/>
    <cellStyle name="20% - アクセント 6 19" xfId="141" xr:uid="{00000000-0005-0000-0000-00008C000000}"/>
    <cellStyle name="20% - アクセント 6 2" xfId="142" xr:uid="{00000000-0005-0000-0000-00008D000000}"/>
    <cellStyle name="20% - アクセント 6 2 2" xfId="143" xr:uid="{00000000-0005-0000-0000-00008E000000}"/>
    <cellStyle name="20% - アクセント 6 20" xfId="144" xr:uid="{00000000-0005-0000-0000-00008F000000}"/>
    <cellStyle name="20% - アクセント 6 21" xfId="145" xr:uid="{00000000-0005-0000-0000-000090000000}"/>
    <cellStyle name="20% - アクセント 6 22" xfId="146" xr:uid="{00000000-0005-0000-0000-000091000000}"/>
    <cellStyle name="20% - アクセント 6 23" xfId="147" xr:uid="{00000000-0005-0000-0000-000092000000}"/>
    <cellStyle name="20% - アクセント 6 24" xfId="148" xr:uid="{00000000-0005-0000-0000-000093000000}"/>
    <cellStyle name="20% - アクセント 6 25" xfId="149" xr:uid="{00000000-0005-0000-0000-000094000000}"/>
    <cellStyle name="20% - アクセント 6 3" xfId="150" xr:uid="{00000000-0005-0000-0000-000095000000}"/>
    <cellStyle name="20% - アクセント 6 3 2" xfId="151" xr:uid="{00000000-0005-0000-0000-000096000000}"/>
    <cellStyle name="20% - アクセント 6 4" xfId="152" xr:uid="{00000000-0005-0000-0000-000097000000}"/>
    <cellStyle name="20% - アクセント 6 5" xfId="153" xr:uid="{00000000-0005-0000-0000-000098000000}"/>
    <cellStyle name="20% - アクセント 6 6" xfId="154" xr:uid="{00000000-0005-0000-0000-000099000000}"/>
    <cellStyle name="20% - アクセント 6 7" xfId="155" xr:uid="{00000000-0005-0000-0000-00009A000000}"/>
    <cellStyle name="20% - アクセント 6 8" xfId="156" xr:uid="{00000000-0005-0000-0000-00009B000000}"/>
    <cellStyle name="20% - アクセント 6 9" xfId="157" xr:uid="{00000000-0005-0000-0000-00009C000000}"/>
    <cellStyle name="40% - アクセント 1 10" xfId="158" xr:uid="{00000000-0005-0000-0000-00009D000000}"/>
    <cellStyle name="40% - アクセント 1 11" xfId="159" xr:uid="{00000000-0005-0000-0000-00009E000000}"/>
    <cellStyle name="40% - アクセント 1 12" xfId="160" xr:uid="{00000000-0005-0000-0000-00009F000000}"/>
    <cellStyle name="40% - アクセント 1 13" xfId="161" xr:uid="{00000000-0005-0000-0000-0000A0000000}"/>
    <cellStyle name="40% - アクセント 1 14" xfId="162" xr:uid="{00000000-0005-0000-0000-0000A1000000}"/>
    <cellStyle name="40% - アクセント 1 15" xfId="163" xr:uid="{00000000-0005-0000-0000-0000A2000000}"/>
    <cellStyle name="40% - アクセント 1 16" xfId="164" xr:uid="{00000000-0005-0000-0000-0000A3000000}"/>
    <cellStyle name="40% - アクセント 1 17" xfId="165" xr:uid="{00000000-0005-0000-0000-0000A4000000}"/>
    <cellStyle name="40% - アクセント 1 18" xfId="166" xr:uid="{00000000-0005-0000-0000-0000A5000000}"/>
    <cellStyle name="40% - アクセント 1 19" xfId="167" xr:uid="{00000000-0005-0000-0000-0000A6000000}"/>
    <cellStyle name="40% - アクセント 1 2" xfId="168" xr:uid="{00000000-0005-0000-0000-0000A7000000}"/>
    <cellStyle name="40% - アクセント 1 2 2" xfId="169" xr:uid="{00000000-0005-0000-0000-0000A8000000}"/>
    <cellStyle name="40% - アクセント 1 20" xfId="170" xr:uid="{00000000-0005-0000-0000-0000A9000000}"/>
    <cellStyle name="40% - アクセント 1 21" xfId="171" xr:uid="{00000000-0005-0000-0000-0000AA000000}"/>
    <cellStyle name="40% - アクセント 1 22" xfId="172" xr:uid="{00000000-0005-0000-0000-0000AB000000}"/>
    <cellStyle name="40% - アクセント 1 23" xfId="173" xr:uid="{00000000-0005-0000-0000-0000AC000000}"/>
    <cellStyle name="40% - アクセント 1 24" xfId="174" xr:uid="{00000000-0005-0000-0000-0000AD000000}"/>
    <cellStyle name="40% - アクセント 1 25" xfId="175" xr:uid="{00000000-0005-0000-0000-0000AE000000}"/>
    <cellStyle name="40% - アクセント 1 3" xfId="176" xr:uid="{00000000-0005-0000-0000-0000AF000000}"/>
    <cellStyle name="40% - アクセント 1 3 2" xfId="177" xr:uid="{00000000-0005-0000-0000-0000B0000000}"/>
    <cellStyle name="40% - アクセント 1 4" xfId="178" xr:uid="{00000000-0005-0000-0000-0000B1000000}"/>
    <cellStyle name="40% - アクセント 1 5" xfId="179" xr:uid="{00000000-0005-0000-0000-0000B2000000}"/>
    <cellStyle name="40% - アクセント 1 6" xfId="180" xr:uid="{00000000-0005-0000-0000-0000B3000000}"/>
    <cellStyle name="40% - アクセント 1 7" xfId="181" xr:uid="{00000000-0005-0000-0000-0000B4000000}"/>
    <cellStyle name="40% - アクセント 1 8" xfId="182" xr:uid="{00000000-0005-0000-0000-0000B5000000}"/>
    <cellStyle name="40% - アクセント 1 9" xfId="183" xr:uid="{00000000-0005-0000-0000-0000B6000000}"/>
    <cellStyle name="40% - アクセント 2 10" xfId="184" xr:uid="{00000000-0005-0000-0000-0000B7000000}"/>
    <cellStyle name="40% - アクセント 2 11" xfId="185" xr:uid="{00000000-0005-0000-0000-0000B8000000}"/>
    <cellStyle name="40% - アクセント 2 12" xfId="186" xr:uid="{00000000-0005-0000-0000-0000B9000000}"/>
    <cellStyle name="40% - アクセント 2 13" xfId="187" xr:uid="{00000000-0005-0000-0000-0000BA000000}"/>
    <cellStyle name="40% - アクセント 2 14" xfId="188" xr:uid="{00000000-0005-0000-0000-0000BB000000}"/>
    <cellStyle name="40% - アクセント 2 15" xfId="189" xr:uid="{00000000-0005-0000-0000-0000BC000000}"/>
    <cellStyle name="40% - アクセント 2 16" xfId="190" xr:uid="{00000000-0005-0000-0000-0000BD000000}"/>
    <cellStyle name="40% - アクセント 2 17" xfId="191" xr:uid="{00000000-0005-0000-0000-0000BE000000}"/>
    <cellStyle name="40% - アクセント 2 18" xfId="192" xr:uid="{00000000-0005-0000-0000-0000BF000000}"/>
    <cellStyle name="40% - アクセント 2 19" xfId="193" xr:uid="{00000000-0005-0000-0000-0000C0000000}"/>
    <cellStyle name="40% - アクセント 2 2" xfId="194" xr:uid="{00000000-0005-0000-0000-0000C1000000}"/>
    <cellStyle name="40% - アクセント 2 2 2" xfId="195" xr:uid="{00000000-0005-0000-0000-0000C2000000}"/>
    <cellStyle name="40% - アクセント 2 20" xfId="196" xr:uid="{00000000-0005-0000-0000-0000C3000000}"/>
    <cellStyle name="40% - アクセント 2 21" xfId="197" xr:uid="{00000000-0005-0000-0000-0000C4000000}"/>
    <cellStyle name="40% - アクセント 2 22" xfId="198" xr:uid="{00000000-0005-0000-0000-0000C5000000}"/>
    <cellStyle name="40% - アクセント 2 23" xfId="199" xr:uid="{00000000-0005-0000-0000-0000C6000000}"/>
    <cellStyle name="40% - アクセント 2 24" xfId="200" xr:uid="{00000000-0005-0000-0000-0000C7000000}"/>
    <cellStyle name="40% - アクセント 2 25" xfId="201" xr:uid="{00000000-0005-0000-0000-0000C8000000}"/>
    <cellStyle name="40% - アクセント 2 3" xfId="202" xr:uid="{00000000-0005-0000-0000-0000C9000000}"/>
    <cellStyle name="40% - アクセント 2 3 2" xfId="203" xr:uid="{00000000-0005-0000-0000-0000CA000000}"/>
    <cellStyle name="40% - アクセント 2 4" xfId="204" xr:uid="{00000000-0005-0000-0000-0000CB000000}"/>
    <cellStyle name="40% - アクセント 2 5" xfId="205" xr:uid="{00000000-0005-0000-0000-0000CC000000}"/>
    <cellStyle name="40% - アクセント 2 6" xfId="206" xr:uid="{00000000-0005-0000-0000-0000CD000000}"/>
    <cellStyle name="40% - アクセント 2 7" xfId="207" xr:uid="{00000000-0005-0000-0000-0000CE000000}"/>
    <cellStyle name="40% - アクセント 2 8" xfId="208" xr:uid="{00000000-0005-0000-0000-0000CF000000}"/>
    <cellStyle name="40% - アクセント 2 9" xfId="209" xr:uid="{00000000-0005-0000-0000-0000D0000000}"/>
    <cellStyle name="40% - アクセント 3 10" xfId="210" xr:uid="{00000000-0005-0000-0000-0000D1000000}"/>
    <cellStyle name="40% - アクセント 3 11" xfId="211" xr:uid="{00000000-0005-0000-0000-0000D2000000}"/>
    <cellStyle name="40% - アクセント 3 12" xfId="212" xr:uid="{00000000-0005-0000-0000-0000D3000000}"/>
    <cellStyle name="40% - アクセント 3 13" xfId="213" xr:uid="{00000000-0005-0000-0000-0000D4000000}"/>
    <cellStyle name="40% - アクセント 3 14" xfId="214" xr:uid="{00000000-0005-0000-0000-0000D5000000}"/>
    <cellStyle name="40% - アクセント 3 15" xfId="215" xr:uid="{00000000-0005-0000-0000-0000D6000000}"/>
    <cellStyle name="40% - アクセント 3 16" xfId="216" xr:uid="{00000000-0005-0000-0000-0000D7000000}"/>
    <cellStyle name="40% - アクセント 3 17" xfId="217" xr:uid="{00000000-0005-0000-0000-0000D8000000}"/>
    <cellStyle name="40% - アクセント 3 18" xfId="218" xr:uid="{00000000-0005-0000-0000-0000D9000000}"/>
    <cellStyle name="40% - アクセント 3 19" xfId="219" xr:uid="{00000000-0005-0000-0000-0000DA000000}"/>
    <cellStyle name="40% - アクセント 3 2" xfId="220" xr:uid="{00000000-0005-0000-0000-0000DB000000}"/>
    <cellStyle name="40% - アクセント 3 2 2" xfId="221" xr:uid="{00000000-0005-0000-0000-0000DC000000}"/>
    <cellStyle name="40% - アクセント 3 20" xfId="222" xr:uid="{00000000-0005-0000-0000-0000DD000000}"/>
    <cellStyle name="40% - アクセント 3 21" xfId="223" xr:uid="{00000000-0005-0000-0000-0000DE000000}"/>
    <cellStyle name="40% - アクセント 3 22" xfId="224" xr:uid="{00000000-0005-0000-0000-0000DF000000}"/>
    <cellStyle name="40% - アクセント 3 23" xfId="225" xr:uid="{00000000-0005-0000-0000-0000E0000000}"/>
    <cellStyle name="40% - アクセント 3 24" xfId="226" xr:uid="{00000000-0005-0000-0000-0000E1000000}"/>
    <cellStyle name="40% - アクセント 3 25" xfId="227" xr:uid="{00000000-0005-0000-0000-0000E2000000}"/>
    <cellStyle name="40% - アクセント 3 3" xfId="228" xr:uid="{00000000-0005-0000-0000-0000E3000000}"/>
    <cellStyle name="40% - アクセント 3 3 2" xfId="229" xr:uid="{00000000-0005-0000-0000-0000E4000000}"/>
    <cellStyle name="40% - アクセント 3 4" xfId="230" xr:uid="{00000000-0005-0000-0000-0000E5000000}"/>
    <cellStyle name="40% - アクセント 3 5" xfId="231" xr:uid="{00000000-0005-0000-0000-0000E6000000}"/>
    <cellStyle name="40% - アクセント 3 6" xfId="232" xr:uid="{00000000-0005-0000-0000-0000E7000000}"/>
    <cellStyle name="40% - アクセント 3 7" xfId="233" xr:uid="{00000000-0005-0000-0000-0000E8000000}"/>
    <cellStyle name="40% - アクセント 3 8" xfId="234" xr:uid="{00000000-0005-0000-0000-0000E9000000}"/>
    <cellStyle name="40% - アクセント 3 9" xfId="235" xr:uid="{00000000-0005-0000-0000-0000EA000000}"/>
    <cellStyle name="40% - アクセント 4 10" xfId="236" xr:uid="{00000000-0005-0000-0000-0000EB000000}"/>
    <cellStyle name="40% - アクセント 4 11" xfId="237" xr:uid="{00000000-0005-0000-0000-0000EC000000}"/>
    <cellStyle name="40% - アクセント 4 12" xfId="238" xr:uid="{00000000-0005-0000-0000-0000ED000000}"/>
    <cellStyle name="40% - アクセント 4 13" xfId="239" xr:uid="{00000000-0005-0000-0000-0000EE000000}"/>
    <cellStyle name="40% - アクセント 4 14" xfId="240" xr:uid="{00000000-0005-0000-0000-0000EF000000}"/>
    <cellStyle name="40% - アクセント 4 15" xfId="241" xr:uid="{00000000-0005-0000-0000-0000F0000000}"/>
    <cellStyle name="40% - アクセント 4 16" xfId="242" xr:uid="{00000000-0005-0000-0000-0000F1000000}"/>
    <cellStyle name="40% - アクセント 4 17" xfId="243" xr:uid="{00000000-0005-0000-0000-0000F2000000}"/>
    <cellStyle name="40% - アクセント 4 18" xfId="244" xr:uid="{00000000-0005-0000-0000-0000F3000000}"/>
    <cellStyle name="40% - アクセント 4 19" xfId="245" xr:uid="{00000000-0005-0000-0000-0000F4000000}"/>
    <cellStyle name="40% - アクセント 4 2" xfId="246" xr:uid="{00000000-0005-0000-0000-0000F5000000}"/>
    <cellStyle name="40% - アクセント 4 2 2" xfId="247" xr:uid="{00000000-0005-0000-0000-0000F6000000}"/>
    <cellStyle name="40% - アクセント 4 20" xfId="248" xr:uid="{00000000-0005-0000-0000-0000F7000000}"/>
    <cellStyle name="40% - アクセント 4 21" xfId="249" xr:uid="{00000000-0005-0000-0000-0000F8000000}"/>
    <cellStyle name="40% - アクセント 4 22" xfId="250" xr:uid="{00000000-0005-0000-0000-0000F9000000}"/>
    <cellStyle name="40% - アクセント 4 23" xfId="251" xr:uid="{00000000-0005-0000-0000-0000FA000000}"/>
    <cellStyle name="40% - アクセント 4 24" xfId="252" xr:uid="{00000000-0005-0000-0000-0000FB000000}"/>
    <cellStyle name="40% - アクセント 4 25" xfId="253" xr:uid="{00000000-0005-0000-0000-0000FC000000}"/>
    <cellStyle name="40% - アクセント 4 3" xfId="254" xr:uid="{00000000-0005-0000-0000-0000FD000000}"/>
    <cellStyle name="40% - アクセント 4 3 2" xfId="255" xr:uid="{00000000-0005-0000-0000-0000FE000000}"/>
    <cellStyle name="40% - アクセント 4 4" xfId="256" xr:uid="{00000000-0005-0000-0000-0000FF000000}"/>
    <cellStyle name="40% - アクセント 4 5" xfId="257" xr:uid="{00000000-0005-0000-0000-000000010000}"/>
    <cellStyle name="40% - アクセント 4 6" xfId="258" xr:uid="{00000000-0005-0000-0000-000001010000}"/>
    <cellStyle name="40% - アクセント 4 7" xfId="259" xr:uid="{00000000-0005-0000-0000-000002010000}"/>
    <cellStyle name="40% - アクセント 4 8" xfId="260" xr:uid="{00000000-0005-0000-0000-000003010000}"/>
    <cellStyle name="40% - アクセント 4 9" xfId="261" xr:uid="{00000000-0005-0000-0000-000004010000}"/>
    <cellStyle name="40% - アクセント 5 10" xfId="262" xr:uid="{00000000-0005-0000-0000-000005010000}"/>
    <cellStyle name="40% - アクセント 5 11" xfId="263" xr:uid="{00000000-0005-0000-0000-000006010000}"/>
    <cellStyle name="40% - アクセント 5 12" xfId="264" xr:uid="{00000000-0005-0000-0000-000007010000}"/>
    <cellStyle name="40% - アクセント 5 13" xfId="265" xr:uid="{00000000-0005-0000-0000-000008010000}"/>
    <cellStyle name="40% - アクセント 5 14" xfId="266" xr:uid="{00000000-0005-0000-0000-000009010000}"/>
    <cellStyle name="40% - アクセント 5 15" xfId="267" xr:uid="{00000000-0005-0000-0000-00000A010000}"/>
    <cellStyle name="40% - アクセント 5 16" xfId="268" xr:uid="{00000000-0005-0000-0000-00000B010000}"/>
    <cellStyle name="40% - アクセント 5 17" xfId="269" xr:uid="{00000000-0005-0000-0000-00000C010000}"/>
    <cellStyle name="40% - アクセント 5 18" xfId="270" xr:uid="{00000000-0005-0000-0000-00000D010000}"/>
    <cellStyle name="40% - アクセント 5 19" xfId="271" xr:uid="{00000000-0005-0000-0000-00000E010000}"/>
    <cellStyle name="40% - アクセント 5 2" xfId="272" xr:uid="{00000000-0005-0000-0000-00000F010000}"/>
    <cellStyle name="40% - アクセント 5 2 2" xfId="273" xr:uid="{00000000-0005-0000-0000-000010010000}"/>
    <cellStyle name="40% - アクセント 5 20" xfId="274" xr:uid="{00000000-0005-0000-0000-000011010000}"/>
    <cellStyle name="40% - アクセント 5 21" xfId="275" xr:uid="{00000000-0005-0000-0000-000012010000}"/>
    <cellStyle name="40% - アクセント 5 22" xfId="276" xr:uid="{00000000-0005-0000-0000-000013010000}"/>
    <cellStyle name="40% - アクセント 5 23" xfId="277" xr:uid="{00000000-0005-0000-0000-000014010000}"/>
    <cellStyle name="40% - アクセント 5 24" xfId="278" xr:uid="{00000000-0005-0000-0000-000015010000}"/>
    <cellStyle name="40% - アクセント 5 25" xfId="279" xr:uid="{00000000-0005-0000-0000-000016010000}"/>
    <cellStyle name="40% - アクセント 5 3" xfId="280" xr:uid="{00000000-0005-0000-0000-000017010000}"/>
    <cellStyle name="40% - アクセント 5 3 2" xfId="281" xr:uid="{00000000-0005-0000-0000-000018010000}"/>
    <cellStyle name="40% - アクセント 5 4" xfId="282" xr:uid="{00000000-0005-0000-0000-000019010000}"/>
    <cellStyle name="40% - アクセント 5 5" xfId="283" xr:uid="{00000000-0005-0000-0000-00001A010000}"/>
    <cellStyle name="40% - アクセント 5 6" xfId="284" xr:uid="{00000000-0005-0000-0000-00001B010000}"/>
    <cellStyle name="40% - アクセント 5 7" xfId="285" xr:uid="{00000000-0005-0000-0000-00001C010000}"/>
    <cellStyle name="40% - アクセント 5 8" xfId="286" xr:uid="{00000000-0005-0000-0000-00001D010000}"/>
    <cellStyle name="40% - アクセント 5 9" xfId="287" xr:uid="{00000000-0005-0000-0000-00001E010000}"/>
    <cellStyle name="40% - アクセント 6 10" xfId="288" xr:uid="{00000000-0005-0000-0000-00001F010000}"/>
    <cellStyle name="40% - アクセント 6 11" xfId="289" xr:uid="{00000000-0005-0000-0000-000020010000}"/>
    <cellStyle name="40% - アクセント 6 12" xfId="290" xr:uid="{00000000-0005-0000-0000-000021010000}"/>
    <cellStyle name="40% - アクセント 6 13" xfId="291" xr:uid="{00000000-0005-0000-0000-000022010000}"/>
    <cellStyle name="40% - アクセント 6 14" xfId="292" xr:uid="{00000000-0005-0000-0000-000023010000}"/>
    <cellStyle name="40% - アクセント 6 15" xfId="293" xr:uid="{00000000-0005-0000-0000-000024010000}"/>
    <cellStyle name="40% - アクセント 6 16" xfId="294" xr:uid="{00000000-0005-0000-0000-000025010000}"/>
    <cellStyle name="40% - アクセント 6 17" xfId="295" xr:uid="{00000000-0005-0000-0000-000026010000}"/>
    <cellStyle name="40% - アクセント 6 18" xfId="296" xr:uid="{00000000-0005-0000-0000-000027010000}"/>
    <cellStyle name="40% - アクセント 6 19" xfId="297" xr:uid="{00000000-0005-0000-0000-000028010000}"/>
    <cellStyle name="40% - アクセント 6 2" xfId="298" xr:uid="{00000000-0005-0000-0000-000029010000}"/>
    <cellStyle name="40% - アクセント 6 2 2" xfId="299" xr:uid="{00000000-0005-0000-0000-00002A010000}"/>
    <cellStyle name="40% - アクセント 6 20" xfId="300" xr:uid="{00000000-0005-0000-0000-00002B010000}"/>
    <cellStyle name="40% - アクセント 6 21" xfId="301" xr:uid="{00000000-0005-0000-0000-00002C010000}"/>
    <cellStyle name="40% - アクセント 6 22" xfId="302" xr:uid="{00000000-0005-0000-0000-00002D010000}"/>
    <cellStyle name="40% - アクセント 6 23" xfId="303" xr:uid="{00000000-0005-0000-0000-00002E010000}"/>
    <cellStyle name="40% - アクセント 6 24" xfId="304" xr:uid="{00000000-0005-0000-0000-00002F010000}"/>
    <cellStyle name="40% - アクセント 6 25" xfId="305" xr:uid="{00000000-0005-0000-0000-000030010000}"/>
    <cellStyle name="40% - アクセント 6 3" xfId="306" xr:uid="{00000000-0005-0000-0000-000031010000}"/>
    <cellStyle name="40% - アクセント 6 3 2" xfId="307" xr:uid="{00000000-0005-0000-0000-000032010000}"/>
    <cellStyle name="40% - アクセント 6 4" xfId="308" xr:uid="{00000000-0005-0000-0000-000033010000}"/>
    <cellStyle name="40% - アクセント 6 5" xfId="309" xr:uid="{00000000-0005-0000-0000-000034010000}"/>
    <cellStyle name="40% - アクセント 6 6" xfId="310" xr:uid="{00000000-0005-0000-0000-000035010000}"/>
    <cellStyle name="40% - アクセント 6 7" xfId="311" xr:uid="{00000000-0005-0000-0000-000036010000}"/>
    <cellStyle name="40% - アクセント 6 8" xfId="312" xr:uid="{00000000-0005-0000-0000-000037010000}"/>
    <cellStyle name="40% - アクセント 6 9" xfId="313" xr:uid="{00000000-0005-0000-0000-000038010000}"/>
    <cellStyle name="60% - アクセント 1 10" xfId="314" xr:uid="{00000000-0005-0000-0000-000039010000}"/>
    <cellStyle name="60% - アクセント 1 11" xfId="315" xr:uid="{00000000-0005-0000-0000-00003A010000}"/>
    <cellStyle name="60% - アクセント 1 12" xfId="316" xr:uid="{00000000-0005-0000-0000-00003B010000}"/>
    <cellStyle name="60% - アクセント 1 13" xfId="317" xr:uid="{00000000-0005-0000-0000-00003C010000}"/>
    <cellStyle name="60% - アクセント 1 14" xfId="318" xr:uid="{00000000-0005-0000-0000-00003D010000}"/>
    <cellStyle name="60% - アクセント 1 15" xfId="319" xr:uid="{00000000-0005-0000-0000-00003E010000}"/>
    <cellStyle name="60% - アクセント 1 16" xfId="320" xr:uid="{00000000-0005-0000-0000-00003F010000}"/>
    <cellStyle name="60% - アクセント 1 17" xfId="321" xr:uid="{00000000-0005-0000-0000-000040010000}"/>
    <cellStyle name="60% - アクセント 1 18" xfId="322" xr:uid="{00000000-0005-0000-0000-000041010000}"/>
    <cellStyle name="60% - アクセント 1 19" xfId="323" xr:uid="{00000000-0005-0000-0000-000042010000}"/>
    <cellStyle name="60% - アクセント 1 2" xfId="324" xr:uid="{00000000-0005-0000-0000-000043010000}"/>
    <cellStyle name="60% - アクセント 1 2 2" xfId="325" xr:uid="{00000000-0005-0000-0000-000044010000}"/>
    <cellStyle name="60% - アクセント 1 20" xfId="326" xr:uid="{00000000-0005-0000-0000-000045010000}"/>
    <cellStyle name="60% - アクセント 1 21" xfId="327" xr:uid="{00000000-0005-0000-0000-000046010000}"/>
    <cellStyle name="60% - アクセント 1 22" xfId="328" xr:uid="{00000000-0005-0000-0000-000047010000}"/>
    <cellStyle name="60% - アクセント 1 23" xfId="329" xr:uid="{00000000-0005-0000-0000-000048010000}"/>
    <cellStyle name="60% - アクセント 1 24" xfId="330" xr:uid="{00000000-0005-0000-0000-000049010000}"/>
    <cellStyle name="60% - アクセント 1 25" xfId="331" xr:uid="{00000000-0005-0000-0000-00004A010000}"/>
    <cellStyle name="60% - アクセント 1 3" xfId="332" xr:uid="{00000000-0005-0000-0000-00004B010000}"/>
    <cellStyle name="60% - アクセント 1 3 2" xfId="333" xr:uid="{00000000-0005-0000-0000-00004C010000}"/>
    <cellStyle name="60% - アクセント 1 4" xfId="334" xr:uid="{00000000-0005-0000-0000-00004D010000}"/>
    <cellStyle name="60% - アクセント 1 5" xfId="335" xr:uid="{00000000-0005-0000-0000-00004E010000}"/>
    <cellStyle name="60% - アクセント 1 6" xfId="336" xr:uid="{00000000-0005-0000-0000-00004F010000}"/>
    <cellStyle name="60% - アクセント 1 7" xfId="337" xr:uid="{00000000-0005-0000-0000-000050010000}"/>
    <cellStyle name="60% - アクセント 1 8" xfId="338" xr:uid="{00000000-0005-0000-0000-000051010000}"/>
    <cellStyle name="60% - アクセント 1 9" xfId="339" xr:uid="{00000000-0005-0000-0000-000052010000}"/>
    <cellStyle name="60% - アクセント 2 10" xfId="340" xr:uid="{00000000-0005-0000-0000-000053010000}"/>
    <cellStyle name="60% - アクセント 2 11" xfId="341" xr:uid="{00000000-0005-0000-0000-000054010000}"/>
    <cellStyle name="60% - アクセント 2 12" xfId="342" xr:uid="{00000000-0005-0000-0000-000055010000}"/>
    <cellStyle name="60% - アクセント 2 13" xfId="343" xr:uid="{00000000-0005-0000-0000-000056010000}"/>
    <cellStyle name="60% - アクセント 2 14" xfId="344" xr:uid="{00000000-0005-0000-0000-000057010000}"/>
    <cellStyle name="60% - アクセント 2 15" xfId="345" xr:uid="{00000000-0005-0000-0000-000058010000}"/>
    <cellStyle name="60% - アクセント 2 16" xfId="346" xr:uid="{00000000-0005-0000-0000-000059010000}"/>
    <cellStyle name="60% - アクセント 2 17" xfId="347" xr:uid="{00000000-0005-0000-0000-00005A010000}"/>
    <cellStyle name="60% - アクセント 2 18" xfId="348" xr:uid="{00000000-0005-0000-0000-00005B010000}"/>
    <cellStyle name="60% - アクセント 2 19" xfId="349" xr:uid="{00000000-0005-0000-0000-00005C010000}"/>
    <cellStyle name="60% - アクセント 2 2" xfId="350" xr:uid="{00000000-0005-0000-0000-00005D010000}"/>
    <cellStyle name="60% - アクセント 2 2 2" xfId="351" xr:uid="{00000000-0005-0000-0000-00005E010000}"/>
    <cellStyle name="60% - アクセント 2 20" xfId="352" xr:uid="{00000000-0005-0000-0000-00005F010000}"/>
    <cellStyle name="60% - アクセント 2 21" xfId="353" xr:uid="{00000000-0005-0000-0000-000060010000}"/>
    <cellStyle name="60% - アクセント 2 22" xfId="354" xr:uid="{00000000-0005-0000-0000-000061010000}"/>
    <cellStyle name="60% - アクセント 2 23" xfId="355" xr:uid="{00000000-0005-0000-0000-000062010000}"/>
    <cellStyle name="60% - アクセント 2 24" xfId="356" xr:uid="{00000000-0005-0000-0000-000063010000}"/>
    <cellStyle name="60% - アクセント 2 25" xfId="357" xr:uid="{00000000-0005-0000-0000-000064010000}"/>
    <cellStyle name="60% - アクセント 2 3" xfId="358" xr:uid="{00000000-0005-0000-0000-000065010000}"/>
    <cellStyle name="60% - アクセント 2 3 2" xfId="359" xr:uid="{00000000-0005-0000-0000-000066010000}"/>
    <cellStyle name="60% - アクセント 2 4" xfId="360" xr:uid="{00000000-0005-0000-0000-000067010000}"/>
    <cellStyle name="60% - アクセント 2 5" xfId="361" xr:uid="{00000000-0005-0000-0000-000068010000}"/>
    <cellStyle name="60% - アクセント 2 6" xfId="362" xr:uid="{00000000-0005-0000-0000-000069010000}"/>
    <cellStyle name="60% - アクセント 2 7" xfId="363" xr:uid="{00000000-0005-0000-0000-00006A010000}"/>
    <cellStyle name="60% - アクセント 2 8" xfId="364" xr:uid="{00000000-0005-0000-0000-00006B010000}"/>
    <cellStyle name="60% - アクセント 2 9" xfId="365" xr:uid="{00000000-0005-0000-0000-00006C010000}"/>
    <cellStyle name="60% - アクセント 3 10" xfId="366" xr:uid="{00000000-0005-0000-0000-00006D010000}"/>
    <cellStyle name="60% - アクセント 3 11" xfId="367" xr:uid="{00000000-0005-0000-0000-00006E010000}"/>
    <cellStyle name="60% - アクセント 3 12" xfId="368" xr:uid="{00000000-0005-0000-0000-00006F010000}"/>
    <cellStyle name="60% - アクセント 3 13" xfId="369" xr:uid="{00000000-0005-0000-0000-000070010000}"/>
    <cellStyle name="60% - アクセント 3 14" xfId="370" xr:uid="{00000000-0005-0000-0000-000071010000}"/>
    <cellStyle name="60% - アクセント 3 15" xfId="371" xr:uid="{00000000-0005-0000-0000-000072010000}"/>
    <cellStyle name="60% - アクセント 3 16" xfId="372" xr:uid="{00000000-0005-0000-0000-000073010000}"/>
    <cellStyle name="60% - アクセント 3 17" xfId="373" xr:uid="{00000000-0005-0000-0000-000074010000}"/>
    <cellStyle name="60% - アクセント 3 18" xfId="374" xr:uid="{00000000-0005-0000-0000-000075010000}"/>
    <cellStyle name="60% - アクセント 3 19" xfId="375" xr:uid="{00000000-0005-0000-0000-000076010000}"/>
    <cellStyle name="60% - アクセント 3 2" xfId="376" xr:uid="{00000000-0005-0000-0000-000077010000}"/>
    <cellStyle name="60% - アクセント 3 2 2" xfId="377" xr:uid="{00000000-0005-0000-0000-000078010000}"/>
    <cellStyle name="60% - アクセント 3 20" xfId="378" xr:uid="{00000000-0005-0000-0000-000079010000}"/>
    <cellStyle name="60% - アクセント 3 21" xfId="379" xr:uid="{00000000-0005-0000-0000-00007A010000}"/>
    <cellStyle name="60% - アクセント 3 22" xfId="380" xr:uid="{00000000-0005-0000-0000-00007B010000}"/>
    <cellStyle name="60% - アクセント 3 23" xfId="381" xr:uid="{00000000-0005-0000-0000-00007C010000}"/>
    <cellStyle name="60% - アクセント 3 24" xfId="382" xr:uid="{00000000-0005-0000-0000-00007D010000}"/>
    <cellStyle name="60% - アクセント 3 25" xfId="383" xr:uid="{00000000-0005-0000-0000-00007E010000}"/>
    <cellStyle name="60% - アクセント 3 3" xfId="384" xr:uid="{00000000-0005-0000-0000-00007F010000}"/>
    <cellStyle name="60% - アクセント 3 3 2" xfId="385" xr:uid="{00000000-0005-0000-0000-000080010000}"/>
    <cellStyle name="60% - アクセント 3 4" xfId="386" xr:uid="{00000000-0005-0000-0000-000081010000}"/>
    <cellStyle name="60% - アクセント 3 5" xfId="387" xr:uid="{00000000-0005-0000-0000-000082010000}"/>
    <cellStyle name="60% - アクセント 3 6" xfId="388" xr:uid="{00000000-0005-0000-0000-000083010000}"/>
    <cellStyle name="60% - アクセント 3 7" xfId="389" xr:uid="{00000000-0005-0000-0000-000084010000}"/>
    <cellStyle name="60% - アクセント 3 8" xfId="390" xr:uid="{00000000-0005-0000-0000-000085010000}"/>
    <cellStyle name="60% - アクセント 3 9" xfId="391" xr:uid="{00000000-0005-0000-0000-000086010000}"/>
    <cellStyle name="60% - アクセント 4 10" xfId="392" xr:uid="{00000000-0005-0000-0000-000087010000}"/>
    <cellStyle name="60% - アクセント 4 11" xfId="393" xr:uid="{00000000-0005-0000-0000-000088010000}"/>
    <cellStyle name="60% - アクセント 4 12" xfId="394" xr:uid="{00000000-0005-0000-0000-000089010000}"/>
    <cellStyle name="60% - アクセント 4 13" xfId="395" xr:uid="{00000000-0005-0000-0000-00008A010000}"/>
    <cellStyle name="60% - アクセント 4 14" xfId="396" xr:uid="{00000000-0005-0000-0000-00008B010000}"/>
    <cellStyle name="60% - アクセント 4 15" xfId="397" xr:uid="{00000000-0005-0000-0000-00008C010000}"/>
    <cellStyle name="60% - アクセント 4 16" xfId="398" xr:uid="{00000000-0005-0000-0000-00008D010000}"/>
    <cellStyle name="60% - アクセント 4 17" xfId="399" xr:uid="{00000000-0005-0000-0000-00008E010000}"/>
    <cellStyle name="60% - アクセント 4 18" xfId="400" xr:uid="{00000000-0005-0000-0000-00008F010000}"/>
    <cellStyle name="60% - アクセント 4 19" xfId="401" xr:uid="{00000000-0005-0000-0000-000090010000}"/>
    <cellStyle name="60% - アクセント 4 2" xfId="402" xr:uid="{00000000-0005-0000-0000-000091010000}"/>
    <cellStyle name="60% - アクセント 4 2 2" xfId="403" xr:uid="{00000000-0005-0000-0000-000092010000}"/>
    <cellStyle name="60% - アクセント 4 20" xfId="404" xr:uid="{00000000-0005-0000-0000-000093010000}"/>
    <cellStyle name="60% - アクセント 4 21" xfId="405" xr:uid="{00000000-0005-0000-0000-000094010000}"/>
    <cellStyle name="60% - アクセント 4 22" xfId="406" xr:uid="{00000000-0005-0000-0000-000095010000}"/>
    <cellStyle name="60% - アクセント 4 23" xfId="407" xr:uid="{00000000-0005-0000-0000-000096010000}"/>
    <cellStyle name="60% - アクセント 4 24" xfId="408" xr:uid="{00000000-0005-0000-0000-000097010000}"/>
    <cellStyle name="60% - アクセント 4 25" xfId="409" xr:uid="{00000000-0005-0000-0000-000098010000}"/>
    <cellStyle name="60% - アクセント 4 3" xfId="410" xr:uid="{00000000-0005-0000-0000-000099010000}"/>
    <cellStyle name="60% - アクセント 4 3 2" xfId="411" xr:uid="{00000000-0005-0000-0000-00009A010000}"/>
    <cellStyle name="60% - アクセント 4 4" xfId="412" xr:uid="{00000000-0005-0000-0000-00009B010000}"/>
    <cellStyle name="60% - アクセント 4 5" xfId="413" xr:uid="{00000000-0005-0000-0000-00009C010000}"/>
    <cellStyle name="60% - アクセント 4 6" xfId="414" xr:uid="{00000000-0005-0000-0000-00009D010000}"/>
    <cellStyle name="60% - アクセント 4 7" xfId="415" xr:uid="{00000000-0005-0000-0000-00009E010000}"/>
    <cellStyle name="60% - アクセント 4 8" xfId="416" xr:uid="{00000000-0005-0000-0000-00009F010000}"/>
    <cellStyle name="60% - アクセント 4 9" xfId="417" xr:uid="{00000000-0005-0000-0000-0000A0010000}"/>
    <cellStyle name="60% - アクセント 5 10" xfId="418" xr:uid="{00000000-0005-0000-0000-0000A1010000}"/>
    <cellStyle name="60% - アクセント 5 11" xfId="419" xr:uid="{00000000-0005-0000-0000-0000A2010000}"/>
    <cellStyle name="60% - アクセント 5 12" xfId="420" xr:uid="{00000000-0005-0000-0000-0000A3010000}"/>
    <cellStyle name="60% - アクセント 5 13" xfId="421" xr:uid="{00000000-0005-0000-0000-0000A4010000}"/>
    <cellStyle name="60% - アクセント 5 14" xfId="422" xr:uid="{00000000-0005-0000-0000-0000A5010000}"/>
    <cellStyle name="60% - アクセント 5 15" xfId="423" xr:uid="{00000000-0005-0000-0000-0000A6010000}"/>
    <cellStyle name="60% - アクセント 5 16" xfId="424" xr:uid="{00000000-0005-0000-0000-0000A7010000}"/>
    <cellStyle name="60% - アクセント 5 17" xfId="425" xr:uid="{00000000-0005-0000-0000-0000A8010000}"/>
    <cellStyle name="60% - アクセント 5 18" xfId="426" xr:uid="{00000000-0005-0000-0000-0000A9010000}"/>
    <cellStyle name="60% - アクセント 5 19" xfId="427" xr:uid="{00000000-0005-0000-0000-0000AA010000}"/>
    <cellStyle name="60% - アクセント 5 2" xfId="428" xr:uid="{00000000-0005-0000-0000-0000AB010000}"/>
    <cellStyle name="60% - アクセント 5 2 2" xfId="429" xr:uid="{00000000-0005-0000-0000-0000AC010000}"/>
    <cellStyle name="60% - アクセント 5 20" xfId="430" xr:uid="{00000000-0005-0000-0000-0000AD010000}"/>
    <cellStyle name="60% - アクセント 5 21" xfId="431" xr:uid="{00000000-0005-0000-0000-0000AE010000}"/>
    <cellStyle name="60% - アクセント 5 22" xfId="432" xr:uid="{00000000-0005-0000-0000-0000AF010000}"/>
    <cellStyle name="60% - アクセント 5 23" xfId="433" xr:uid="{00000000-0005-0000-0000-0000B0010000}"/>
    <cellStyle name="60% - アクセント 5 24" xfId="434" xr:uid="{00000000-0005-0000-0000-0000B1010000}"/>
    <cellStyle name="60% - アクセント 5 25" xfId="435" xr:uid="{00000000-0005-0000-0000-0000B2010000}"/>
    <cellStyle name="60% - アクセント 5 3" xfId="436" xr:uid="{00000000-0005-0000-0000-0000B3010000}"/>
    <cellStyle name="60% - アクセント 5 3 2" xfId="437" xr:uid="{00000000-0005-0000-0000-0000B4010000}"/>
    <cellStyle name="60% - アクセント 5 4" xfId="438" xr:uid="{00000000-0005-0000-0000-0000B5010000}"/>
    <cellStyle name="60% - アクセント 5 5" xfId="439" xr:uid="{00000000-0005-0000-0000-0000B6010000}"/>
    <cellStyle name="60% - アクセント 5 6" xfId="440" xr:uid="{00000000-0005-0000-0000-0000B7010000}"/>
    <cellStyle name="60% - アクセント 5 7" xfId="441" xr:uid="{00000000-0005-0000-0000-0000B8010000}"/>
    <cellStyle name="60% - アクセント 5 8" xfId="442" xr:uid="{00000000-0005-0000-0000-0000B9010000}"/>
    <cellStyle name="60% - アクセント 5 9" xfId="443" xr:uid="{00000000-0005-0000-0000-0000BA010000}"/>
    <cellStyle name="60% - アクセント 6 10" xfId="444" xr:uid="{00000000-0005-0000-0000-0000BB010000}"/>
    <cellStyle name="60% - アクセント 6 11" xfId="445" xr:uid="{00000000-0005-0000-0000-0000BC010000}"/>
    <cellStyle name="60% - アクセント 6 12" xfId="446" xr:uid="{00000000-0005-0000-0000-0000BD010000}"/>
    <cellStyle name="60% - アクセント 6 13" xfId="447" xr:uid="{00000000-0005-0000-0000-0000BE010000}"/>
    <cellStyle name="60% - アクセント 6 14" xfId="448" xr:uid="{00000000-0005-0000-0000-0000BF010000}"/>
    <cellStyle name="60% - アクセント 6 15" xfId="449" xr:uid="{00000000-0005-0000-0000-0000C0010000}"/>
    <cellStyle name="60% - アクセント 6 16" xfId="450" xr:uid="{00000000-0005-0000-0000-0000C1010000}"/>
    <cellStyle name="60% - アクセント 6 17" xfId="451" xr:uid="{00000000-0005-0000-0000-0000C2010000}"/>
    <cellStyle name="60% - アクセント 6 18" xfId="452" xr:uid="{00000000-0005-0000-0000-0000C3010000}"/>
    <cellStyle name="60% - アクセント 6 19" xfId="453" xr:uid="{00000000-0005-0000-0000-0000C4010000}"/>
    <cellStyle name="60% - アクセント 6 2" xfId="454" xr:uid="{00000000-0005-0000-0000-0000C5010000}"/>
    <cellStyle name="60% - アクセント 6 2 2" xfId="455" xr:uid="{00000000-0005-0000-0000-0000C6010000}"/>
    <cellStyle name="60% - アクセント 6 20" xfId="456" xr:uid="{00000000-0005-0000-0000-0000C7010000}"/>
    <cellStyle name="60% - アクセント 6 21" xfId="457" xr:uid="{00000000-0005-0000-0000-0000C8010000}"/>
    <cellStyle name="60% - アクセント 6 22" xfId="458" xr:uid="{00000000-0005-0000-0000-0000C9010000}"/>
    <cellStyle name="60% - アクセント 6 23" xfId="459" xr:uid="{00000000-0005-0000-0000-0000CA010000}"/>
    <cellStyle name="60% - アクセント 6 24" xfId="460" xr:uid="{00000000-0005-0000-0000-0000CB010000}"/>
    <cellStyle name="60% - アクセント 6 25" xfId="461" xr:uid="{00000000-0005-0000-0000-0000CC010000}"/>
    <cellStyle name="60% - アクセント 6 3" xfId="462" xr:uid="{00000000-0005-0000-0000-0000CD010000}"/>
    <cellStyle name="60% - アクセント 6 3 2" xfId="463" xr:uid="{00000000-0005-0000-0000-0000CE010000}"/>
    <cellStyle name="60% - アクセント 6 4" xfId="464" xr:uid="{00000000-0005-0000-0000-0000CF010000}"/>
    <cellStyle name="60% - アクセント 6 5" xfId="465" xr:uid="{00000000-0005-0000-0000-0000D0010000}"/>
    <cellStyle name="60% - アクセント 6 6" xfId="466" xr:uid="{00000000-0005-0000-0000-0000D1010000}"/>
    <cellStyle name="60% - アクセント 6 7" xfId="467" xr:uid="{00000000-0005-0000-0000-0000D2010000}"/>
    <cellStyle name="60% - アクセント 6 8" xfId="468" xr:uid="{00000000-0005-0000-0000-0000D3010000}"/>
    <cellStyle name="60% - アクセント 6 9" xfId="469" xr:uid="{00000000-0005-0000-0000-0000D4010000}"/>
    <cellStyle name="アクセント 1 10" xfId="470" xr:uid="{00000000-0005-0000-0000-0000D5010000}"/>
    <cellStyle name="アクセント 1 11" xfId="471" xr:uid="{00000000-0005-0000-0000-0000D6010000}"/>
    <cellStyle name="アクセント 1 12" xfId="472" xr:uid="{00000000-0005-0000-0000-0000D7010000}"/>
    <cellStyle name="アクセント 1 13" xfId="473" xr:uid="{00000000-0005-0000-0000-0000D8010000}"/>
    <cellStyle name="アクセント 1 14" xfId="474" xr:uid="{00000000-0005-0000-0000-0000D9010000}"/>
    <cellStyle name="アクセント 1 15" xfId="475" xr:uid="{00000000-0005-0000-0000-0000DA010000}"/>
    <cellStyle name="アクセント 1 16" xfId="476" xr:uid="{00000000-0005-0000-0000-0000DB010000}"/>
    <cellStyle name="アクセント 1 17" xfId="477" xr:uid="{00000000-0005-0000-0000-0000DC010000}"/>
    <cellStyle name="アクセント 1 18" xfId="478" xr:uid="{00000000-0005-0000-0000-0000DD010000}"/>
    <cellStyle name="アクセント 1 19" xfId="479" xr:uid="{00000000-0005-0000-0000-0000DE010000}"/>
    <cellStyle name="アクセント 1 2" xfId="480" xr:uid="{00000000-0005-0000-0000-0000DF010000}"/>
    <cellStyle name="アクセント 1 2 2" xfId="481" xr:uid="{00000000-0005-0000-0000-0000E0010000}"/>
    <cellStyle name="アクセント 1 20" xfId="482" xr:uid="{00000000-0005-0000-0000-0000E1010000}"/>
    <cellStyle name="アクセント 1 21" xfId="483" xr:uid="{00000000-0005-0000-0000-0000E2010000}"/>
    <cellStyle name="アクセント 1 22" xfId="484" xr:uid="{00000000-0005-0000-0000-0000E3010000}"/>
    <cellStyle name="アクセント 1 23" xfId="485" xr:uid="{00000000-0005-0000-0000-0000E4010000}"/>
    <cellStyle name="アクセント 1 24" xfId="486" xr:uid="{00000000-0005-0000-0000-0000E5010000}"/>
    <cellStyle name="アクセント 1 25" xfId="487" xr:uid="{00000000-0005-0000-0000-0000E6010000}"/>
    <cellStyle name="アクセント 1 3" xfId="488" xr:uid="{00000000-0005-0000-0000-0000E7010000}"/>
    <cellStyle name="アクセント 1 3 2" xfId="489" xr:uid="{00000000-0005-0000-0000-0000E8010000}"/>
    <cellStyle name="アクセント 1 4" xfId="490" xr:uid="{00000000-0005-0000-0000-0000E9010000}"/>
    <cellStyle name="アクセント 1 5" xfId="491" xr:uid="{00000000-0005-0000-0000-0000EA010000}"/>
    <cellStyle name="アクセント 1 6" xfId="492" xr:uid="{00000000-0005-0000-0000-0000EB010000}"/>
    <cellStyle name="アクセント 1 7" xfId="493" xr:uid="{00000000-0005-0000-0000-0000EC010000}"/>
    <cellStyle name="アクセント 1 8" xfId="494" xr:uid="{00000000-0005-0000-0000-0000ED010000}"/>
    <cellStyle name="アクセント 1 9" xfId="495" xr:uid="{00000000-0005-0000-0000-0000EE010000}"/>
    <cellStyle name="アクセント 2 10" xfId="496" xr:uid="{00000000-0005-0000-0000-0000EF010000}"/>
    <cellStyle name="アクセント 2 11" xfId="497" xr:uid="{00000000-0005-0000-0000-0000F0010000}"/>
    <cellStyle name="アクセント 2 12" xfId="498" xr:uid="{00000000-0005-0000-0000-0000F1010000}"/>
    <cellStyle name="アクセント 2 13" xfId="499" xr:uid="{00000000-0005-0000-0000-0000F2010000}"/>
    <cellStyle name="アクセント 2 14" xfId="500" xr:uid="{00000000-0005-0000-0000-0000F3010000}"/>
    <cellStyle name="アクセント 2 15" xfId="501" xr:uid="{00000000-0005-0000-0000-0000F4010000}"/>
    <cellStyle name="アクセント 2 16" xfId="502" xr:uid="{00000000-0005-0000-0000-0000F5010000}"/>
    <cellStyle name="アクセント 2 17" xfId="503" xr:uid="{00000000-0005-0000-0000-0000F6010000}"/>
    <cellStyle name="アクセント 2 18" xfId="504" xr:uid="{00000000-0005-0000-0000-0000F7010000}"/>
    <cellStyle name="アクセント 2 19" xfId="505" xr:uid="{00000000-0005-0000-0000-0000F8010000}"/>
    <cellStyle name="アクセント 2 2" xfId="506" xr:uid="{00000000-0005-0000-0000-0000F9010000}"/>
    <cellStyle name="アクセント 2 2 2" xfId="507" xr:uid="{00000000-0005-0000-0000-0000FA010000}"/>
    <cellStyle name="アクセント 2 20" xfId="508" xr:uid="{00000000-0005-0000-0000-0000FB010000}"/>
    <cellStyle name="アクセント 2 21" xfId="509" xr:uid="{00000000-0005-0000-0000-0000FC010000}"/>
    <cellStyle name="アクセント 2 22" xfId="510" xr:uid="{00000000-0005-0000-0000-0000FD010000}"/>
    <cellStyle name="アクセント 2 23" xfId="511" xr:uid="{00000000-0005-0000-0000-0000FE010000}"/>
    <cellStyle name="アクセント 2 24" xfId="512" xr:uid="{00000000-0005-0000-0000-0000FF010000}"/>
    <cellStyle name="アクセント 2 25" xfId="513" xr:uid="{00000000-0005-0000-0000-000000020000}"/>
    <cellStyle name="アクセント 2 3" xfId="514" xr:uid="{00000000-0005-0000-0000-000001020000}"/>
    <cellStyle name="アクセント 2 3 2" xfId="515" xr:uid="{00000000-0005-0000-0000-000002020000}"/>
    <cellStyle name="アクセント 2 4" xfId="516" xr:uid="{00000000-0005-0000-0000-000003020000}"/>
    <cellStyle name="アクセント 2 5" xfId="517" xr:uid="{00000000-0005-0000-0000-000004020000}"/>
    <cellStyle name="アクセント 2 6" xfId="518" xr:uid="{00000000-0005-0000-0000-000005020000}"/>
    <cellStyle name="アクセント 2 7" xfId="519" xr:uid="{00000000-0005-0000-0000-000006020000}"/>
    <cellStyle name="アクセント 2 8" xfId="520" xr:uid="{00000000-0005-0000-0000-000007020000}"/>
    <cellStyle name="アクセント 2 9" xfId="521" xr:uid="{00000000-0005-0000-0000-000008020000}"/>
    <cellStyle name="アクセント 3 10" xfId="522" xr:uid="{00000000-0005-0000-0000-000009020000}"/>
    <cellStyle name="アクセント 3 11" xfId="523" xr:uid="{00000000-0005-0000-0000-00000A020000}"/>
    <cellStyle name="アクセント 3 12" xfId="524" xr:uid="{00000000-0005-0000-0000-00000B020000}"/>
    <cellStyle name="アクセント 3 13" xfId="525" xr:uid="{00000000-0005-0000-0000-00000C020000}"/>
    <cellStyle name="アクセント 3 14" xfId="526" xr:uid="{00000000-0005-0000-0000-00000D020000}"/>
    <cellStyle name="アクセント 3 15" xfId="527" xr:uid="{00000000-0005-0000-0000-00000E020000}"/>
    <cellStyle name="アクセント 3 16" xfId="528" xr:uid="{00000000-0005-0000-0000-00000F020000}"/>
    <cellStyle name="アクセント 3 17" xfId="529" xr:uid="{00000000-0005-0000-0000-000010020000}"/>
    <cellStyle name="アクセント 3 18" xfId="530" xr:uid="{00000000-0005-0000-0000-000011020000}"/>
    <cellStyle name="アクセント 3 19" xfId="531" xr:uid="{00000000-0005-0000-0000-000012020000}"/>
    <cellStyle name="アクセント 3 2" xfId="532" xr:uid="{00000000-0005-0000-0000-000013020000}"/>
    <cellStyle name="アクセント 3 2 2" xfId="533" xr:uid="{00000000-0005-0000-0000-000014020000}"/>
    <cellStyle name="アクセント 3 20" xfId="534" xr:uid="{00000000-0005-0000-0000-000015020000}"/>
    <cellStyle name="アクセント 3 21" xfId="535" xr:uid="{00000000-0005-0000-0000-000016020000}"/>
    <cellStyle name="アクセント 3 22" xfId="536" xr:uid="{00000000-0005-0000-0000-000017020000}"/>
    <cellStyle name="アクセント 3 23" xfId="537" xr:uid="{00000000-0005-0000-0000-000018020000}"/>
    <cellStyle name="アクセント 3 24" xfId="538" xr:uid="{00000000-0005-0000-0000-000019020000}"/>
    <cellStyle name="アクセント 3 25" xfId="539" xr:uid="{00000000-0005-0000-0000-00001A020000}"/>
    <cellStyle name="アクセント 3 3" xfId="540" xr:uid="{00000000-0005-0000-0000-00001B020000}"/>
    <cellStyle name="アクセント 3 3 2" xfId="541" xr:uid="{00000000-0005-0000-0000-00001C020000}"/>
    <cellStyle name="アクセント 3 4" xfId="542" xr:uid="{00000000-0005-0000-0000-00001D020000}"/>
    <cellStyle name="アクセント 3 5" xfId="543" xr:uid="{00000000-0005-0000-0000-00001E020000}"/>
    <cellStyle name="アクセント 3 6" xfId="544" xr:uid="{00000000-0005-0000-0000-00001F020000}"/>
    <cellStyle name="アクセント 3 7" xfId="545" xr:uid="{00000000-0005-0000-0000-000020020000}"/>
    <cellStyle name="アクセント 3 8" xfId="546" xr:uid="{00000000-0005-0000-0000-000021020000}"/>
    <cellStyle name="アクセント 3 9" xfId="547" xr:uid="{00000000-0005-0000-0000-000022020000}"/>
    <cellStyle name="アクセント 4 10" xfId="548" xr:uid="{00000000-0005-0000-0000-000023020000}"/>
    <cellStyle name="アクセント 4 11" xfId="549" xr:uid="{00000000-0005-0000-0000-000024020000}"/>
    <cellStyle name="アクセント 4 12" xfId="550" xr:uid="{00000000-0005-0000-0000-000025020000}"/>
    <cellStyle name="アクセント 4 13" xfId="551" xr:uid="{00000000-0005-0000-0000-000026020000}"/>
    <cellStyle name="アクセント 4 14" xfId="552" xr:uid="{00000000-0005-0000-0000-000027020000}"/>
    <cellStyle name="アクセント 4 15" xfId="553" xr:uid="{00000000-0005-0000-0000-000028020000}"/>
    <cellStyle name="アクセント 4 16" xfId="554" xr:uid="{00000000-0005-0000-0000-000029020000}"/>
    <cellStyle name="アクセント 4 17" xfId="555" xr:uid="{00000000-0005-0000-0000-00002A020000}"/>
    <cellStyle name="アクセント 4 18" xfId="556" xr:uid="{00000000-0005-0000-0000-00002B020000}"/>
    <cellStyle name="アクセント 4 19" xfId="557" xr:uid="{00000000-0005-0000-0000-00002C020000}"/>
    <cellStyle name="アクセント 4 2" xfId="558" xr:uid="{00000000-0005-0000-0000-00002D020000}"/>
    <cellStyle name="アクセント 4 2 2" xfId="559" xr:uid="{00000000-0005-0000-0000-00002E020000}"/>
    <cellStyle name="アクセント 4 20" xfId="560" xr:uid="{00000000-0005-0000-0000-00002F020000}"/>
    <cellStyle name="アクセント 4 21" xfId="561" xr:uid="{00000000-0005-0000-0000-000030020000}"/>
    <cellStyle name="アクセント 4 22" xfId="562" xr:uid="{00000000-0005-0000-0000-000031020000}"/>
    <cellStyle name="アクセント 4 23" xfId="563" xr:uid="{00000000-0005-0000-0000-000032020000}"/>
    <cellStyle name="アクセント 4 24" xfId="564" xr:uid="{00000000-0005-0000-0000-000033020000}"/>
    <cellStyle name="アクセント 4 25" xfId="565" xr:uid="{00000000-0005-0000-0000-000034020000}"/>
    <cellStyle name="アクセント 4 3" xfId="566" xr:uid="{00000000-0005-0000-0000-000035020000}"/>
    <cellStyle name="アクセント 4 3 2" xfId="567" xr:uid="{00000000-0005-0000-0000-000036020000}"/>
    <cellStyle name="アクセント 4 4" xfId="568" xr:uid="{00000000-0005-0000-0000-000037020000}"/>
    <cellStyle name="アクセント 4 5" xfId="569" xr:uid="{00000000-0005-0000-0000-000038020000}"/>
    <cellStyle name="アクセント 4 6" xfId="570" xr:uid="{00000000-0005-0000-0000-000039020000}"/>
    <cellStyle name="アクセント 4 7" xfId="571" xr:uid="{00000000-0005-0000-0000-00003A020000}"/>
    <cellStyle name="アクセント 4 8" xfId="572" xr:uid="{00000000-0005-0000-0000-00003B020000}"/>
    <cellStyle name="アクセント 4 9" xfId="573" xr:uid="{00000000-0005-0000-0000-00003C020000}"/>
    <cellStyle name="アクセント 5 10" xfId="574" xr:uid="{00000000-0005-0000-0000-00003D020000}"/>
    <cellStyle name="アクセント 5 11" xfId="575" xr:uid="{00000000-0005-0000-0000-00003E020000}"/>
    <cellStyle name="アクセント 5 12" xfId="576" xr:uid="{00000000-0005-0000-0000-00003F020000}"/>
    <cellStyle name="アクセント 5 13" xfId="577" xr:uid="{00000000-0005-0000-0000-000040020000}"/>
    <cellStyle name="アクセント 5 14" xfId="578" xr:uid="{00000000-0005-0000-0000-000041020000}"/>
    <cellStyle name="アクセント 5 15" xfId="579" xr:uid="{00000000-0005-0000-0000-000042020000}"/>
    <cellStyle name="アクセント 5 16" xfId="580" xr:uid="{00000000-0005-0000-0000-000043020000}"/>
    <cellStyle name="アクセント 5 17" xfId="581" xr:uid="{00000000-0005-0000-0000-000044020000}"/>
    <cellStyle name="アクセント 5 18" xfId="582" xr:uid="{00000000-0005-0000-0000-000045020000}"/>
    <cellStyle name="アクセント 5 19" xfId="583" xr:uid="{00000000-0005-0000-0000-000046020000}"/>
    <cellStyle name="アクセント 5 2" xfId="584" xr:uid="{00000000-0005-0000-0000-000047020000}"/>
    <cellStyle name="アクセント 5 2 2" xfId="585" xr:uid="{00000000-0005-0000-0000-000048020000}"/>
    <cellStyle name="アクセント 5 20" xfId="586" xr:uid="{00000000-0005-0000-0000-000049020000}"/>
    <cellStyle name="アクセント 5 21" xfId="587" xr:uid="{00000000-0005-0000-0000-00004A020000}"/>
    <cellStyle name="アクセント 5 22" xfId="588" xr:uid="{00000000-0005-0000-0000-00004B020000}"/>
    <cellStyle name="アクセント 5 23" xfId="589" xr:uid="{00000000-0005-0000-0000-00004C020000}"/>
    <cellStyle name="アクセント 5 24" xfId="590" xr:uid="{00000000-0005-0000-0000-00004D020000}"/>
    <cellStyle name="アクセント 5 25" xfId="591" xr:uid="{00000000-0005-0000-0000-00004E020000}"/>
    <cellStyle name="アクセント 5 3" xfId="592" xr:uid="{00000000-0005-0000-0000-00004F020000}"/>
    <cellStyle name="アクセント 5 3 2" xfId="593" xr:uid="{00000000-0005-0000-0000-000050020000}"/>
    <cellStyle name="アクセント 5 4" xfId="594" xr:uid="{00000000-0005-0000-0000-000051020000}"/>
    <cellStyle name="アクセント 5 5" xfId="595" xr:uid="{00000000-0005-0000-0000-000052020000}"/>
    <cellStyle name="アクセント 5 6" xfId="596" xr:uid="{00000000-0005-0000-0000-000053020000}"/>
    <cellStyle name="アクセント 5 7" xfId="597" xr:uid="{00000000-0005-0000-0000-000054020000}"/>
    <cellStyle name="アクセント 5 8" xfId="598" xr:uid="{00000000-0005-0000-0000-000055020000}"/>
    <cellStyle name="アクセント 5 9" xfId="599" xr:uid="{00000000-0005-0000-0000-000056020000}"/>
    <cellStyle name="アクセント 6 10" xfId="600" xr:uid="{00000000-0005-0000-0000-000057020000}"/>
    <cellStyle name="アクセント 6 11" xfId="601" xr:uid="{00000000-0005-0000-0000-000058020000}"/>
    <cellStyle name="アクセント 6 12" xfId="602" xr:uid="{00000000-0005-0000-0000-000059020000}"/>
    <cellStyle name="アクセント 6 13" xfId="603" xr:uid="{00000000-0005-0000-0000-00005A020000}"/>
    <cellStyle name="アクセント 6 14" xfId="604" xr:uid="{00000000-0005-0000-0000-00005B020000}"/>
    <cellStyle name="アクセント 6 15" xfId="605" xr:uid="{00000000-0005-0000-0000-00005C020000}"/>
    <cellStyle name="アクセント 6 16" xfId="606" xr:uid="{00000000-0005-0000-0000-00005D020000}"/>
    <cellStyle name="アクセント 6 17" xfId="607" xr:uid="{00000000-0005-0000-0000-00005E020000}"/>
    <cellStyle name="アクセント 6 18" xfId="608" xr:uid="{00000000-0005-0000-0000-00005F020000}"/>
    <cellStyle name="アクセント 6 19" xfId="609" xr:uid="{00000000-0005-0000-0000-000060020000}"/>
    <cellStyle name="アクセント 6 2" xfId="610" xr:uid="{00000000-0005-0000-0000-000061020000}"/>
    <cellStyle name="アクセント 6 2 2" xfId="611" xr:uid="{00000000-0005-0000-0000-000062020000}"/>
    <cellStyle name="アクセント 6 20" xfId="612" xr:uid="{00000000-0005-0000-0000-000063020000}"/>
    <cellStyle name="アクセント 6 21" xfId="613" xr:uid="{00000000-0005-0000-0000-000064020000}"/>
    <cellStyle name="アクセント 6 22" xfId="614" xr:uid="{00000000-0005-0000-0000-000065020000}"/>
    <cellStyle name="アクセント 6 23" xfId="615" xr:uid="{00000000-0005-0000-0000-000066020000}"/>
    <cellStyle name="アクセント 6 24" xfId="616" xr:uid="{00000000-0005-0000-0000-000067020000}"/>
    <cellStyle name="アクセント 6 25" xfId="617" xr:uid="{00000000-0005-0000-0000-000068020000}"/>
    <cellStyle name="アクセント 6 3" xfId="618" xr:uid="{00000000-0005-0000-0000-000069020000}"/>
    <cellStyle name="アクセント 6 3 2" xfId="619" xr:uid="{00000000-0005-0000-0000-00006A020000}"/>
    <cellStyle name="アクセント 6 4" xfId="620" xr:uid="{00000000-0005-0000-0000-00006B020000}"/>
    <cellStyle name="アクセント 6 5" xfId="621" xr:uid="{00000000-0005-0000-0000-00006C020000}"/>
    <cellStyle name="アクセント 6 6" xfId="622" xr:uid="{00000000-0005-0000-0000-00006D020000}"/>
    <cellStyle name="アクセント 6 7" xfId="623" xr:uid="{00000000-0005-0000-0000-00006E020000}"/>
    <cellStyle name="アクセント 6 8" xfId="624" xr:uid="{00000000-0005-0000-0000-00006F020000}"/>
    <cellStyle name="アクセント 6 9" xfId="625" xr:uid="{00000000-0005-0000-0000-000070020000}"/>
    <cellStyle name="タイトル 10" xfId="626" xr:uid="{00000000-0005-0000-0000-000071020000}"/>
    <cellStyle name="タイトル 11" xfId="627" xr:uid="{00000000-0005-0000-0000-000072020000}"/>
    <cellStyle name="タイトル 12" xfId="628" xr:uid="{00000000-0005-0000-0000-000073020000}"/>
    <cellStyle name="タイトル 13" xfId="629" xr:uid="{00000000-0005-0000-0000-000074020000}"/>
    <cellStyle name="タイトル 14" xfId="630" xr:uid="{00000000-0005-0000-0000-000075020000}"/>
    <cellStyle name="タイトル 15" xfId="631" xr:uid="{00000000-0005-0000-0000-000076020000}"/>
    <cellStyle name="タイトル 16" xfId="632" xr:uid="{00000000-0005-0000-0000-000077020000}"/>
    <cellStyle name="タイトル 17" xfId="633" xr:uid="{00000000-0005-0000-0000-000078020000}"/>
    <cellStyle name="タイトル 18" xfId="634" xr:uid="{00000000-0005-0000-0000-000079020000}"/>
    <cellStyle name="タイトル 19" xfId="635" xr:uid="{00000000-0005-0000-0000-00007A020000}"/>
    <cellStyle name="タイトル 2" xfId="636" xr:uid="{00000000-0005-0000-0000-00007B020000}"/>
    <cellStyle name="タイトル 2 2" xfId="637" xr:uid="{00000000-0005-0000-0000-00007C020000}"/>
    <cellStyle name="タイトル 20" xfId="638" xr:uid="{00000000-0005-0000-0000-00007D020000}"/>
    <cellStyle name="タイトル 21" xfId="639" xr:uid="{00000000-0005-0000-0000-00007E020000}"/>
    <cellStyle name="タイトル 22" xfId="640" xr:uid="{00000000-0005-0000-0000-00007F020000}"/>
    <cellStyle name="タイトル 23" xfId="641" xr:uid="{00000000-0005-0000-0000-000080020000}"/>
    <cellStyle name="タイトル 24" xfId="642" xr:uid="{00000000-0005-0000-0000-000081020000}"/>
    <cellStyle name="タイトル 25" xfId="643" xr:uid="{00000000-0005-0000-0000-000082020000}"/>
    <cellStyle name="タイトル 3" xfId="644" xr:uid="{00000000-0005-0000-0000-000083020000}"/>
    <cellStyle name="タイトル 3 2" xfId="645" xr:uid="{00000000-0005-0000-0000-000084020000}"/>
    <cellStyle name="タイトル 4" xfId="646" xr:uid="{00000000-0005-0000-0000-000085020000}"/>
    <cellStyle name="タイトル 5" xfId="647" xr:uid="{00000000-0005-0000-0000-000086020000}"/>
    <cellStyle name="タイトル 6" xfId="648" xr:uid="{00000000-0005-0000-0000-000087020000}"/>
    <cellStyle name="タイトル 7" xfId="649" xr:uid="{00000000-0005-0000-0000-000088020000}"/>
    <cellStyle name="タイトル 8" xfId="650" xr:uid="{00000000-0005-0000-0000-000089020000}"/>
    <cellStyle name="タイトル 9" xfId="651" xr:uid="{00000000-0005-0000-0000-00008A020000}"/>
    <cellStyle name="チェック セル 10" xfId="652" xr:uid="{00000000-0005-0000-0000-00008B020000}"/>
    <cellStyle name="チェック セル 11" xfId="653" xr:uid="{00000000-0005-0000-0000-00008C020000}"/>
    <cellStyle name="チェック セル 12" xfId="654" xr:uid="{00000000-0005-0000-0000-00008D020000}"/>
    <cellStyle name="チェック セル 13" xfId="655" xr:uid="{00000000-0005-0000-0000-00008E020000}"/>
    <cellStyle name="チェック セル 14" xfId="656" xr:uid="{00000000-0005-0000-0000-00008F020000}"/>
    <cellStyle name="チェック セル 15" xfId="657" xr:uid="{00000000-0005-0000-0000-000090020000}"/>
    <cellStyle name="チェック セル 16" xfId="658" xr:uid="{00000000-0005-0000-0000-000091020000}"/>
    <cellStyle name="チェック セル 17" xfId="659" xr:uid="{00000000-0005-0000-0000-000092020000}"/>
    <cellStyle name="チェック セル 18" xfId="660" xr:uid="{00000000-0005-0000-0000-000093020000}"/>
    <cellStyle name="チェック セル 19" xfId="661" xr:uid="{00000000-0005-0000-0000-000094020000}"/>
    <cellStyle name="チェック セル 2" xfId="662" xr:uid="{00000000-0005-0000-0000-000095020000}"/>
    <cellStyle name="チェック セル 2 2" xfId="663" xr:uid="{00000000-0005-0000-0000-000096020000}"/>
    <cellStyle name="チェック セル 20" xfId="664" xr:uid="{00000000-0005-0000-0000-000097020000}"/>
    <cellStyle name="チェック セル 21" xfId="665" xr:uid="{00000000-0005-0000-0000-000098020000}"/>
    <cellStyle name="チェック セル 22" xfId="666" xr:uid="{00000000-0005-0000-0000-000099020000}"/>
    <cellStyle name="チェック セル 23" xfId="667" xr:uid="{00000000-0005-0000-0000-00009A020000}"/>
    <cellStyle name="チェック セル 24" xfId="668" xr:uid="{00000000-0005-0000-0000-00009B020000}"/>
    <cellStyle name="チェック セル 25" xfId="669" xr:uid="{00000000-0005-0000-0000-00009C020000}"/>
    <cellStyle name="チェック セル 3" xfId="670" xr:uid="{00000000-0005-0000-0000-00009D020000}"/>
    <cellStyle name="チェック セル 3 2" xfId="671" xr:uid="{00000000-0005-0000-0000-00009E020000}"/>
    <cellStyle name="チェック セル 4" xfId="672" xr:uid="{00000000-0005-0000-0000-00009F020000}"/>
    <cellStyle name="チェック セル 5" xfId="673" xr:uid="{00000000-0005-0000-0000-0000A0020000}"/>
    <cellStyle name="チェック セル 6" xfId="674" xr:uid="{00000000-0005-0000-0000-0000A1020000}"/>
    <cellStyle name="チェック セル 7" xfId="675" xr:uid="{00000000-0005-0000-0000-0000A2020000}"/>
    <cellStyle name="チェック セル 8" xfId="676" xr:uid="{00000000-0005-0000-0000-0000A3020000}"/>
    <cellStyle name="チェック セル 9" xfId="677" xr:uid="{00000000-0005-0000-0000-0000A4020000}"/>
    <cellStyle name="どちらでもない 10" xfId="678" xr:uid="{00000000-0005-0000-0000-0000A5020000}"/>
    <cellStyle name="どちらでもない 11" xfId="679" xr:uid="{00000000-0005-0000-0000-0000A6020000}"/>
    <cellStyle name="どちらでもない 12" xfId="680" xr:uid="{00000000-0005-0000-0000-0000A7020000}"/>
    <cellStyle name="どちらでもない 13" xfId="681" xr:uid="{00000000-0005-0000-0000-0000A8020000}"/>
    <cellStyle name="どちらでもない 14" xfId="682" xr:uid="{00000000-0005-0000-0000-0000A9020000}"/>
    <cellStyle name="どちらでもない 15" xfId="683" xr:uid="{00000000-0005-0000-0000-0000AA020000}"/>
    <cellStyle name="どちらでもない 16" xfId="684" xr:uid="{00000000-0005-0000-0000-0000AB020000}"/>
    <cellStyle name="どちらでもない 17" xfId="685" xr:uid="{00000000-0005-0000-0000-0000AC020000}"/>
    <cellStyle name="どちらでもない 18" xfId="686" xr:uid="{00000000-0005-0000-0000-0000AD020000}"/>
    <cellStyle name="どちらでもない 19" xfId="687" xr:uid="{00000000-0005-0000-0000-0000AE020000}"/>
    <cellStyle name="どちらでもない 2" xfId="688" xr:uid="{00000000-0005-0000-0000-0000AF020000}"/>
    <cellStyle name="どちらでもない 2 2" xfId="689" xr:uid="{00000000-0005-0000-0000-0000B0020000}"/>
    <cellStyle name="どちらでもない 20" xfId="690" xr:uid="{00000000-0005-0000-0000-0000B1020000}"/>
    <cellStyle name="どちらでもない 21" xfId="691" xr:uid="{00000000-0005-0000-0000-0000B2020000}"/>
    <cellStyle name="どちらでもない 22" xfId="692" xr:uid="{00000000-0005-0000-0000-0000B3020000}"/>
    <cellStyle name="どちらでもない 23" xfId="693" xr:uid="{00000000-0005-0000-0000-0000B4020000}"/>
    <cellStyle name="どちらでもない 24" xfId="694" xr:uid="{00000000-0005-0000-0000-0000B5020000}"/>
    <cellStyle name="どちらでもない 25" xfId="695" xr:uid="{00000000-0005-0000-0000-0000B6020000}"/>
    <cellStyle name="どちらでもない 3" xfId="696" xr:uid="{00000000-0005-0000-0000-0000B7020000}"/>
    <cellStyle name="どちらでもない 3 2" xfId="697" xr:uid="{00000000-0005-0000-0000-0000B8020000}"/>
    <cellStyle name="どちらでもない 4" xfId="698" xr:uid="{00000000-0005-0000-0000-0000B9020000}"/>
    <cellStyle name="どちらでもない 5" xfId="699" xr:uid="{00000000-0005-0000-0000-0000BA020000}"/>
    <cellStyle name="どちらでもない 6" xfId="700" xr:uid="{00000000-0005-0000-0000-0000BB020000}"/>
    <cellStyle name="どちらでもない 7" xfId="701" xr:uid="{00000000-0005-0000-0000-0000BC020000}"/>
    <cellStyle name="どちらでもない 8" xfId="702" xr:uid="{00000000-0005-0000-0000-0000BD020000}"/>
    <cellStyle name="どちらでもない 9" xfId="703" xr:uid="{00000000-0005-0000-0000-0000BE020000}"/>
    <cellStyle name="パーセント 2" xfId="704" xr:uid="{00000000-0005-0000-0000-0000BF020000}"/>
    <cellStyle name="パーセント 2 2" xfId="705" xr:uid="{00000000-0005-0000-0000-0000C0020000}"/>
    <cellStyle name="パーセント 2 2 2" xfId="706" xr:uid="{00000000-0005-0000-0000-0000C1020000}"/>
    <cellStyle name="パーセント 2 2 2 2" xfId="1576" xr:uid="{00000000-0005-0000-0000-0000C2020000}"/>
    <cellStyle name="パーセント 2 2 3" xfId="1577" xr:uid="{00000000-0005-0000-0000-0000C3020000}"/>
    <cellStyle name="パーセント 2 3" xfId="707" xr:uid="{00000000-0005-0000-0000-0000C4020000}"/>
    <cellStyle name="パーセント 2 3 2" xfId="1550" xr:uid="{00000000-0005-0000-0000-0000C5020000}"/>
    <cellStyle name="パーセント 2 3 2 2" xfId="1551" xr:uid="{00000000-0005-0000-0000-0000C6020000}"/>
    <cellStyle name="パーセント 2 3 3" xfId="1552" xr:uid="{00000000-0005-0000-0000-0000C7020000}"/>
    <cellStyle name="パーセント 2 3 3 2" xfId="1553" xr:uid="{00000000-0005-0000-0000-0000C8020000}"/>
    <cellStyle name="パーセント 2 3 4" xfId="1554" xr:uid="{00000000-0005-0000-0000-0000C9020000}"/>
    <cellStyle name="パーセント 2 4" xfId="1555" xr:uid="{00000000-0005-0000-0000-0000CA020000}"/>
    <cellStyle name="パーセント 2 4 2" xfId="1548" xr:uid="{00000000-0005-0000-0000-0000CB020000}"/>
    <cellStyle name="パーセント 2 4 2 2" xfId="1578" xr:uid="{00000000-0005-0000-0000-0000CC020000}"/>
    <cellStyle name="パーセント 2 4 3" xfId="1579" xr:uid="{00000000-0005-0000-0000-0000CD020000}"/>
    <cellStyle name="パーセント 2 4 3 2" xfId="1580" xr:uid="{00000000-0005-0000-0000-0000CE020000}"/>
    <cellStyle name="パーセント 3" xfId="708" xr:uid="{00000000-0005-0000-0000-0000CF020000}"/>
    <cellStyle name="パーセント 3 2" xfId="1556" xr:uid="{00000000-0005-0000-0000-0000D0020000}"/>
    <cellStyle name="パーセント 3 3" xfId="1581" xr:uid="{00000000-0005-0000-0000-0000D1020000}"/>
    <cellStyle name="パーセント 3 3 2" xfId="1582" xr:uid="{00000000-0005-0000-0000-0000D2020000}"/>
    <cellStyle name="パーセント 3 3 2 2" xfId="1583" xr:uid="{00000000-0005-0000-0000-0000D3020000}"/>
    <cellStyle name="パーセント 3 3 3" xfId="1584" xr:uid="{00000000-0005-0000-0000-0000D4020000}"/>
    <cellStyle name="パーセント 3 3 3 2" xfId="1585" xr:uid="{00000000-0005-0000-0000-0000D5020000}"/>
    <cellStyle name="パーセント 3 3 4" xfId="1586" xr:uid="{00000000-0005-0000-0000-0000D6020000}"/>
    <cellStyle name="パーセント 3 4" xfId="1587" xr:uid="{00000000-0005-0000-0000-0000D7020000}"/>
    <cellStyle name="パーセント 3 4 2" xfId="1588" xr:uid="{00000000-0005-0000-0000-0000D8020000}"/>
    <cellStyle name="パーセント 3 5" xfId="1589" xr:uid="{00000000-0005-0000-0000-0000D9020000}"/>
    <cellStyle name="パーセント 3 5 2" xfId="1590" xr:uid="{00000000-0005-0000-0000-0000DA020000}"/>
    <cellStyle name="パーセント 4" xfId="709" xr:uid="{00000000-0005-0000-0000-0000DB020000}"/>
    <cellStyle name="パーセント 5" xfId="710" xr:uid="{00000000-0005-0000-0000-0000DC020000}"/>
    <cellStyle name="パーセント 6" xfId="1591" xr:uid="{00000000-0005-0000-0000-0000DD020000}"/>
    <cellStyle name="パーセント 7" xfId="1592" xr:uid="{00000000-0005-0000-0000-0000DE020000}"/>
    <cellStyle name="ハイパーリンク 2" xfId="1557" xr:uid="{00000000-0005-0000-0000-0000DF020000}"/>
    <cellStyle name="メモ 10" xfId="711" xr:uid="{00000000-0005-0000-0000-0000E0020000}"/>
    <cellStyle name="メモ 11" xfId="712" xr:uid="{00000000-0005-0000-0000-0000E1020000}"/>
    <cellStyle name="メモ 12" xfId="713" xr:uid="{00000000-0005-0000-0000-0000E2020000}"/>
    <cellStyle name="メモ 13" xfId="714" xr:uid="{00000000-0005-0000-0000-0000E3020000}"/>
    <cellStyle name="メモ 14" xfId="715" xr:uid="{00000000-0005-0000-0000-0000E4020000}"/>
    <cellStyle name="メモ 15" xfId="716" xr:uid="{00000000-0005-0000-0000-0000E5020000}"/>
    <cellStyle name="メモ 16" xfId="717" xr:uid="{00000000-0005-0000-0000-0000E6020000}"/>
    <cellStyle name="メモ 17" xfId="718" xr:uid="{00000000-0005-0000-0000-0000E7020000}"/>
    <cellStyle name="メモ 18" xfId="719" xr:uid="{00000000-0005-0000-0000-0000E8020000}"/>
    <cellStyle name="メモ 19" xfId="720" xr:uid="{00000000-0005-0000-0000-0000E9020000}"/>
    <cellStyle name="メモ 2" xfId="721" xr:uid="{00000000-0005-0000-0000-0000EA020000}"/>
    <cellStyle name="メモ 2 2" xfId="722" xr:uid="{00000000-0005-0000-0000-0000EB020000}"/>
    <cellStyle name="メモ 2 2 2" xfId="723" xr:uid="{00000000-0005-0000-0000-0000EC020000}"/>
    <cellStyle name="メモ 2 2 2 2" xfId="1390" xr:uid="{00000000-0005-0000-0000-0000ED020000}"/>
    <cellStyle name="メモ 2 2 2 2 2" xfId="1391" xr:uid="{00000000-0005-0000-0000-0000EE020000}"/>
    <cellStyle name="メモ 2 2 2 3" xfId="1392" xr:uid="{00000000-0005-0000-0000-0000EF020000}"/>
    <cellStyle name="メモ 2 2 3" xfId="724" xr:uid="{00000000-0005-0000-0000-0000F0020000}"/>
    <cellStyle name="メモ 2 2 3 2" xfId="1393" xr:uid="{00000000-0005-0000-0000-0000F1020000}"/>
    <cellStyle name="メモ 2 2 4" xfId="1593" xr:uid="{00000000-0005-0000-0000-0000F2020000}"/>
    <cellStyle name="メモ 2 2 4 2" xfId="1594" xr:uid="{00000000-0005-0000-0000-0000F3020000}"/>
    <cellStyle name="メモ 2 2 5" xfId="1595" xr:uid="{00000000-0005-0000-0000-0000F4020000}"/>
    <cellStyle name="メモ 2 2 6" xfId="1596" xr:uid="{00000000-0005-0000-0000-0000F5020000}"/>
    <cellStyle name="メモ 2 2 6 2" xfId="1597" xr:uid="{00000000-0005-0000-0000-0000F6020000}"/>
    <cellStyle name="メモ 20" xfId="725" xr:uid="{00000000-0005-0000-0000-0000F7020000}"/>
    <cellStyle name="メモ 21" xfId="726" xr:uid="{00000000-0005-0000-0000-0000F8020000}"/>
    <cellStyle name="メモ 22" xfId="727" xr:uid="{00000000-0005-0000-0000-0000F9020000}"/>
    <cellStyle name="メモ 23" xfId="728" xr:uid="{00000000-0005-0000-0000-0000FA020000}"/>
    <cellStyle name="メモ 24" xfId="729" xr:uid="{00000000-0005-0000-0000-0000FB020000}"/>
    <cellStyle name="メモ 25" xfId="730" xr:uid="{00000000-0005-0000-0000-0000FC020000}"/>
    <cellStyle name="メモ 3" xfId="731" xr:uid="{00000000-0005-0000-0000-0000FD020000}"/>
    <cellStyle name="メモ 3 2" xfId="732" xr:uid="{00000000-0005-0000-0000-0000FE020000}"/>
    <cellStyle name="メモ 3 2 2" xfId="1394" xr:uid="{00000000-0005-0000-0000-0000FF020000}"/>
    <cellStyle name="メモ 3 2 2 2" xfId="1395" xr:uid="{00000000-0005-0000-0000-000000030000}"/>
    <cellStyle name="メモ 3 2 3" xfId="1396" xr:uid="{00000000-0005-0000-0000-000001030000}"/>
    <cellStyle name="メモ 3 3" xfId="733" xr:uid="{00000000-0005-0000-0000-000002030000}"/>
    <cellStyle name="メモ 3 3 2" xfId="1397" xr:uid="{00000000-0005-0000-0000-000003030000}"/>
    <cellStyle name="メモ 3 4" xfId="1598" xr:uid="{00000000-0005-0000-0000-000004030000}"/>
    <cellStyle name="メモ 3 4 2" xfId="1599" xr:uid="{00000000-0005-0000-0000-000005030000}"/>
    <cellStyle name="メモ 3 5" xfId="1600" xr:uid="{00000000-0005-0000-0000-000006030000}"/>
    <cellStyle name="メモ 3 6" xfId="1601" xr:uid="{00000000-0005-0000-0000-000007030000}"/>
    <cellStyle name="メモ 3 6 2" xfId="1602" xr:uid="{00000000-0005-0000-0000-000008030000}"/>
    <cellStyle name="メモ 4" xfId="734" xr:uid="{00000000-0005-0000-0000-000009030000}"/>
    <cellStyle name="メモ 4 2" xfId="735" xr:uid="{00000000-0005-0000-0000-00000A030000}"/>
    <cellStyle name="メモ 4 2 2" xfId="1398" xr:uid="{00000000-0005-0000-0000-00000B030000}"/>
    <cellStyle name="メモ 4 2 2 2" xfId="1399" xr:uid="{00000000-0005-0000-0000-00000C030000}"/>
    <cellStyle name="メモ 4 2 3" xfId="1400" xr:uid="{00000000-0005-0000-0000-00000D030000}"/>
    <cellStyle name="メモ 4 3" xfId="736" xr:uid="{00000000-0005-0000-0000-00000E030000}"/>
    <cellStyle name="メモ 4 3 2" xfId="1401" xr:uid="{00000000-0005-0000-0000-00000F030000}"/>
    <cellStyle name="メモ 4 4" xfId="1603" xr:uid="{00000000-0005-0000-0000-000010030000}"/>
    <cellStyle name="メモ 4 4 2" xfId="1604" xr:uid="{00000000-0005-0000-0000-000011030000}"/>
    <cellStyle name="メモ 4 5" xfId="1605" xr:uid="{00000000-0005-0000-0000-000012030000}"/>
    <cellStyle name="メモ 4 6" xfId="1606" xr:uid="{00000000-0005-0000-0000-000013030000}"/>
    <cellStyle name="メモ 4 6 2" xfId="1607" xr:uid="{00000000-0005-0000-0000-000014030000}"/>
    <cellStyle name="メモ 5" xfId="737" xr:uid="{00000000-0005-0000-0000-000015030000}"/>
    <cellStyle name="メモ 6" xfId="738" xr:uid="{00000000-0005-0000-0000-000016030000}"/>
    <cellStyle name="メモ 7" xfId="739" xr:uid="{00000000-0005-0000-0000-000017030000}"/>
    <cellStyle name="メモ 8" xfId="740" xr:uid="{00000000-0005-0000-0000-000018030000}"/>
    <cellStyle name="メモ 9" xfId="741" xr:uid="{00000000-0005-0000-0000-000019030000}"/>
    <cellStyle name="リンク セル 10" xfId="742" xr:uid="{00000000-0005-0000-0000-00001A030000}"/>
    <cellStyle name="リンク セル 11" xfId="743" xr:uid="{00000000-0005-0000-0000-00001B030000}"/>
    <cellStyle name="リンク セル 12" xfId="744" xr:uid="{00000000-0005-0000-0000-00001C030000}"/>
    <cellStyle name="リンク セル 13" xfId="745" xr:uid="{00000000-0005-0000-0000-00001D030000}"/>
    <cellStyle name="リンク セル 14" xfId="746" xr:uid="{00000000-0005-0000-0000-00001E030000}"/>
    <cellStyle name="リンク セル 15" xfId="747" xr:uid="{00000000-0005-0000-0000-00001F030000}"/>
    <cellStyle name="リンク セル 16" xfId="748" xr:uid="{00000000-0005-0000-0000-000020030000}"/>
    <cellStyle name="リンク セル 17" xfId="749" xr:uid="{00000000-0005-0000-0000-000021030000}"/>
    <cellStyle name="リンク セル 18" xfId="750" xr:uid="{00000000-0005-0000-0000-000022030000}"/>
    <cellStyle name="リンク セル 19" xfId="751" xr:uid="{00000000-0005-0000-0000-000023030000}"/>
    <cellStyle name="リンク セル 2" xfId="752" xr:uid="{00000000-0005-0000-0000-000024030000}"/>
    <cellStyle name="リンク セル 2 2" xfId="753" xr:uid="{00000000-0005-0000-0000-000025030000}"/>
    <cellStyle name="リンク セル 20" xfId="754" xr:uid="{00000000-0005-0000-0000-000026030000}"/>
    <cellStyle name="リンク セル 21" xfId="755" xr:uid="{00000000-0005-0000-0000-000027030000}"/>
    <cellStyle name="リンク セル 22" xfId="756" xr:uid="{00000000-0005-0000-0000-000028030000}"/>
    <cellStyle name="リンク セル 23" xfId="757" xr:uid="{00000000-0005-0000-0000-000029030000}"/>
    <cellStyle name="リンク セル 24" xfId="758" xr:uid="{00000000-0005-0000-0000-00002A030000}"/>
    <cellStyle name="リンク セル 25" xfId="759" xr:uid="{00000000-0005-0000-0000-00002B030000}"/>
    <cellStyle name="リンク セル 3" xfId="760" xr:uid="{00000000-0005-0000-0000-00002C030000}"/>
    <cellStyle name="リンク セル 3 2" xfId="761" xr:uid="{00000000-0005-0000-0000-00002D030000}"/>
    <cellStyle name="リンク セル 4" xfId="762" xr:uid="{00000000-0005-0000-0000-00002E030000}"/>
    <cellStyle name="リンク セル 5" xfId="763" xr:uid="{00000000-0005-0000-0000-00002F030000}"/>
    <cellStyle name="リンク セル 6" xfId="764" xr:uid="{00000000-0005-0000-0000-000030030000}"/>
    <cellStyle name="リンク セル 7" xfId="765" xr:uid="{00000000-0005-0000-0000-000031030000}"/>
    <cellStyle name="リンク セル 8" xfId="766" xr:uid="{00000000-0005-0000-0000-000032030000}"/>
    <cellStyle name="リンク セル 9" xfId="767" xr:uid="{00000000-0005-0000-0000-000033030000}"/>
    <cellStyle name="悪い 10" xfId="768" xr:uid="{00000000-0005-0000-0000-000034030000}"/>
    <cellStyle name="悪い 11" xfId="769" xr:uid="{00000000-0005-0000-0000-000035030000}"/>
    <cellStyle name="悪い 12" xfId="770" xr:uid="{00000000-0005-0000-0000-000036030000}"/>
    <cellStyle name="悪い 13" xfId="771" xr:uid="{00000000-0005-0000-0000-000037030000}"/>
    <cellStyle name="悪い 14" xfId="772" xr:uid="{00000000-0005-0000-0000-000038030000}"/>
    <cellStyle name="悪い 15" xfId="773" xr:uid="{00000000-0005-0000-0000-000039030000}"/>
    <cellStyle name="悪い 16" xfId="774" xr:uid="{00000000-0005-0000-0000-00003A030000}"/>
    <cellStyle name="悪い 17" xfId="775" xr:uid="{00000000-0005-0000-0000-00003B030000}"/>
    <cellStyle name="悪い 18" xfId="776" xr:uid="{00000000-0005-0000-0000-00003C030000}"/>
    <cellStyle name="悪い 19" xfId="777" xr:uid="{00000000-0005-0000-0000-00003D030000}"/>
    <cellStyle name="悪い 2" xfId="778" xr:uid="{00000000-0005-0000-0000-00003E030000}"/>
    <cellStyle name="悪い 2 2" xfId="779" xr:uid="{00000000-0005-0000-0000-00003F030000}"/>
    <cellStyle name="悪い 2 3" xfId="1402" xr:uid="{00000000-0005-0000-0000-000040030000}"/>
    <cellStyle name="悪い 20" xfId="780" xr:uid="{00000000-0005-0000-0000-000041030000}"/>
    <cellStyle name="悪い 21" xfId="781" xr:uid="{00000000-0005-0000-0000-000042030000}"/>
    <cellStyle name="悪い 22" xfId="782" xr:uid="{00000000-0005-0000-0000-000043030000}"/>
    <cellStyle name="悪い 23" xfId="783" xr:uid="{00000000-0005-0000-0000-000044030000}"/>
    <cellStyle name="悪い 24" xfId="784" xr:uid="{00000000-0005-0000-0000-000045030000}"/>
    <cellStyle name="悪い 25" xfId="785" xr:uid="{00000000-0005-0000-0000-000046030000}"/>
    <cellStyle name="悪い 3" xfId="786" xr:uid="{00000000-0005-0000-0000-000047030000}"/>
    <cellStyle name="悪い 3 2" xfId="787" xr:uid="{00000000-0005-0000-0000-000048030000}"/>
    <cellStyle name="悪い 4" xfId="788" xr:uid="{00000000-0005-0000-0000-000049030000}"/>
    <cellStyle name="悪い 5" xfId="789" xr:uid="{00000000-0005-0000-0000-00004A030000}"/>
    <cellStyle name="悪い 6" xfId="790" xr:uid="{00000000-0005-0000-0000-00004B030000}"/>
    <cellStyle name="悪い 7" xfId="791" xr:uid="{00000000-0005-0000-0000-00004C030000}"/>
    <cellStyle name="悪い 8" xfId="792" xr:uid="{00000000-0005-0000-0000-00004D030000}"/>
    <cellStyle name="悪い 9" xfId="793" xr:uid="{00000000-0005-0000-0000-00004E030000}"/>
    <cellStyle name="計算 10" xfId="794" xr:uid="{00000000-0005-0000-0000-00004F030000}"/>
    <cellStyle name="計算 11" xfId="795" xr:uid="{00000000-0005-0000-0000-000050030000}"/>
    <cellStyle name="計算 12" xfId="796" xr:uid="{00000000-0005-0000-0000-000051030000}"/>
    <cellStyle name="計算 13" xfId="797" xr:uid="{00000000-0005-0000-0000-000052030000}"/>
    <cellStyle name="計算 14" xfId="798" xr:uid="{00000000-0005-0000-0000-000053030000}"/>
    <cellStyle name="計算 15" xfId="799" xr:uid="{00000000-0005-0000-0000-000054030000}"/>
    <cellStyle name="計算 16" xfId="800" xr:uid="{00000000-0005-0000-0000-000055030000}"/>
    <cellStyle name="計算 17" xfId="801" xr:uid="{00000000-0005-0000-0000-000056030000}"/>
    <cellStyle name="計算 18" xfId="802" xr:uid="{00000000-0005-0000-0000-000057030000}"/>
    <cellStyle name="計算 19" xfId="803" xr:uid="{00000000-0005-0000-0000-000058030000}"/>
    <cellStyle name="計算 2" xfId="804" xr:uid="{00000000-0005-0000-0000-000059030000}"/>
    <cellStyle name="計算 2 2" xfId="805" xr:uid="{00000000-0005-0000-0000-00005A030000}"/>
    <cellStyle name="計算 2 2 2" xfId="806" xr:uid="{00000000-0005-0000-0000-00005B030000}"/>
    <cellStyle name="計算 2 2 2 2" xfId="1403" xr:uid="{00000000-0005-0000-0000-00005C030000}"/>
    <cellStyle name="計算 2 2 2 2 2" xfId="1404" xr:uid="{00000000-0005-0000-0000-00005D030000}"/>
    <cellStyle name="計算 2 2 2 3" xfId="1405" xr:uid="{00000000-0005-0000-0000-00005E030000}"/>
    <cellStyle name="計算 2 2 3" xfId="807" xr:uid="{00000000-0005-0000-0000-00005F030000}"/>
    <cellStyle name="計算 2 2 3 2" xfId="1406" xr:uid="{00000000-0005-0000-0000-000060030000}"/>
    <cellStyle name="計算 2 2 4" xfId="1608" xr:uid="{00000000-0005-0000-0000-000061030000}"/>
    <cellStyle name="計算 2 2 4 2" xfId="1609" xr:uid="{00000000-0005-0000-0000-000062030000}"/>
    <cellStyle name="計算 2 2 5" xfId="1610" xr:uid="{00000000-0005-0000-0000-000063030000}"/>
    <cellStyle name="計算 2 2 6" xfId="1611" xr:uid="{00000000-0005-0000-0000-000064030000}"/>
    <cellStyle name="計算 2 2 6 2" xfId="1612" xr:uid="{00000000-0005-0000-0000-000065030000}"/>
    <cellStyle name="計算 20" xfId="808" xr:uid="{00000000-0005-0000-0000-000066030000}"/>
    <cellStyle name="計算 21" xfId="809" xr:uid="{00000000-0005-0000-0000-000067030000}"/>
    <cellStyle name="計算 22" xfId="810" xr:uid="{00000000-0005-0000-0000-000068030000}"/>
    <cellStyle name="計算 23" xfId="811" xr:uid="{00000000-0005-0000-0000-000069030000}"/>
    <cellStyle name="計算 24" xfId="812" xr:uid="{00000000-0005-0000-0000-00006A030000}"/>
    <cellStyle name="計算 25" xfId="813" xr:uid="{00000000-0005-0000-0000-00006B030000}"/>
    <cellStyle name="計算 3" xfId="814" xr:uid="{00000000-0005-0000-0000-00006C030000}"/>
    <cellStyle name="計算 3 2" xfId="815" xr:uid="{00000000-0005-0000-0000-00006D030000}"/>
    <cellStyle name="計算 3 2 2" xfId="1407" xr:uid="{00000000-0005-0000-0000-00006E030000}"/>
    <cellStyle name="計算 3 2 2 2" xfId="1408" xr:uid="{00000000-0005-0000-0000-00006F030000}"/>
    <cellStyle name="計算 3 2 3" xfId="1409" xr:uid="{00000000-0005-0000-0000-000070030000}"/>
    <cellStyle name="計算 3 3" xfId="816" xr:uid="{00000000-0005-0000-0000-000071030000}"/>
    <cellStyle name="計算 3 3 2" xfId="1410" xr:uid="{00000000-0005-0000-0000-000072030000}"/>
    <cellStyle name="計算 3 4" xfId="1613" xr:uid="{00000000-0005-0000-0000-000073030000}"/>
    <cellStyle name="計算 3 4 2" xfId="1614" xr:uid="{00000000-0005-0000-0000-000074030000}"/>
    <cellStyle name="計算 3 5" xfId="1615" xr:uid="{00000000-0005-0000-0000-000075030000}"/>
    <cellStyle name="計算 3 6" xfId="1616" xr:uid="{00000000-0005-0000-0000-000076030000}"/>
    <cellStyle name="計算 3 6 2" xfId="1617" xr:uid="{00000000-0005-0000-0000-000077030000}"/>
    <cellStyle name="計算 4" xfId="817" xr:uid="{00000000-0005-0000-0000-000078030000}"/>
    <cellStyle name="計算 4 2" xfId="818" xr:uid="{00000000-0005-0000-0000-000079030000}"/>
    <cellStyle name="計算 4 2 2" xfId="1411" xr:uid="{00000000-0005-0000-0000-00007A030000}"/>
    <cellStyle name="計算 4 2 2 2" xfId="1412" xr:uid="{00000000-0005-0000-0000-00007B030000}"/>
    <cellStyle name="計算 4 2 3" xfId="1413" xr:uid="{00000000-0005-0000-0000-00007C030000}"/>
    <cellStyle name="計算 4 3" xfId="819" xr:uid="{00000000-0005-0000-0000-00007D030000}"/>
    <cellStyle name="計算 4 3 2" xfId="1414" xr:uid="{00000000-0005-0000-0000-00007E030000}"/>
    <cellStyle name="計算 4 4" xfId="1618" xr:uid="{00000000-0005-0000-0000-00007F030000}"/>
    <cellStyle name="計算 4 4 2" xfId="1619" xr:uid="{00000000-0005-0000-0000-000080030000}"/>
    <cellStyle name="計算 4 5" xfId="1620" xr:uid="{00000000-0005-0000-0000-000081030000}"/>
    <cellStyle name="計算 4 6" xfId="1621" xr:uid="{00000000-0005-0000-0000-000082030000}"/>
    <cellStyle name="計算 4 6 2" xfId="1622" xr:uid="{00000000-0005-0000-0000-000083030000}"/>
    <cellStyle name="計算 5" xfId="820" xr:uid="{00000000-0005-0000-0000-000084030000}"/>
    <cellStyle name="計算 6" xfId="821" xr:uid="{00000000-0005-0000-0000-000085030000}"/>
    <cellStyle name="計算 7" xfId="822" xr:uid="{00000000-0005-0000-0000-000086030000}"/>
    <cellStyle name="計算 8" xfId="823" xr:uid="{00000000-0005-0000-0000-000087030000}"/>
    <cellStyle name="計算 9" xfId="824" xr:uid="{00000000-0005-0000-0000-000088030000}"/>
    <cellStyle name="警告文 10" xfId="825" xr:uid="{00000000-0005-0000-0000-000089030000}"/>
    <cellStyle name="警告文 11" xfId="826" xr:uid="{00000000-0005-0000-0000-00008A030000}"/>
    <cellStyle name="警告文 12" xfId="827" xr:uid="{00000000-0005-0000-0000-00008B030000}"/>
    <cellStyle name="警告文 13" xfId="828" xr:uid="{00000000-0005-0000-0000-00008C030000}"/>
    <cellStyle name="警告文 14" xfId="829" xr:uid="{00000000-0005-0000-0000-00008D030000}"/>
    <cellStyle name="警告文 15" xfId="830" xr:uid="{00000000-0005-0000-0000-00008E030000}"/>
    <cellStyle name="警告文 16" xfId="831" xr:uid="{00000000-0005-0000-0000-00008F030000}"/>
    <cellStyle name="警告文 17" xfId="832" xr:uid="{00000000-0005-0000-0000-000090030000}"/>
    <cellStyle name="警告文 18" xfId="833" xr:uid="{00000000-0005-0000-0000-000091030000}"/>
    <cellStyle name="警告文 19" xfId="834" xr:uid="{00000000-0005-0000-0000-000092030000}"/>
    <cellStyle name="警告文 2" xfId="835" xr:uid="{00000000-0005-0000-0000-000093030000}"/>
    <cellStyle name="警告文 2 2" xfId="836" xr:uid="{00000000-0005-0000-0000-000094030000}"/>
    <cellStyle name="警告文 20" xfId="837" xr:uid="{00000000-0005-0000-0000-000095030000}"/>
    <cellStyle name="警告文 21" xfId="838" xr:uid="{00000000-0005-0000-0000-000096030000}"/>
    <cellStyle name="警告文 22" xfId="839" xr:uid="{00000000-0005-0000-0000-000097030000}"/>
    <cellStyle name="警告文 23" xfId="840" xr:uid="{00000000-0005-0000-0000-000098030000}"/>
    <cellStyle name="警告文 24" xfId="841" xr:uid="{00000000-0005-0000-0000-000099030000}"/>
    <cellStyle name="警告文 25" xfId="842" xr:uid="{00000000-0005-0000-0000-00009A030000}"/>
    <cellStyle name="警告文 3" xfId="843" xr:uid="{00000000-0005-0000-0000-00009B030000}"/>
    <cellStyle name="警告文 3 2" xfId="844" xr:uid="{00000000-0005-0000-0000-00009C030000}"/>
    <cellStyle name="警告文 4" xfId="845" xr:uid="{00000000-0005-0000-0000-00009D030000}"/>
    <cellStyle name="警告文 5" xfId="846" xr:uid="{00000000-0005-0000-0000-00009E030000}"/>
    <cellStyle name="警告文 6" xfId="847" xr:uid="{00000000-0005-0000-0000-00009F030000}"/>
    <cellStyle name="警告文 7" xfId="848" xr:uid="{00000000-0005-0000-0000-0000A0030000}"/>
    <cellStyle name="警告文 8" xfId="849" xr:uid="{00000000-0005-0000-0000-0000A1030000}"/>
    <cellStyle name="警告文 9" xfId="850" xr:uid="{00000000-0005-0000-0000-0000A2030000}"/>
    <cellStyle name="桁区切り" xfId="1739" builtinId="6"/>
    <cellStyle name="桁区切り 2" xfId="851" xr:uid="{00000000-0005-0000-0000-0000A4030000}"/>
    <cellStyle name="桁区切り 2 2" xfId="852" xr:uid="{00000000-0005-0000-0000-0000A5030000}"/>
    <cellStyle name="桁区切り 2 2 2" xfId="853" xr:uid="{00000000-0005-0000-0000-0000A6030000}"/>
    <cellStyle name="桁区切り 2 2 2 2" xfId="1623" xr:uid="{00000000-0005-0000-0000-0000A7030000}"/>
    <cellStyle name="桁区切り 2 2 2 2 2" xfId="1624" xr:uid="{00000000-0005-0000-0000-0000A8030000}"/>
    <cellStyle name="桁区切り 2 2 2 3" xfId="1625" xr:uid="{00000000-0005-0000-0000-0000A9030000}"/>
    <cellStyle name="桁区切り 2 2 3" xfId="1626" xr:uid="{00000000-0005-0000-0000-0000AA030000}"/>
    <cellStyle name="桁区切り 2 2 3 2" xfId="1627" xr:uid="{00000000-0005-0000-0000-0000AB030000}"/>
    <cellStyle name="桁区切り 2 2 3 2 2" xfId="1628" xr:uid="{00000000-0005-0000-0000-0000AC030000}"/>
    <cellStyle name="桁区切り 2 2 3 3" xfId="1629" xr:uid="{00000000-0005-0000-0000-0000AD030000}"/>
    <cellStyle name="桁区切り 2 2 3 3 2" xfId="1630" xr:uid="{00000000-0005-0000-0000-0000AE030000}"/>
    <cellStyle name="桁区切り 2 2 3 4" xfId="1631" xr:uid="{00000000-0005-0000-0000-0000AF030000}"/>
    <cellStyle name="桁区切り 2 2 4" xfId="1632" xr:uid="{00000000-0005-0000-0000-0000B0030000}"/>
    <cellStyle name="桁区切り 2 3" xfId="854" xr:uid="{00000000-0005-0000-0000-0000B1030000}"/>
    <cellStyle name="桁区切り 2 3 2" xfId="1633" xr:uid="{00000000-0005-0000-0000-0000B2030000}"/>
    <cellStyle name="桁区切り 2 3 2 2" xfId="1634" xr:uid="{00000000-0005-0000-0000-0000B3030000}"/>
    <cellStyle name="桁区切り 2 3 3" xfId="1635" xr:uid="{00000000-0005-0000-0000-0000B4030000}"/>
    <cellStyle name="桁区切り 2 4" xfId="1415" xr:uid="{00000000-0005-0000-0000-0000B5030000}"/>
    <cellStyle name="桁区切り 2 5" xfId="1416" xr:uid="{00000000-0005-0000-0000-0000B6030000}"/>
    <cellStyle name="桁区切り 2 5 2" xfId="1417" xr:uid="{00000000-0005-0000-0000-0000B7030000}"/>
    <cellStyle name="桁区切り 2 5 3" xfId="1418" xr:uid="{00000000-0005-0000-0000-0000B8030000}"/>
    <cellStyle name="桁区切り 2 5 3 2" xfId="1419" xr:uid="{00000000-0005-0000-0000-0000B9030000}"/>
    <cellStyle name="桁区切り 2 6" xfId="1420" xr:uid="{00000000-0005-0000-0000-0000BA030000}"/>
    <cellStyle name="桁区切り 2 6 2" xfId="1558" xr:uid="{00000000-0005-0000-0000-0000BB030000}"/>
    <cellStyle name="桁区切り 2 7" xfId="1421" xr:uid="{00000000-0005-0000-0000-0000BC030000}"/>
    <cellStyle name="桁区切り 2 8" xfId="1422" xr:uid="{00000000-0005-0000-0000-0000BD030000}"/>
    <cellStyle name="桁区切り 2 8 2" xfId="1423" xr:uid="{00000000-0005-0000-0000-0000BE030000}"/>
    <cellStyle name="桁区切り 2 8 2 2" xfId="1424" xr:uid="{00000000-0005-0000-0000-0000BF030000}"/>
    <cellStyle name="桁区切り 2 8 2 2 2" xfId="1425" xr:uid="{00000000-0005-0000-0000-0000C0030000}"/>
    <cellStyle name="桁区切り 2 8 2 2 2 2" xfId="1426" xr:uid="{00000000-0005-0000-0000-0000C1030000}"/>
    <cellStyle name="桁区切り 2 8 2 2 2 2 2" xfId="1427" xr:uid="{00000000-0005-0000-0000-0000C2030000}"/>
    <cellStyle name="桁区切り 2 8 2 3" xfId="1428" xr:uid="{00000000-0005-0000-0000-0000C3030000}"/>
    <cellStyle name="桁区切り 2 8 2 3 2" xfId="1429" xr:uid="{00000000-0005-0000-0000-0000C4030000}"/>
    <cellStyle name="桁区切り 2 8 2 3 2 2" xfId="1430" xr:uid="{00000000-0005-0000-0000-0000C5030000}"/>
    <cellStyle name="桁区切り 2 9" xfId="1738" xr:uid="{00000000-0005-0000-0000-0000C6030000}"/>
    <cellStyle name="桁区切り 3" xfId="855" xr:uid="{00000000-0005-0000-0000-0000C7030000}"/>
    <cellStyle name="桁区切り 3 2" xfId="856" xr:uid="{00000000-0005-0000-0000-0000C8030000}"/>
    <cellStyle name="桁区切り 3 3" xfId="1636" xr:uid="{00000000-0005-0000-0000-0000C9030000}"/>
    <cellStyle name="桁区切り 3 3 2" xfId="1637" xr:uid="{00000000-0005-0000-0000-0000CA030000}"/>
    <cellStyle name="桁区切り 3 3 2 2" xfId="1638" xr:uid="{00000000-0005-0000-0000-0000CB030000}"/>
    <cellStyle name="桁区切り 3 3 3" xfId="1639" xr:uid="{00000000-0005-0000-0000-0000CC030000}"/>
    <cellStyle name="桁区切り 3 4" xfId="1640" xr:uid="{00000000-0005-0000-0000-0000CD030000}"/>
    <cellStyle name="桁区切り 3 4 2" xfId="1641" xr:uid="{00000000-0005-0000-0000-0000CE030000}"/>
    <cellStyle name="桁区切り 3 5" xfId="1431" xr:uid="{00000000-0005-0000-0000-0000CF030000}"/>
    <cellStyle name="桁区切り 4" xfId="857" xr:uid="{00000000-0005-0000-0000-0000D0030000}"/>
    <cellStyle name="桁区切り 4 2" xfId="1432" xr:uid="{00000000-0005-0000-0000-0000D1030000}"/>
    <cellStyle name="桁区切り 4 2 2" xfId="1642" xr:uid="{00000000-0005-0000-0000-0000D2030000}"/>
    <cellStyle name="桁区切り 4 2 2 2" xfId="1643" xr:uid="{00000000-0005-0000-0000-0000D3030000}"/>
    <cellStyle name="桁区切り 4 2 3" xfId="1644" xr:uid="{00000000-0005-0000-0000-0000D4030000}"/>
    <cellStyle name="桁区切り 4 3" xfId="1645" xr:uid="{00000000-0005-0000-0000-0000D5030000}"/>
    <cellStyle name="桁区切り 4 3 2" xfId="1646" xr:uid="{00000000-0005-0000-0000-0000D6030000}"/>
    <cellStyle name="桁区切り 4 4" xfId="1647" xr:uid="{00000000-0005-0000-0000-0000D7030000}"/>
    <cellStyle name="桁区切り 5" xfId="1433" xr:uid="{00000000-0005-0000-0000-0000D8030000}"/>
    <cellStyle name="桁区切り 5 2" xfId="1559" xr:uid="{00000000-0005-0000-0000-0000D9030000}"/>
    <cellStyle name="桁区切り 5 2 2" xfId="1560" xr:uid="{00000000-0005-0000-0000-0000DA030000}"/>
    <cellStyle name="桁区切り 5 3" xfId="1561" xr:uid="{00000000-0005-0000-0000-0000DB030000}"/>
    <cellStyle name="桁区切り 6" xfId="1434" xr:uid="{00000000-0005-0000-0000-0000DC030000}"/>
    <cellStyle name="桁区切り 7" xfId="1435" xr:uid="{00000000-0005-0000-0000-0000DD030000}"/>
    <cellStyle name="桁区切り 8" xfId="1436" xr:uid="{00000000-0005-0000-0000-0000DE030000}"/>
    <cellStyle name="桁区切り 8 2" xfId="1437" xr:uid="{00000000-0005-0000-0000-0000DF030000}"/>
    <cellStyle name="桁区切り 9" xfId="1648" xr:uid="{00000000-0005-0000-0000-0000E0030000}"/>
    <cellStyle name="桁区切り 9 2" xfId="1649" xr:uid="{00000000-0005-0000-0000-0000E1030000}"/>
    <cellStyle name="桁区切り 9 2 2" xfId="1650" xr:uid="{00000000-0005-0000-0000-0000E2030000}"/>
    <cellStyle name="見出し 1 10" xfId="858" xr:uid="{00000000-0005-0000-0000-0000E3030000}"/>
    <cellStyle name="見出し 1 11" xfId="859" xr:uid="{00000000-0005-0000-0000-0000E4030000}"/>
    <cellStyle name="見出し 1 12" xfId="860" xr:uid="{00000000-0005-0000-0000-0000E5030000}"/>
    <cellStyle name="見出し 1 13" xfId="861" xr:uid="{00000000-0005-0000-0000-0000E6030000}"/>
    <cellStyle name="見出し 1 14" xfId="862" xr:uid="{00000000-0005-0000-0000-0000E7030000}"/>
    <cellStyle name="見出し 1 15" xfId="863" xr:uid="{00000000-0005-0000-0000-0000E8030000}"/>
    <cellStyle name="見出し 1 16" xfId="864" xr:uid="{00000000-0005-0000-0000-0000E9030000}"/>
    <cellStyle name="見出し 1 17" xfId="865" xr:uid="{00000000-0005-0000-0000-0000EA030000}"/>
    <cellStyle name="見出し 1 18" xfId="866" xr:uid="{00000000-0005-0000-0000-0000EB030000}"/>
    <cellStyle name="見出し 1 19" xfId="867" xr:uid="{00000000-0005-0000-0000-0000EC030000}"/>
    <cellStyle name="見出し 1 2" xfId="868" xr:uid="{00000000-0005-0000-0000-0000ED030000}"/>
    <cellStyle name="見出し 1 2 2" xfId="869" xr:uid="{00000000-0005-0000-0000-0000EE030000}"/>
    <cellStyle name="見出し 1 20" xfId="870" xr:uid="{00000000-0005-0000-0000-0000EF030000}"/>
    <cellStyle name="見出し 1 21" xfId="871" xr:uid="{00000000-0005-0000-0000-0000F0030000}"/>
    <cellStyle name="見出し 1 22" xfId="872" xr:uid="{00000000-0005-0000-0000-0000F1030000}"/>
    <cellStyle name="見出し 1 23" xfId="873" xr:uid="{00000000-0005-0000-0000-0000F2030000}"/>
    <cellStyle name="見出し 1 24" xfId="874" xr:uid="{00000000-0005-0000-0000-0000F3030000}"/>
    <cellStyle name="見出し 1 25" xfId="875" xr:uid="{00000000-0005-0000-0000-0000F4030000}"/>
    <cellStyle name="見出し 1 3" xfId="876" xr:uid="{00000000-0005-0000-0000-0000F5030000}"/>
    <cellStyle name="見出し 1 3 2" xfId="877" xr:uid="{00000000-0005-0000-0000-0000F6030000}"/>
    <cellStyle name="見出し 1 4" xfId="878" xr:uid="{00000000-0005-0000-0000-0000F7030000}"/>
    <cellStyle name="見出し 1 5" xfId="879" xr:uid="{00000000-0005-0000-0000-0000F8030000}"/>
    <cellStyle name="見出し 1 6" xfId="880" xr:uid="{00000000-0005-0000-0000-0000F9030000}"/>
    <cellStyle name="見出し 1 7" xfId="881" xr:uid="{00000000-0005-0000-0000-0000FA030000}"/>
    <cellStyle name="見出し 1 8" xfId="882" xr:uid="{00000000-0005-0000-0000-0000FB030000}"/>
    <cellStyle name="見出し 1 9" xfId="883" xr:uid="{00000000-0005-0000-0000-0000FC030000}"/>
    <cellStyle name="見出し 2 10" xfId="884" xr:uid="{00000000-0005-0000-0000-0000FD030000}"/>
    <cellStyle name="見出し 2 11" xfId="885" xr:uid="{00000000-0005-0000-0000-0000FE030000}"/>
    <cellStyle name="見出し 2 12" xfId="886" xr:uid="{00000000-0005-0000-0000-0000FF030000}"/>
    <cellStyle name="見出し 2 13" xfId="887" xr:uid="{00000000-0005-0000-0000-000000040000}"/>
    <cellStyle name="見出し 2 14" xfId="888" xr:uid="{00000000-0005-0000-0000-000001040000}"/>
    <cellStyle name="見出し 2 15" xfId="889" xr:uid="{00000000-0005-0000-0000-000002040000}"/>
    <cellStyle name="見出し 2 16" xfId="890" xr:uid="{00000000-0005-0000-0000-000003040000}"/>
    <cellStyle name="見出し 2 17" xfId="891" xr:uid="{00000000-0005-0000-0000-000004040000}"/>
    <cellStyle name="見出し 2 18" xfId="892" xr:uid="{00000000-0005-0000-0000-000005040000}"/>
    <cellStyle name="見出し 2 19" xfId="893" xr:uid="{00000000-0005-0000-0000-000006040000}"/>
    <cellStyle name="見出し 2 2" xfId="894" xr:uid="{00000000-0005-0000-0000-000007040000}"/>
    <cellStyle name="見出し 2 2 2" xfId="895" xr:uid="{00000000-0005-0000-0000-000008040000}"/>
    <cellStyle name="見出し 2 20" xfId="896" xr:uid="{00000000-0005-0000-0000-000009040000}"/>
    <cellStyle name="見出し 2 21" xfId="897" xr:uid="{00000000-0005-0000-0000-00000A040000}"/>
    <cellStyle name="見出し 2 22" xfId="898" xr:uid="{00000000-0005-0000-0000-00000B040000}"/>
    <cellStyle name="見出し 2 23" xfId="899" xr:uid="{00000000-0005-0000-0000-00000C040000}"/>
    <cellStyle name="見出し 2 24" xfId="900" xr:uid="{00000000-0005-0000-0000-00000D040000}"/>
    <cellStyle name="見出し 2 25" xfId="901" xr:uid="{00000000-0005-0000-0000-00000E040000}"/>
    <cellStyle name="見出し 2 3" xfId="902" xr:uid="{00000000-0005-0000-0000-00000F040000}"/>
    <cellStyle name="見出し 2 3 2" xfId="903" xr:uid="{00000000-0005-0000-0000-000010040000}"/>
    <cellStyle name="見出し 2 4" xfId="904" xr:uid="{00000000-0005-0000-0000-000011040000}"/>
    <cellStyle name="見出し 2 5" xfId="905" xr:uid="{00000000-0005-0000-0000-000012040000}"/>
    <cellStyle name="見出し 2 6" xfId="906" xr:uid="{00000000-0005-0000-0000-000013040000}"/>
    <cellStyle name="見出し 2 7" xfId="907" xr:uid="{00000000-0005-0000-0000-000014040000}"/>
    <cellStyle name="見出し 2 8" xfId="908" xr:uid="{00000000-0005-0000-0000-000015040000}"/>
    <cellStyle name="見出し 2 9" xfId="909" xr:uid="{00000000-0005-0000-0000-000016040000}"/>
    <cellStyle name="見出し 3 10" xfId="910" xr:uid="{00000000-0005-0000-0000-000017040000}"/>
    <cellStyle name="見出し 3 11" xfId="911" xr:uid="{00000000-0005-0000-0000-000018040000}"/>
    <cellStyle name="見出し 3 12" xfId="912" xr:uid="{00000000-0005-0000-0000-000019040000}"/>
    <cellStyle name="見出し 3 13" xfId="913" xr:uid="{00000000-0005-0000-0000-00001A040000}"/>
    <cellStyle name="見出し 3 14" xfId="914" xr:uid="{00000000-0005-0000-0000-00001B040000}"/>
    <cellStyle name="見出し 3 15" xfId="915" xr:uid="{00000000-0005-0000-0000-00001C040000}"/>
    <cellStyle name="見出し 3 16" xfId="916" xr:uid="{00000000-0005-0000-0000-00001D040000}"/>
    <cellStyle name="見出し 3 17" xfId="917" xr:uid="{00000000-0005-0000-0000-00001E040000}"/>
    <cellStyle name="見出し 3 18" xfId="918" xr:uid="{00000000-0005-0000-0000-00001F040000}"/>
    <cellStyle name="見出し 3 19" xfId="919" xr:uid="{00000000-0005-0000-0000-000020040000}"/>
    <cellStyle name="見出し 3 2" xfId="920" xr:uid="{00000000-0005-0000-0000-000021040000}"/>
    <cellStyle name="見出し 3 2 2" xfId="921" xr:uid="{00000000-0005-0000-0000-000022040000}"/>
    <cellStyle name="見出し 3 20" xfId="922" xr:uid="{00000000-0005-0000-0000-000023040000}"/>
    <cellStyle name="見出し 3 21" xfId="923" xr:uid="{00000000-0005-0000-0000-000024040000}"/>
    <cellStyle name="見出し 3 22" xfId="924" xr:uid="{00000000-0005-0000-0000-000025040000}"/>
    <cellStyle name="見出し 3 23" xfId="925" xr:uid="{00000000-0005-0000-0000-000026040000}"/>
    <cellStyle name="見出し 3 24" xfId="926" xr:uid="{00000000-0005-0000-0000-000027040000}"/>
    <cellStyle name="見出し 3 25" xfId="927" xr:uid="{00000000-0005-0000-0000-000028040000}"/>
    <cellStyle name="見出し 3 3" xfId="928" xr:uid="{00000000-0005-0000-0000-000029040000}"/>
    <cellStyle name="見出し 3 3 2" xfId="929" xr:uid="{00000000-0005-0000-0000-00002A040000}"/>
    <cellStyle name="見出し 3 4" xfId="930" xr:uid="{00000000-0005-0000-0000-00002B040000}"/>
    <cellStyle name="見出し 3 5" xfId="931" xr:uid="{00000000-0005-0000-0000-00002C040000}"/>
    <cellStyle name="見出し 3 6" xfId="932" xr:uid="{00000000-0005-0000-0000-00002D040000}"/>
    <cellStyle name="見出し 3 7" xfId="933" xr:uid="{00000000-0005-0000-0000-00002E040000}"/>
    <cellStyle name="見出し 3 8" xfId="934" xr:uid="{00000000-0005-0000-0000-00002F040000}"/>
    <cellStyle name="見出し 3 9" xfId="935" xr:uid="{00000000-0005-0000-0000-000030040000}"/>
    <cellStyle name="見出し 4 10" xfId="936" xr:uid="{00000000-0005-0000-0000-000031040000}"/>
    <cellStyle name="見出し 4 11" xfId="937" xr:uid="{00000000-0005-0000-0000-000032040000}"/>
    <cellStyle name="見出し 4 12" xfId="938" xr:uid="{00000000-0005-0000-0000-000033040000}"/>
    <cellStyle name="見出し 4 13" xfId="939" xr:uid="{00000000-0005-0000-0000-000034040000}"/>
    <cellStyle name="見出し 4 14" xfId="940" xr:uid="{00000000-0005-0000-0000-000035040000}"/>
    <cellStyle name="見出し 4 15" xfId="941" xr:uid="{00000000-0005-0000-0000-000036040000}"/>
    <cellStyle name="見出し 4 16" xfId="942" xr:uid="{00000000-0005-0000-0000-000037040000}"/>
    <cellStyle name="見出し 4 17" xfId="943" xr:uid="{00000000-0005-0000-0000-000038040000}"/>
    <cellStyle name="見出し 4 18" xfId="944" xr:uid="{00000000-0005-0000-0000-000039040000}"/>
    <cellStyle name="見出し 4 19" xfId="945" xr:uid="{00000000-0005-0000-0000-00003A040000}"/>
    <cellStyle name="見出し 4 2" xfId="946" xr:uid="{00000000-0005-0000-0000-00003B040000}"/>
    <cellStyle name="見出し 4 2 2" xfId="947" xr:uid="{00000000-0005-0000-0000-00003C040000}"/>
    <cellStyle name="見出し 4 20" xfId="948" xr:uid="{00000000-0005-0000-0000-00003D040000}"/>
    <cellStyle name="見出し 4 21" xfId="949" xr:uid="{00000000-0005-0000-0000-00003E040000}"/>
    <cellStyle name="見出し 4 22" xfId="950" xr:uid="{00000000-0005-0000-0000-00003F040000}"/>
    <cellStyle name="見出し 4 23" xfId="951" xr:uid="{00000000-0005-0000-0000-000040040000}"/>
    <cellStyle name="見出し 4 24" xfId="952" xr:uid="{00000000-0005-0000-0000-000041040000}"/>
    <cellStyle name="見出し 4 25" xfId="953" xr:uid="{00000000-0005-0000-0000-000042040000}"/>
    <cellStyle name="見出し 4 3" xfId="954" xr:uid="{00000000-0005-0000-0000-000043040000}"/>
    <cellStyle name="見出し 4 3 2" xfId="955" xr:uid="{00000000-0005-0000-0000-000044040000}"/>
    <cellStyle name="見出し 4 4" xfId="956" xr:uid="{00000000-0005-0000-0000-000045040000}"/>
    <cellStyle name="見出し 4 5" xfId="957" xr:uid="{00000000-0005-0000-0000-000046040000}"/>
    <cellStyle name="見出し 4 6" xfId="958" xr:uid="{00000000-0005-0000-0000-000047040000}"/>
    <cellStyle name="見出し 4 7" xfId="959" xr:uid="{00000000-0005-0000-0000-000048040000}"/>
    <cellStyle name="見出し 4 8" xfId="960" xr:uid="{00000000-0005-0000-0000-000049040000}"/>
    <cellStyle name="見出し 4 9" xfId="961" xr:uid="{00000000-0005-0000-0000-00004A040000}"/>
    <cellStyle name="集計 10" xfId="962" xr:uid="{00000000-0005-0000-0000-00004B040000}"/>
    <cellStyle name="集計 11" xfId="963" xr:uid="{00000000-0005-0000-0000-00004C040000}"/>
    <cellStyle name="集計 12" xfId="964" xr:uid="{00000000-0005-0000-0000-00004D040000}"/>
    <cellStyle name="集計 13" xfId="965" xr:uid="{00000000-0005-0000-0000-00004E040000}"/>
    <cellStyle name="集計 14" xfId="966" xr:uid="{00000000-0005-0000-0000-00004F040000}"/>
    <cellStyle name="集計 15" xfId="967" xr:uid="{00000000-0005-0000-0000-000050040000}"/>
    <cellStyle name="集計 16" xfId="968" xr:uid="{00000000-0005-0000-0000-000051040000}"/>
    <cellStyle name="集計 17" xfId="969" xr:uid="{00000000-0005-0000-0000-000052040000}"/>
    <cellStyle name="集計 18" xfId="970" xr:uid="{00000000-0005-0000-0000-000053040000}"/>
    <cellStyle name="集計 19" xfId="971" xr:uid="{00000000-0005-0000-0000-000054040000}"/>
    <cellStyle name="集計 2" xfId="972" xr:uid="{00000000-0005-0000-0000-000055040000}"/>
    <cellStyle name="集計 2 2" xfId="973" xr:uid="{00000000-0005-0000-0000-000056040000}"/>
    <cellStyle name="集計 2 2 2" xfId="974" xr:uid="{00000000-0005-0000-0000-000057040000}"/>
    <cellStyle name="集計 2 2 2 2" xfId="1438" xr:uid="{00000000-0005-0000-0000-000058040000}"/>
    <cellStyle name="集計 2 2 2 2 2" xfId="1439" xr:uid="{00000000-0005-0000-0000-000059040000}"/>
    <cellStyle name="集計 2 2 2 3" xfId="1440" xr:uid="{00000000-0005-0000-0000-00005A040000}"/>
    <cellStyle name="集計 2 2 3" xfId="975" xr:uid="{00000000-0005-0000-0000-00005B040000}"/>
    <cellStyle name="集計 2 2 3 2" xfId="1441" xr:uid="{00000000-0005-0000-0000-00005C040000}"/>
    <cellStyle name="集計 2 2 4" xfId="1651" xr:uid="{00000000-0005-0000-0000-00005D040000}"/>
    <cellStyle name="集計 2 2 4 2" xfId="1652" xr:uid="{00000000-0005-0000-0000-00005E040000}"/>
    <cellStyle name="集計 2 2 5" xfId="1653" xr:uid="{00000000-0005-0000-0000-00005F040000}"/>
    <cellStyle name="集計 2 2 5 2" xfId="1654" xr:uid="{00000000-0005-0000-0000-000060040000}"/>
    <cellStyle name="集計 2 2 6" xfId="1655" xr:uid="{00000000-0005-0000-0000-000061040000}"/>
    <cellStyle name="集計 20" xfId="976" xr:uid="{00000000-0005-0000-0000-000062040000}"/>
    <cellStyle name="集計 21" xfId="977" xr:uid="{00000000-0005-0000-0000-000063040000}"/>
    <cellStyle name="集計 22" xfId="978" xr:uid="{00000000-0005-0000-0000-000064040000}"/>
    <cellStyle name="集計 23" xfId="979" xr:uid="{00000000-0005-0000-0000-000065040000}"/>
    <cellStyle name="集計 24" xfId="980" xr:uid="{00000000-0005-0000-0000-000066040000}"/>
    <cellStyle name="集計 25" xfId="981" xr:uid="{00000000-0005-0000-0000-000067040000}"/>
    <cellStyle name="集計 3" xfId="982" xr:uid="{00000000-0005-0000-0000-000068040000}"/>
    <cellStyle name="集計 3 2" xfId="983" xr:uid="{00000000-0005-0000-0000-000069040000}"/>
    <cellStyle name="集計 3 2 2" xfId="1442" xr:uid="{00000000-0005-0000-0000-00006A040000}"/>
    <cellStyle name="集計 3 2 2 2" xfId="1443" xr:uid="{00000000-0005-0000-0000-00006B040000}"/>
    <cellStyle name="集計 3 2 3" xfId="1444" xr:uid="{00000000-0005-0000-0000-00006C040000}"/>
    <cellStyle name="集計 3 3" xfId="984" xr:uid="{00000000-0005-0000-0000-00006D040000}"/>
    <cellStyle name="集計 3 3 2" xfId="1445" xr:uid="{00000000-0005-0000-0000-00006E040000}"/>
    <cellStyle name="集計 3 4" xfId="1656" xr:uid="{00000000-0005-0000-0000-00006F040000}"/>
    <cellStyle name="集計 3 4 2" xfId="1657" xr:uid="{00000000-0005-0000-0000-000070040000}"/>
    <cellStyle name="集計 3 5" xfId="1658" xr:uid="{00000000-0005-0000-0000-000071040000}"/>
    <cellStyle name="集計 3 5 2" xfId="1659" xr:uid="{00000000-0005-0000-0000-000072040000}"/>
    <cellStyle name="集計 3 6" xfId="1660" xr:uid="{00000000-0005-0000-0000-000073040000}"/>
    <cellStyle name="集計 4" xfId="985" xr:uid="{00000000-0005-0000-0000-000074040000}"/>
    <cellStyle name="集計 4 2" xfId="986" xr:uid="{00000000-0005-0000-0000-000075040000}"/>
    <cellStyle name="集計 4 2 2" xfId="1446" xr:uid="{00000000-0005-0000-0000-000076040000}"/>
    <cellStyle name="集計 4 2 2 2" xfId="1447" xr:uid="{00000000-0005-0000-0000-000077040000}"/>
    <cellStyle name="集計 4 2 3" xfId="1448" xr:uid="{00000000-0005-0000-0000-000078040000}"/>
    <cellStyle name="集計 4 3" xfId="987" xr:uid="{00000000-0005-0000-0000-000079040000}"/>
    <cellStyle name="集計 4 3 2" xfId="1449" xr:uid="{00000000-0005-0000-0000-00007A040000}"/>
    <cellStyle name="集計 4 4" xfId="1661" xr:uid="{00000000-0005-0000-0000-00007B040000}"/>
    <cellStyle name="集計 4 4 2" xfId="1662" xr:uid="{00000000-0005-0000-0000-00007C040000}"/>
    <cellStyle name="集計 4 5" xfId="1663" xr:uid="{00000000-0005-0000-0000-00007D040000}"/>
    <cellStyle name="集計 4 5 2" xfId="1664" xr:uid="{00000000-0005-0000-0000-00007E040000}"/>
    <cellStyle name="集計 4 6" xfId="1665" xr:uid="{00000000-0005-0000-0000-00007F040000}"/>
    <cellStyle name="集計 5" xfId="988" xr:uid="{00000000-0005-0000-0000-000080040000}"/>
    <cellStyle name="集計 6" xfId="989" xr:uid="{00000000-0005-0000-0000-000081040000}"/>
    <cellStyle name="集計 7" xfId="990" xr:uid="{00000000-0005-0000-0000-000082040000}"/>
    <cellStyle name="集計 8" xfId="991" xr:uid="{00000000-0005-0000-0000-000083040000}"/>
    <cellStyle name="集計 9" xfId="992" xr:uid="{00000000-0005-0000-0000-000084040000}"/>
    <cellStyle name="出力 10" xfId="993" xr:uid="{00000000-0005-0000-0000-000085040000}"/>
    <cellStyle name="出力 11" xfId="994" xr:uid="{00000000-0005-0000-0000-000086040000}"/>
    <cellStyle name="出力 12" xfId="995" xr:uid="{00000000-0005-0000-0000-000087040000}"/>
    <cellStyle name="出力 13" xfId="996" xr:uid="{00000000-0005-0000-0000-000088040000}"/>
    <cellStyle name="出力 14" xfId="997" xr:uid="{00000000-0005-0000-0000-000089040000}"/>
    <cellStyle name="出力 15" xfId="998" xr:uid="{00000000-0005-0000-0000-00008A040000}"/>
    <cellStyle name="出力 16" xfId="999" xr:uid="{00000000-0005-0000-0000-00008B040000}"/>
    <cellStyle name="出力 17" xfId="1000" xr:uid="{00000000-0005-0000-0000-00008C040000}"/>
    <cellStyle name="出力 18" xfId="1001" xr:uid="{00000000-0005-0000-0000-00008D040000}"/>
    <cellStyle name="出力 19" xfId="1002" xr:uid="{00000000-0005-0000-0000-00008E040000}"/>
    <cellStyle name="出力 2" xfId="1003" xr:uid="{00000000-0005-0000-0000-00008F040000}"/>
    <cellStyle name="出力 2 2" xfId="1004" xr:uid="{00000000-0005-0000-0000-000090040000}"/>
    <cellStyle name="出力 2 2 2" xfId="1005" xr:uid="{00000000-0005-0000-0000-000091040000}"/>
    <cellStyle name="出力 2 2 2 2" xfId="1450" xr:uid="{00000000-0005-0000-0000-000092040000}"/>
    <cellStyle name="出力 2 2 2 2 2" xfId="1451" xr:uid="{00000000-0005-0000-0000-000093040000}"/>
    <cellStyle name="出力 2 2 2 3" xfId="1452" xr:uid="{00000000-0005-0000-0000-000094040000}"/>
    <cellStyle name="出力 2 2 3" xfId="1006" xr:uid="{00000000-0005-0000-0000-000095040000}"/>
    <cellStyle name="出力 2 2 3 2" xfId="1453" xr:uid="{00000000-0005-0000-0000-000096040000}"/>
    <cellStyle name="出力 2 2 4" xfId="1562" xr:uid="{00000000-0005-0000-0000-000097040000}"/>
    <cellStyle name="出力 2 2 4 2" xfId="1666" xr:uid="{00000000-0005-0000-0000-000098040000}"/>
    <cellStyle name="出力 2 2 5" xfId="1667" xr:uid="{00000000-0005-0000-0000-000099040000}"/>
    <cellStyle name="出力 2 2 5 2" xfId="1668" xr:uid="{00000000-0005-0000-0000-00009A040000}"/>
    <cellStyle name="出力 2 2 6" xfId="1669" xr:uid="{00000000-0005-0000-0000-00009B040000}"/>
    <cellStyle name="出力 20" xfId="1007" xr:uid="{00000000-0005-0000-0000-00009C040000}"/>
    <cellStyle name="出力 21" xfId="1008" xr:uid="{00000000-0005-0000-0000-00009D040000}"/>
    <cellStyle name="出力 22" xfId="1009" xr:uid="{00000000-0005-0000-0000-00009E040000}"/>
    <cellStyle name="出力 23" xfId="1010" xr:uid="{00000000-0005-0000-0000-00009F040000}"/>
    <cellStyle name="出力 24" xfId="1011" xr:uid="{00000000-0005-0000-0000-0000A0040000}"/>
    <cellStyle name="出力 25" xfId="1012" xr:uid="{00000000-0005-0000-0000-0000A1040000}"/>
    <cellStyle name="出力 3" xfId="1013" xr:uid="{00000000-0005-0000-0000-0000A2040000}"/>
    <cellStyle name="出力 3 2" xfId="1014" xr:uid="{00000000-0005-0000-0000-0000A3040000}"/>
    <cellStyle name="出力 3 2 2" xfId="1454" xr:uid="{00000000-0005-0000-0000-0000A4040000}"/>
    <cellStyle name="出力 3 2 2 2" xfId="1455" xr:uid="{00000000-0005-0000-0000-0000A5040000}"/>
    <cellStyle name="出力 3 2 3" xfId="1456" xr:uid="{00000000-0005-0000-0000-0000A6040000}"/>
    <cellStyle name="出力 3 3" xfId="1015" xr:uid="{00000000-0005-0000-0000-0000A7040000}"/>
    <cellStyle name="出力 3 3 2" xfId="1457" xr:uid="{00000000-0005-0000-0000-0000A8040000}"/>
    <cellStyle name="出力 3 4" xfId="1563" xr:uid="{00000000-0005-0000-0000-0000A9040000}"/>
    <cellStyle name="出力 3 4 2" xfId="1670" xr:uid="{00000000-0005-0000-0000-0000AA040000}"/>
    <cellStyle name="出力 3 5" xfId="1671" xr:uid="{00000000-0005-0000-0000-0000AB040000}"/>
    <cellStyle name="出力 3 5 2" xfId="1672" xr:uid="{00000000-0005-0000-0000-0000AC040000}"/>
    <cellStyle name="出力 3 6" xfId="1673" xr:uid="{00000000-0005-0000-0000-0000AD040000}"/>
    <cellStyle name="出力 4" xfId="1016" xr:uid="{00000000-0005-0000-0000-0000AE040000}"/>
    <cellStyle name="出力 4 2" xfId="1017" xr:uid="{00000000-0005-0000-0000-0000AF040000}"/>
    <cellStyle name="出力 4 2 2" xfId="1458" xr:uid="{00000000-0005-0000-0000-0000B0040000}"/>
    <cellStyle name="出力 4 2 2 2" xfId="1459" xr:uid="{00000000-0005-0000-0000-0000B1040000}"/>
    <cellStyle name="出力 4 2 3" xfId="1460" xr:uid="{00000000-0005-0000-0000-0000B2040000}"/>
    <cellStyle name="出力 4 3" xfId="1018" xr:uid="{00000000-0005-0000-0000-0000B3040000}"/>
    <cellStyle name="出力 4 3 2" xfId="1461" xr:uid="{00000000-0005-0000-0000-0000B4040000}"/>
    <cellStyle name="出力 4 4" xfId="1564" xr:uid="{00000000-0005-0000-0000-0000B5040000}"/>
    <cellStyle name="出力 4 4 2" xfId="1674" xr:uid="{00000000-0005-0000-0000-0000B6040000}"/>
    <cellStyle name="出力 4 5" xfId="1675" xr:uid="{00000000-0005-0000-0000-0000B7040000}"/>
    <cellStyle name="出力 4 5 2" xfId="1676" xr:uid="{00000000-0005-0000-0000-0000B8040000}"/>
    <cellStyle name="出力 4 6" xfId="1677" xr:uid="{00000000-0005-0000-0000-0000B9040000}"/>
    <cellStyle name="出力 5" xfId="1019" xr:uid="{00000000-0005-0000-0000-0000BA040000}"/>
    <cellStyle name="出力 6" xfId="1020" xr:uid="{00000000-0005-0000-0000-0000BB040000}"/>
    <cellStyle name="出力 7" xfId="1021" xr:uid="{00000000-0005-0000-0000-0000BC040000}"/>
    <cellStyle name="出力 8" xfId="1022" xr:uid="{00000000-0005-0000-0000-0000BD040000}"/>
    <cellStyle name="出力 9" xfId="1023" xr:uid="{00000000-0005-0000-0000-0000BE040000}"/>
    <cellStyle name="説明文 10" xfId="1024" xr:uid="{00000000-0005-0000-0000-0000BF040000}"/>
    <cellStyle name="説明文 11" xfId="1025" xr:uid="{00000000-0005-0000-0000-0000C0040000}"/>
    <cellStyle name="説明文 12" xfId="1026" xr:uid="{00000000-0005-0000-0000-0000C1040000}"/>
    <cellStyle name="説明文 13" xfId="1027" xr:uid="{00000000-0005-0000-0000-0000C2040000}"/>
    <cellStyle name="説明文 14" xfId="1028" xr:uid="{00000000-0005-0000-0000-0000C3040000}"/>
    <cellStyle name="説明文 15" xfId="1029" xr:uid="{00000000-0005-0000-0000-0000C4040000}"/>
    <cellStyle name="説明文 16" xfId="1030" xr:uid="{00000000-0005-0000-0000-0000C5040000}"/>
    <cellStyle name="説明文 17" xfId="1031" xr:uid="{00000000-0005-0000-0000-0000C6040000}"/>
    <cellStyle name="説明文 18" xfId="1032" xr:uid="{00000000-0005-0000-0000-0000C7040000}"/>
    <cellStyle name="説明文 19" xfId="1033" xr:uid="{00000000-0005-0000-0000-0000C8040000}"/>
    <cellStyle name="説明文 2" xfId="1034" xr:uid="{00000000-0005-0000-0000-0000C9040000}"/>
    <cellStyle name="説明文 2 2" xfId="1035" xr:uid="{00000000-0005-0000-0000-0000CA040000}"/>
    <cellStyle name="説明文 20" xfId="1036" xr:uid="{00000000-0005-0000-0000-0000CB040000}"/>
    <cellStyle name="説明文 21" xfId="1037" xr:uid="{00000000-0005-0000-0000-0000CC040000}"/>
    <cellStyle name="説明文 22" xfId="1038" xr:uid="{00000000-0005-0000-0000-0000CD040000}"/>
    <cellStyle name="説明文 23" xfId="1039" xr:uid="{00000000-0005-0000-0000-0000CE040000}"/>
    <cellStyle name="説明文 24" xfId="1040" xr:uid="{00000000-0005-0000-0000-0000CF040000}"/>
    <cellStyle name="説明文 25" xfId="1041" xr:uid="{00000000-0005-0000-0000-0000D0040000}"/>
    <cellStyle name="説明文 3" xfId="1042" xr:uid="{00000000-0005-0000-0000-0000D1040000}"/>
    <cellStyle name="説明文 3 2" xfId="1043" xr:uid="{00000000-0005-0000-0000-0000D2040000}"/>
    <cellStyle name="説明文 4" xfId="1044" xr:uid="{00000000-0005-0000-0000-0000D3040000}"/>
    <cellStyle name="説明文 5" xfId="1045" xr:uid="{00000000-0005-0000-0000-0000D4040000}"/>
    <cellStyle name="説明文 6" xfId="1046" xr:uid="{00000000-0005-0000-0000-0000D5040000}"/>
    <cellStyle name="説明文 7" xfId="1047" xr:uid="{00000000-0005-0000-0000-0000D6040000}"/>
    <cellStyle name="説明文 8" xfId="1048" xr:uid="{00000000-0005-0000-0000-0000D7040000}"/>
    <cellStyle name="説明文 9" xfId="1049" xr:uid="{00000000-0005-0000-0000-0000D8040000}"/>
    <cellStyle name="通貨 2" xfId="1050" xr:uid="{00000000-0005-0000-0000-0000D9040000}"/>
    <cellStyle name="通貨 3" xfId="1051" xr:uid="{00000000-0005-0000-0000-0000DA040000}"/>
    <cellStyle name="通貨 3 2" xfId="1052" xr:uid="{00000000-0005-0000-0000-0000DB040000}"/>
    <cellStyle name="入力 10" xfId="1053" xr:uid="{00000000-0005-0000-0000-0000DC040000}"/>
    <cellStyle name="入力 11" xfId="1054" xr:uid="{00000000-0005-0000-0000-0000DD040000}"/>
    <cellStyle name="入力 12" xfId="1055" xr:uid="{00000000-0005-0000-0000-0000DE040000}"/>
    <cellStyle name="入力 13" xfId="1056" xr:uid="{00000000-0005-0000-0000-0000DF040000}"/>
    <cellStyle name="入力 14" xfId="1057" xr:uid="{00000000-0005-0000-0000-0000E0040000}"/>
    <cellStyle name="入力 15" xfId="1058" xr:uid="{00000000-0005-0000-0000-0000E1040000}"/>
    <cellStyle name="入力 16" xfId="1059" xr:uid="{00000000-0005-0000-0000-0000E2040000}"/>
    <cellStyle name="入力 17" xfId="1060" xr:uid="{00000000-0005-0000-0000-0000E3040000}"/>
    <cellStyle name="入力 18" xfId="1061" xr:uid="{00000000-0005-0000-0000-0000E4040000}"/>
    <cellStyle name="入力 19" xfId="1062" xr:uid="{00000000-0005-0000-0000-0000E5040000}"/>
    <cellStyle name="入力 2" xfId="1063" xr:uid="{00000000-0005-0000-0000-0000E6040000}"/>
    <cellStyle name="入力 2 2" xfId="1064" xr:uid="{00000000-0005-0000-0000-0000E7040000}"/>
    <cellStyle name="入力 2 2 2" xfId="1065" xr:uid="{00000000-0005-0000-0000-0000E8040000}"/>
    <cellStyle name="入力 2 2 2 2" xfId="1462" xr:uid="{00000000-0005-0000-0000-0000E9040000}"/>
    <cellStyle name="入力 2 2 2 2 2" xfId="1463" xr:uid="{00000000-0005-0000-0000-0000EA040000}"/>
    <cellStyle name="入力 2 2 2 3" xfId="1464" xr:uid="{00000000-0005-0000-0000-0000EB040000}"/>
    <cellStyle name="入力 2 2 3" xfId="1066" xr:uid="{00000000-0005-0000-0000-0000EC040000}"/>
    <cellStyle name="入力 2 2 3 2" xfId="1465" xr:uid="{00000000-0005-0000-0000-0000ED040000}"/>
    <cellStyle name="入力 2 2 4" xfId="1678" xr:uid="{00000000-0005-0000-0000-0000EE040000}"/>
    <cellStyle name="入力 2 2 4 2" xfId="1679" xr:uid="{00000000-0005-0000-0000-0000EF040000}"/>
    <cellStyle name="入力 2 2 5" xfId="1680" xr:uid="{00000000-0005-0000-0000-0000F0040000}"/>
    <cellStyle name="入力 2 2 6" xfId="1681" xr:uid="{00000000-0005-0000-0000-0000F1040000}"/>
    <cellStyle name="入力 2 2 6 2" xfId="1682" xr:uid="{00000000-0005-0000-0000-0000F2040000}"/>
    <cellStyle name="入力 20" xfId="1067" xr:uid="{00000000-0005-0000-0000-0000F3040000}"/>
    <cellStyle name="入力 21" xfId="1068" xr:uid="{00000000-0005-0000-0000-0000F4040000}"/>
    <cellStyle name="入力 22" xfId="1069" xr:uid="{00000000-0005-0000-0000-0000F5040000}"/>
    <cellStyle name="入力 23" xfId="1070" xr:uid="{00000000-0005-0000-0000-0000F6040000}"/>
    <cellStyle name="入力 24" xfId="1071" xr:uid="{00000000-0005-0000-0000-0000F7040000}"/>
    <cellStyle name="入力 25" xfId="1072" xr:uid="{00000000-0005-0000-0000-0000F8040000}"/>
    <cellStyle name="入力 3" xfId="1073" xr:uid="{00000000-0005-0000-0000-0000F9040000}"/>
    <cellStyle name="入力 3 2" xfId="1074" xr:uid="{00000000-0005-0000-0000-0000FA040000}"/>
    <cellStyle name="入力 3 2 2" xfId="1466" xr:uid="{00000000-0005-0000-0000-0000FB040000}"/>
    <cellStyle name="入力 3 2 2 2" xfId="1467" xr:uid="{00000000-0005-0000-0000-0000FC040000}"/>
    <cellStyle name="入力 3 2 3" xfId="1468" xr:uid="{00000000-0005-0000-0000-0000FD040000}"/>
    <cellStyle name="入力 3 3" xfId="1075" xr:uid="{00000000-0005-0000-0000-0000FE040000}"/>
    <cellStyle name="入力 3 3 2" xfId="1469" xr:uid="{00000000-0005-0000-0000-0000FF040000}"/>
    <cellStyle name="入力 3 4" xfId="1683" xr:uid="{00000000-0005-0000-0000-000000050000}"/>
    <cellStyle name="入力 3 4 2" xfId="1684" xr:uid="{00000000-0005-0000-0000-000001050000}"/>
    <cellStyle name="入力 3 5" xfId="1685" xr:uid="{00000000-0005-0000-0000-000002050000}"/>
    <cellStyle name="入力 3 6" xfId="1686" xr:uid="{00000000-0005-0000-0000-000003050000}"/>
    <cellStyle name="入力 3 6 2" xfId="1687" xr:uid="{00000000-0005-0000-0000-000004050000}"/>
    <cellStyle name="入力 4" xfId="1076" xr:uid="{00000000-0005-0000-0000-000005050000}"/>
    <cellStyle name="入力 4 2" xfId="1077" xr:uid="{00000000-0005-0000-0000-000006050000}"/>
    <cellStyle name="入力 4 2 2" xfId="1470" xr:uid="{00000000-0005-0000-0000-000007050000}"/>
    <cellStyle name="入力 4 2 2 2" xfId="1471" xr:uid="{00000000-0005-0000-0000-000008050000}"/>
    <cellStyle name="入力 4 2 3" xfId="1472" xr:uid="{00000000-0005-0000-0000-000009050000}"/>
    <cellStyle name="入力 4 3" xfId="1078" xr:uid="{00000000-0005-0000-0000-00000A050000}"/>
    <cellStyle name="入力 4 3 2" xfId="1473" xr:uid="{00000000-0005-0000-0000-00000B050000}"/>
    <cellStyle name="入力 4 4" xfId="1688" xr:uid="{00000000-0005-0000-0000-00000C050000}"/>
    <cellStyle name="入力 4 4 2" xfId="1689" xr:uid="{00000000-0005-0000-0000-00000D050000}"/>
    <cellStyle name="入力 4 5" xfId="1690" xr:uid="{00000000-0005-0000-0000-00000E050000}"/>
    <cellStyle name="入力 4 6" xfId="1691" xr:uid="{00000000-0005-0000-0000-00000F050000}"/>
    <cellStyle name="入力 4 6 2" xfId="1692" xr:uid="{00000000-0005-0000-0000-000010050000}"/>
    <cellStyle name="入力 5" xfId="1079" xr:uid="{00000000-0005-0000-0000-000011050000}"/>
    <cellStyle name="入力 6" xfId="1080" xr:uid="{00000000-0005-0000-0000-000012050000}"/>
    <cellStyle name="入力 7" xfId="1081" xr:uid="{00000000-0005-0000-0000-000013050000}"/>
    <cellStyle name="入力 8" xfId="1082" xr:uid="{00000000-0005-0000-0000-000014050000}"/>
    <cellStyle name="入力 9" xfId="1083" xr:uid="{00000000-0005-0000-0000-000015050000}"/>
    <cellStyle name="標準" xfId="0" builtinId="0"/>
    <cellStyle name="標準 10" xfId="1084" xr:uid="{00000000-0005-0000-0000-000017050000}"/>
    <cellStyle name="標準 10 10" xfId="1474" xr:uid="{00000000-0005-0000-0000-000018050000}"/>
    <cellStyle name="標準 10 11" xfId="1475" xr:uid="{00000000-0005-0000-0000-000019050000}"/>
    <cellStyle name="標準 10 12" xfId="1476" xr:uid="{00000000-0005-0000-0000-00001A050000}"/>
    <cellStyle name="標準 10 2" xfId="1085" xr:uid="{00000000-0005-0000-0000-00001B050000}"/>
    <cellStyle name="標準 10 3" xfId="1086" xr:uid="{00000000-0005-0000-0000-00001C050000}"/>
    <cellStyle name="標準 10 4" xfId="1087" xr:uid="{00000000-0005-0000-0000-00001D050000}"/>
    <cellStyle name="標準 10 4 2" xfId="1477" xr:uid="{00000000-0005-0000-0000-00001E050000}"/>
    <cellStyle name="標準 10 4 2 2" xfId="1478" xr:uid="{00000000-0005-0000-0000-00001F050000}"/>
    <cellStyle name="標準 10 4 2 2 2" xfId="1479" xr:uid="{00000000-0005-0000-0000-000020050000}"/>
    <cellStyle name="標準 10 4 2 2 2 2" xfId="1480" xr:uid="{00000000-0005-0000-0000-000021050000}"/>
    <cellStyle name="標準 10 4 2 2 2 2 2" xfId="1481" xr:uid="{00000000-0005-0000-0000-000022050000}"/>
    <cellStyle name="標準 10 4 2 2 2 2 2 2" xfId="1482" xr:uid="{00000000-0005-0000-0000-000023050000}"/>
    <cellStyle name="標準 10 4 3" xfId="1483" xr:uid="{00000000-0005-0000-0000-000024050000}"/>
    <cellStyle name="標準 10 4 3 2" xfId="1484" xr:uid="{00000000-0005-0000-0000-000025050000}"/>
    <cellStyle name="標準 10 5" xfId="1088" xr:uid="{00000000-0005-0000-0000-000026050000}"/>
    <cellStyle name="標準 10 6" xfId="1485" xr:uid="{00000000-0005-0000-0000-000027050000}"/>
    <cellStyle name="標準 10 6 2" xfId="1486" xr:uid="{00000000-0005-0000-0000-000028050000}"/>
    <cellStyle name="標準 10 6 2 2" xfId="1487" xr:uid="{00000000-0005-0000-0000-000029050000}"/>
    <cellStyle name="標準 10 6 2 3" xfId="1488" xr:uid="{00000000-0005-0000-0000-00002A050000}"/>
    <cellStyle name="標準 10 6 2 3 2" xfId="1386" xr:uid="{00000000-0005-0000-0000-00002B050000}"/>
    <cellStyle name="標準 10 7" xfId="1489" xr:uid="{00000000-0005-0000-0000-00002C050000}"/>
    <cellStyle name="標準 10 8" xfId="1490" xr:uid="{00000000-0005-0000-0000-00002D050000}"/>
    <cellStyle name="標準 10 8 2" xfId="1491" xr:uid="{00000000-0005-0000-0000-00002E050000}"/>
    <cellStyle name="標準 10 8 2 2" xfId="1492" xr:uid="{00000000-0005-0000-0000-00002F050000}"/>
    <cellStyle name="標準 10 8 2 2 2" xfId="1493" xr:uid="{00000000-0005-0000-0000-000030050000}"/>
    <cellStyle name="標準 10 8 2 2 3" xfId="1494" xr:uid="{00000000-0005-0000-0000-000031050000}"/>
    <cellStyle name="標準 10 8 2 2 3 2" xfId="1387" xr:uid="{00000000-0005-0000-0000-000032050000}"/>
    <cellStyle name="標準 10 8 2 2 3 2 2" xfId="1495" xr:uid="{00000000-0005-0000-0000-000033050000}"/>
    <cellStyle name="標準 10 8 2 3" xfId="1496" xr:uid="{00000000-0005-0000-0000-000034050000}"/>
    <cellStyle name="標準 10 8 2 4" xfId="1497" xr:uid="{00000000-0005-0000-0000-000035050000}"/>
    <cellStyle name="標準 10 8 2 4 2" xfId="1498" xr:uid="{00000000-0005-0000-0000-000036050000}"/>
    <cellStyle name="標準 10 8 2 4 2 2" xfId="1499" xr:uid="{00000000-0005-0000-0000-000037050000}"/>
    <cellStyle name="標準 10 8 3" xfId="1500" xr:uid="{00000000-0005-0000-0000-000038050000}"/>
    <cellStyle name="標準 10 8 4" xfId="1501" xr:uid="{00000000-0005-0000-0000-000039050000}"/>
    <cellStyle name="標準 10 8 4 2" xfId="1502" xr:uid="{00000000-0005-0000-0000-00003A050000}"/>
    <cellStyle name="標準 10 8 4 2 2" xfId="1503" xr:uid="{00000000-0005-0000-0000-00003B050000}"/>
    <cellStyle name="標準 10 8 4 2 3" xfId="1504" xr:uid="{00000000-0005-0000-0000-00003C050000}"/>
    <cellStyle name="標準 10 9" xfId="1505" xr:uid="{00000000-0005-0000-0000-00003D050000}"/>
    <cellStyle name="標準 10 9 2" xfId="1506" xr:uid="{00000000-0005-0000-0000-00003E050000}"/>
    <cellStyle name="標準 10 9 3" xfId="1507" xr:uid="{00000000-0005-0000-0000-00003F050000}"/>
    <cellStyle name="標準 10 9 3 2" xfId="1508" xr:uid="{00000000-0005-0000-0000-000040050000}"/>
    <cellStyle name="標準 11" xfId="1089" xr:uid="{00000000-0005-0000-0000-000041050000}"/>
    <cellStyle name="標準 11 2" xfId="1090" xr:uid="{00000000-0005-0000-0000-000042050000}"/>
    <cellStyle name="標準 11 2 2" xfId="1693" xr:uid="{00000000-0005-0000-0000-000043050000}"/>
    <cellStyle name="標準 11 3" xfId="1091" xr:uid="{00000000-0005-0000-0000-000044050000}"/>
    <cellStyle name="標準 11 4" xfId="1092" xr:uid="{00000000-0005-0000-0000-000045050000}"/>
    <cellStyle name="標準 12" xfId="1382" xr:uid="{00000000-0005-0000-0000-000046050000}"/>
    <cellStyle name="標準 12 2" xfId="1093" xr:uid="{00000000-0005-0000-0000-000047050000}"/>
    <cellStyle name="標準 12 3" xfId="1094" xr:uid="{00000000-0005-0000-0000-000048050000}"/>
    <cellStyle name="標準 13" xfId="1095" xr:uid="{00000000-0005-0000-0000-000049050000}"/>
    <cellStyle name="標準 13 2" xfId="1096" xr:uid="{00000000-0005-0000-0000-00004A050000}"/>
    <cellStyle name="標準 14" xfId="1383" xr:uid="{00000000-0005-0000-0000-00004B050000}"/>
    <cellStyle name="標準 14 2" xfId="1097" xr:uid="{00000000-0005-0000-0000-00004C050000}"/>
    <cellStyle name="標準 14 3" xfId="1098" xr:uid="{00000000-0005-0000-0000-00004D050000}"/>
    <cellStyle name="標準 14 4" xfId="1099" xr:uid="{00000000-0005-0000-0000-00004E050000}"/>
    <cellStyle name="標準 14 5" xfId="1100" xr:uid="{00000000-0005-0000-0000-00004F050000}"/>
    <cellStyle name="標準 14 6" xfId="1101" xr:uid="{00000000-0005-0000-0000-000050050000}"/>
    <cellStyle name="標準 14 7" xfId="1102" xr:uid="{00000000-0005-0000-0000-000051050000}"/>
    <cellStyle name="標準 14 8" xfId="1103" xr:uid="{00000000-0005-0000-0000-000052050000}"/>
    <cellStyle name="標準 15" xfId="1104" xr:uid="{00000000-0005-0000-0000-000053050000}"/>
    <cellStyle name="標準 15 2" xfId="1105" xr:uid="{00000000-0005-0000-0000-000054050000}"/>
    <cellStyle name="標準 15 3" xfId="1106" xr:uid="{00000000-0005-0000-0000-000055050000}"/>
    <cellStyle name="標準 15 4" xfId="1107" xr:uid="{00000000-0005-0000-0000-000056050000}"/>
    <cellStyle name="標準 15 5" xfId="1108" xr:uid="{00000000-0005-0000-0000-000057050000}"/>
    <cellStyle name="標準 15 6" xfId="1109" xr:uid="{00000000-0005-0000-0000-000058050000}"/>
    <cellStyle name="標準 15 7" xfId="1110" xr:uid="{00000000-0005-0000-0000-000059050000}"/>
    <cellStyle name="標準 16" xfId="1384" xr:uid="{00000000-0005-0000-0000-00005A050000}"/>
    <cellStyle name="標準 16 2" xfId="1111" xr:uid="{00000000-0005-0000-0000-00005B050000}"/>
    <cellStyle name="標準 16 3" xfId="1112" xr:uid="{00000000-0005-0000-0000-00005C050000}"/>
    <cellStyle name="標準 16 4" xfId="1113" xr:uid="{00000000-0005-0000-0000-00005D050000}"/>
    <cellStyle name="標準 16 5" xfId="1114" xr:uid="{00000000-0005-0000-0000-00005E050000}"/>
    <cellStyle name="標準 16 6" xfId="1115" xr:uid="{00000000-0005-0000-0000-00005F050000}"/>
    <cellStyle name="標準 17" xfId="1116" xr:uid="{00000000-0005-0000-0000-000060050000}"/>
    <cellStyle name="標準 17 2" xfId="1117" xr:uid="{00000000-0005-0000-0000-000061050000}"/>
    <cellStyle name="標準 17 3" xfId="1118" xr:uid="{00000000-0005-0000-0000-000062050000}"/>
    <cellStyle name="標準 17 4" xfId="1119" xr:uid="{00000000-0005-0000-0000-000063050000}"/>
    <cellStyle name="標準 17 5" xfId="1120" xr:uid="{00000000-0005-0000-0000-000064050000}"/>
    <cellStyle name="標準 18" xfId="1509" xr:uid="{00000000-0005-0000-0000-000065050000}"/>
    <cellStyle name="標準 18 2" xfId="1121" xr:uid="{00000000-0005-0000-0000-000066050000}"/>
    <cellStyle name="標準 18 3" xfId="1122" xr:uid="{00000000-0005-0000-0000-000067050000}"/>
    <cellStyle name="標準 19" xfId="1510" xr:uid="{00000000-0005-0000-0000-000068050000}"/>
    <cellStyle name="標準 19 2" xfId="1123" xr:uid="{00000000-0005-0000-0000-000069050000}"/>
    <cellStyle name="標準 19 2 2" xfId="1511" xr:uid="{00000000-0005-0000-0000-00006A050000}"/>
    <cellStyle name="標準 19 2 2 2" xfId="1512" xr:uid="{00000000-0005-0000-0000-00006B050000}"/>
    <cellStyle name="標準 19 2 2 2 2" xfId="1513" xr:uid="{00000000-0005-0000-0000-00006C050000}"/>
    <cellStyle name="標準 19 2 2 2 2 2" xfId="1514" xr:uid="{00000000-0005-0000-0000-00006D050000}"/>
    <cellStyle name="標準 19 2 2 2 2 2 2" xfId="1515" xr:uid="{00000000-0005-0000-0000-00006E050000}"/>
    <cellStyle name="標準 19 2 2 2 2 2 2 2" xfId="1516" xr:uid="{00000000-0005-0000-0000-00006F050000}"/>
    <cellStyle name="標準 19 2 2 2 2 2 2 2 2" xfId="1517" xr:uid="{00000000-0005-0000-0000-000070050000}"/>
    <cellStyle name="標準 19 2 2 2 2 2 3" xfId="1518" xr:uid="{00000000-0005-0000-0000-000071050000}"/>
    <cellStyle name="標準 19 2 2 2 2 2 4" xfId="1519" xr:uid="{00000000-0005-0000-0000-000072050000}"/>
    <cellStyle name="標準 19 2 2 2 2 2 4 2" xfId="1520" xr:uid="{00000000-0005-0000-0000-000073050000}"/>
    <cellStyle name="標準 19 2 2 2 2 2 4 3" xfId="1521" xr:uid="{00000000-0005-0000-0000-000074050000}"/>
    <cellStyle name="標準 19 2 2 2 3" xfId="1522" xr:uid="{00000000-0005-0000-0000-000075050000}"/>
    <cellStyle name="標準 19 2 2 2 3 2" xfId="1523" xr:uid="{00000000-0005-0000-0000-000076050000}"/>
    <cellStyle name="標準 19 2 2 2 3 2 2" xfId="1524" xr:uid="{00000000-0005-0000-0000-000077050000}"/>
    <cellStyle name="標準 19 2 2 2 3 2 3" xfId="1525" xr:uid="{00000000-0005-0000-0000-000078050000}"/>
    <cellStyle name="標準 19 2 2 3" xfId="1526" xr:uid="{00000000-0005-0000-0000-000079050000}"/>
    <cellStyle name="標準 19 2 2 3 2" xfId="1527" xr:uid="{00000000-0005-0000-0000-00007A050000}"/>
    <cellStyle name="標準 19 2 2 3 2 2" xfId="1528" xr:uid="{00000000-0005-0000-0000-00007B050000}"/>
    <cellStyle name="標準 2" xfId="1" xr:uid="{00000000-0005-0000-0000-00007C050000}"/>
    <cellStyle name="標準 2 10" xfId="1124" xr:uid="{00000000-0005-0000-0000-00007D050000}"/>
    <cellStyle name="標準 2 11" xfId="1125" xr:uid="{00000000-0005-0000-0000-00007E050000}"/>
    <cellStyle name="標準 2 12" xfId="1126" xr:uid="{00000000-0005-0000-0000-00007F050000}"/>
    <cellStyle name="標準 2 13" xfId="1127" xr:uid="{00000000-0005-0000-0000-000080050000}"/>
    <cellStyle name="標準 2 14" xfId="1128" xr:uid="{00000000-0005-0000-0000-000081050000}"/>
    <cellStyle name="標準 2 15" xfId="1129" xr:uid="{00000000-0005-0000-0000-000082050000}"/>
    <cellStyle name="標準 2 16" xfId="1130" xr:uid="{00000000-0005-0000-0000-000083050000}"/>
    <cellStyle name="標準 2 17" xfId="1131" xr:uid="{00000000-0005-0000-0000-000084050000}"/>
    <cellStyle name="標準 2 18" xfId="1132" xr:uid="{00000000-0005-0000-0000-000085050000}"/>
    <cellStyle name="標準 2 19" xfId="1133" xr:uid="{00000000-0005-0000-0000-000086050000}"/>
    <cellStyle name="標準 2 2" xfId="1134" xr:uid="{00000000-0005-0000-0000-000087050000}"/>
    <cellStyle name="標準 2 2 10" xfId="1135" xr:uid="{00000000-0005-0000-0000-000088050000}"/>
    <cellStyle name="標準 2 2 11" xfId="1136" xr:uid="{00000000-0005-0000-0000-000089050000}"/>
    <cellStyle name="標準 2 2 12" xfId="1137" xr:uid="{00000000-0005-0000-0000-00008A050000}"/>
    <cellStyle name="標準 2 2 13" xfId="1138" xr:uid="{00000000-0005-0000-0000-00008B050000}"/>
    <cellStyle name="標準 2 2 14" xfId="1139" xr:uid="{00000000-0005-0000-0000-00008C050000}"/>
    <cellStyle name="標準 2 2 15" xfId="1140" xr:uid="{00000000-0005-0000-0000-00008D050000}"/>
    <cellStyle name="標準 2 2 16" xfId="1141" xr:uid="{00000000-0005-0000-0000-00008E050000}"/>
    <cellStyle name="標準 2 2 17" xfId="1142" xr:uid="{00000000-0005-0000-0000-00008F050000}"/>
    <cellStyle name="標準 2 2 18" xfId="1143" xr:uid="{00000000-0005-0000-0000-000090050000}"/>
    <cellStyle name="標準 2 2 19" xfId="1144" xr:uid="{00000000-0005-0000-0000-000091050000}"/>
    <cellStyle name="標準 2 2 2" xfId="1145" xr:uid="{00000000-0005-0000-0000-000092050000}"/>
    <cellStyle name="標準 2 2 2 2" xfId="1146" xr:uid="{00000000-0005-0000-0000-000093050000}"/>
    <cellStyle name="標準 2 2 2 2 2" xfId="1147" xr:uid="{00000000-0005-0000-0000-000094050000}"/>
    <cellStyle name="標準 2 2 2 2_23_CRUDマトリックス(機能レベル)" xfId="1148" xr:uid="{00000000-0005-0000-0000-000095050000}"/>
    <cellStyle name="標準 2 2 2_23_CRUDマトリックス(機能レベル)" xfId="1149" xr:uid="{00000000-0005-0000-0000-000096050000}"/>
    <cellStyle name="標準 2 2 20" xfId="1150" xr:uid="{00000000-0005-0000-0000-000097050000}"/>
    <cellStyle name="標準 2 2 21" xfId="1151" xr:uid="{00000000-0005-0000-0000-000098050000}"/>
    <cellStyle name="標準 2 2 22" xfId="1152" xr:uid="{00000000-0005-0000-0000-000099050000}"/>
    <cellStyle name="標準 2 2 23" xfId="1153" xr:uid="{00000000-0005-0000-0000-00009A050000}"/>
    <cellStyle name="標準 2 2 24" xfId="1154" xr:uid="{00000000-0005-0000-0000-00009B050000}"/>
    <cellStyle name="標準 2 2 25" xfId="1155" xr:uid="{00000000-0005-0000-0000-00009C050000}"/>
    <cellStyle name="標準 2 2 26" xfId="1156" xr:uid="{00000000-0005-0000-0000-00009D050000}"/>
    <cellStyle name="標準 2 2 27" xfId="1157" xr:uid="{00000000-0005-0000-0000-00009E050000}"/>
    <cellStyle name="標準 2 2 28" xfId="1158" xr:uid="{00000000-0005-0000-0000-00009F050000}"/>
    <cellStyle name="標準 2 2 29" xfId="1159" xr:uid="{00000000-0005-0000-0000-0000A0050000}"/>
    <cellStyle name="標準 2 2 3" xfId="1160" xr:uid="{00000000-0005-0000-0000-0000A1050000}"/>
    <cellStyle name="標準 2 2 30" xfId="1161" xr:uid="{00000000-0005-0000-0000-0000A2050000}"/>
    <cellStyle name="標準 2 2 31" xfId="1162" xr:uid="{00000000-0005-0000-0000-0000A3050000}"/>
    <cellStyle name="標準 2 2 4" xfId="1163" xr:uid="{00000000-0005-0000-0000-0000A4050000}"/>
    <cellStyle name="標準 2 2 5" xfId="1164" xr:uid="{00000000-0005-0000-0000-0000A5050000}"/>
    <cellStyle name="標準 2 2 6" xfId="1165" xr:uid="{00000000-0005-0000-0000-0000A6050000}"/>
    <cellStyle name="標準 2 2 7" xfId="1166" xr:uid="{00000000-0005-0000-0000-0000A7050000}"/>
    <cellStyle name="標準 2 2 8" xfId="1167" xr:uid="{00000000-0005-0000-0000-0000A8050000}"/>
    <cellStyle name="標準 2 2 9" xfId="1168" xr:uid="{00000000-0005-0000-0000-0000A9050000}"/>
    <cellStyle name="標準 2 2_23_CRUDマトリックス(機能レベル)" xfId="1169" xr:uid="{00000000-0005-0000-0000-0000AA050000}"/>
    <cellStyle name="標準 2 20" xfId="1170" xr:uid="{00000000-0005-0000-0000-0000AB050000}"/>
    <cellStyle name="標準 2 21" xfId="1171" xr:uid="{00000000-0005-0000-0000-0000AC050000}"/>
    <cellStyle name="標準 2 22" xfId="1172" xr:uid="{00000000-0005-0000-0000-0000AD050000}"/>
    <cellStyle name="標準 2 23" xfId="1173" xr:uid="{00000000-0005-0000-0000-0000AE050000}"/>
    <cellStyle name="標準 2 24" xfId="1174" xr:uid="{00000000-0005-0000-0000-0000AF050000}"/>
    <cellStyle name="標準 2 25" xfId="1175" xr:uid="{00000000-0005-0000-0000-0000B0050000}"/>
    <cellStyle name="標準 2 26" xfId="1565" xr:uid="{00000000-0005-0000-0000-0000B1050000}"/>
    <cellStyle name="標準 2 26 2" xfId="1566" xr:uid="{00000000-0005-0000-0000-0000B2050000}"/>
    <cellStyle name="標準 2 3" xfId="1176" xr:uid="{00000000-0005-0000-0000-0000B3050000}"/>
    <cellStyle name="標準 2 3 10" xfId="1177" xr:uid="{00000000-0005-0000-0000-0000B4050000}"/>
    <cellStyle name="標準 2 3 11" xfId="1178" xr:uid="{00000000-0005-0000-0000-0000B5050000}"/>
    <cellStyle name="標準 2 3 12" xfId="1179" xr:uid="{00000000-0005-0000-0000-0000B6050000}"/>
    <cellStyle name="標準 2 3 13" xfId="1180" xr:uid="{00000000-0005-0000-0000-0000B7050000}"/>
    <cellStyle name="標準 2 3 14" xfId="1181" xr:uid="{00000000-0005-0000-0000-0000B8050000}"/>
    <cellStyle name="標準 2 3 15" xfId="1182" xr:uid="{00000000-0005-0000-0000-0000B9050000}"/>
    <cellStyle name="標準 2 3 16" xfId="1183" xr:uid="{00000000-0005-0000-0000-0000BA050000}"/>
    <cellStyle name="標準 2 3 17" xfId="1184" xr:uid="{00000000-0005-0000-0000-0000BB050000}"/>
    <cellStyle name="標準 2 3 18" xfId="1185" xr:uid="{00000000-0005-0000-0000-0000BC050000}"/>
    <cellStyle name="標準 2 3 19" xfId="1186" xr:uid="{00000000-0005-0000-0000-0000BD050000}"/>
    <cellStyle name="標準 2 3 2" xfId="1187" xr:uid="{00000000-0005-0000-0000-0000BE050000}"/>
    <cellStyle name="標準 2 3 2 2" xfId="1188" xr:uid="{00000000-0005-0000-0000-0000BF050000}"/>
    <cellStyle name="標準 2 3 2 2 2" xfId="1189" xr:uid="{00000000-0005-0000-0000-0000C0050000}"/>
    <cellStyle name="標準 2 3 2 2_23_CRUDマトリックス(機能レベル)" xfId="1190" xr:uid="{00000000-0005-0000-0000-0000C1050000}"/>
    <cellStyle name="標準 2 3 2 3" xfId="1694" xr:uid="{00000000-0005-0000-0000-0000C2050000}"/>
    <cellStyle name="標準 2 3 2_23_CRUDマトリックス(機能レベル)" xfId="1191" xr:uid="{00000000-0005-0000-0000-0000C3050000}"/>
    <cellStyle name="標準 2 3 20" xfId="1192" xr:uid="{00000000-0005-0000-0000-0000C4050000}"/>
    <cellStyle name="標準 2 3 21" xfId="1193" xr:uid="{00000000-0005-0000-0000-0000C5050000}"/>
    <cellStyle name="標準 2 3 22" xfId="1194" xr:uid="{00000000-0005-0000-0000-0000C6050000}"/>
    <cellStyle name="標準 2 3 23" xfId="1195" xr:uid="{00000000-0005-0000-0000-0000C7050000}"/>
    <cellStyle name="標準 2 3 24" xfId="1196" xr:uid="{00000000-0005-0000-0000-0000C8050000}"/>
    <cellStyle name="標準 2 3 25" xfId="1197" xr:uid="{00000000-0005-0000-0000-0000C9050000}"/>
    <cellStyle name="標準 2 3 26" xfId="1198" xr:uid="{00000000-0005-0000-0000-0000CA050000}"/>
    <cellStyle name="標準 2 3 27" xfId="1199" xr:uid="{00000000-0005-0000-0000-0000CB050000}"/>
    <cellStyle name="標準 2 3 28" xfId="1200" xr:uid="{00000000-0005-0000-0000-0000CC050000}"/>
    <cellStyle name="標準 2 3 29" xfId="1201" xr:uid="{00000000-0005-0000-0000-0000CD050000}"/>
    <cellStyle name="標準 2 3 3" xfId="1202" xr:uid="{00000000-0005-0000-0000-0000CE050000}"/>
    <cellStyle name="標準 2 3 4" xfId="1203" xr:uid="{00000000-0005-0000-0000-0000CF050000}"/>
    <cellStyle name="標準 2 3 4 2" xfId="1695" xr:uid="{00000000-0005-0000-0000-0000D0050000}"/>
    <cellStyle name="標準 2 3 5" xfId="1204" xr:uid="{00000000-0005-0000-0000-0000D1050000}"/>
    <cellStyle name="標準 2 3 6" xfId="1205" xr:uid="{00000000-0005-0000-0000-0000D2050000}"/>
    <cellStyle name="標準 2 3 7" xfId="1206" xr:uid="{00000000-0005-0000-0000-0000D3050000}"/>
    <cellStyle name="標準 2 3 8" xfId="1207" xr:uid="{00000000-0005-0000-0000-0000D4050000}"/>
    <cellStyle name="標準 2 3 9" xfId="1208" xr:uid="{00000000-0005-0000-0000-0000D5050000}"/>
    <cellStyle name="標準 2 3_23_CRUDマトリックス(機能レベル)" xfId="1209" xr:uid="{00000000-0005-0000-0000-0000D6050000}"/>
    <cellStyle name="標準 2 4" xfId="1210" xr:uid="{00000000-0005-0000-0000-0000D7050000}"/>
    <cellStyle name="標準 2 4 10" xfId="1211" xr:uid="{00000000-0005-0000-0000-0000D8050000}"/>
    <cellStyle name="標準 2 4 11" xfId="1212" xr:uid="{00000000-0005-0000-0000-0000D9050000}"/>
    <cellStyle name="標準 2 4 12" xfId="1213" xr:uid="{00000000-0005-0000-0000-0000DA050000}"/>
    <cellStyle name="標準 2 4 13" xfId="1214" xr:uid="{00000000-0005-0000-0000-0000DB050000}"/>
    <cellStyle name="標準 2 4 14" xfId="1215" xr:uid="{00000000-0005-0000-0000-0000DC050000}"/>
    <cellStyle name="標準 2 4 15" xfId="1216" xr:uid="{00000000-0005-0000-0000-0000DD050000}"/>
    <cellStyle name="標準 2 4 16" xfId="1217" xr:uid="{00000000-0005-0000-0000-0000DE050000}"/>
    <cellStyle name="標準 2 4 17" xfId="1218" xr:uid="{00000000-0005-0000-0000-0000DF050000}"/>
    <cellStyle name="標準 2 4 18" xfId="1219" xr:uid="{00000000-0005-0000-0000-0000E0050000}"/>
    <cellStyle name="標準 2 4 19" xfId="1220" xr:uid="{00000000-0005-0000-0000-0000E1050000}"/>
    <cellStyle name="標準 2 4 2" xfId="1221" xr:uid="{00000000-0005-0000-0000-0000E2050000}"/>
    <cellStyle name="標準 2 4 2 2" xfId="1696" xr:uid="{00000000-0005-0000-0000-0000E3050000}"/>
    <cellStyle name="標準 2 4 20" xfId="1222" xr:uid="{00000000-0005-0000-0000-0000E4050000}"/>
    <cellStyle name="標準 2 4 21" xfId="1223" xr:uid="{00000000-0005-0000-0000-0000E5050000}"/>
    <cellStyle name="標準 2 4 22" xfId="1224" xr:uid="{00000000-0005-0000-0000-0000E6050000}"/>
    <cellStyle name="標準 2 4 23" xfId="1225" xr:uid="{00000000-0005-0000-0000-0000E7050000}"/>
    <cellStyle name="標準 2 4 24" xfId="1226" xr:uid="{00000000-0005-0000-0000-0000E8050000}"/>
    <cellStyle name="標準 2 4 3" xfId="1227" xr:uid="{00000000-0005-0000-0000-0000E9050000}"/>
    <cellStyle name="標準 2 4 4" xfId="1228" xr:uid="{00000000-0005-0000-0000-0000EA050000}"/>
    <cellStyle name="標準 2 4 5" xfId="1229" xr:uid="{00000000-0005-0000-0000-0000EB050000}"/>
    <cellStyle name="標準 2 4 6" xfId="1230" xr:uid="{00000000-0005-0000-0000-0000EC050000}"/>
    <cellStyle name="標準 2 4 7" xfId="1231" xr:uid="{00000000-0005-0000-0000-0000ED050000}"/>
    <cellStyle name="標準 2 4 8" xfId="1232" xr:uid="{00000000-0005-0000-0000-0000EE050000}"/>
    <cellStyle name="標準 2 4 9" xfId="1233" xr:uid="{00000000-0005-0000-0000-0000EF050000}"/>
    <cellStyle name="標準 2 4_23_CRUDマトリックス(機能レベル)" xfId="1234" xr:uid="{00000000-0005-0000-0000-0000F0050000}"/>
    <cellStyle name="標準 2 5" xfId="1235" xr:uid="{00000000-0005-0000-0000-0000F1050000}"/>
    <cellStyle name="標準 2 5 10" xfId="1236" xr:uid="{00000000-0005-0000-0000-0000F2050000}"/>
    <cellStyle name="標準 2 5 11" xfId="1237" xr:uid="{00000000-0005-0000-0000-0000F3050000}"/>
    <cellStyle name="標準 2 5 12" xfId="1238" xr:uid="{00000000-0005-0000-0000-0000F4050000}"/>
    <cellStyle name="標準 2 5 13" xfId="1239" xr:uid="{00000000-0005-0000-0000-0000F5050000}"/>
    <cellStyle name="標準 2 5 14" xfId="1240" xr:uid="{00000000-0005-0000-0000-0000F6050000}"/>
    <cellStyle name="標準 2 5 15" xfId="1241" xr:uid="{00000000-0005-0000-0000-0000F7050000}"/>
    <cellStyle name="標準 2 5 16" xfId="1242" xr:uid="{00000000-0005-0000-0000-0000F8050000}"/>
    <cellStyle name="標準 2 5 17" xfId="1243" xr:uid="{00000000-0005-0000-0000-0000F9050000}"/>
    <cellStyle name="標準 2 5 18" xfId="1244" xr:uid="{00000000-0005-0000-0000-0000FA050000}"/>
    <cellStyle name="標準 2 5 19" xfId="1245" xr:uid="{00000000-0005-0000-0000-0000FB050000}"/>
    <cellStyle name="標準 2 5 2" xfId="1246" xr:uid="{00000000-0005-0000-0000-0000FC050000}"/>
    <cellStyle name="標準 2 5 2 2" xfId="1549" xr:uid="{00000000-0005-0000-0000-0000FD050000}"/>
    <cellStyle name="標準 2 5 20" xfId="1247" xr:uid="{00000000-0005-0000-0000-0000FE050000}"/>
    <cellStyle name="標準 2 5 21" xfId="1248" xr:uid="{00000000-0005-0000-0000-0000FF050000}"/>
    <cellStyle name="標準 2 5 22" xfId="1249" xr:uid="{00000000-0005-0000-0000-000000060000}"/>
    <cellStyle name="標準 2 5 23" xfId="1250" xr:uid="{00000000-0005-0000-0000-000001060000}"/>
    <cellStyle name="標準 2 5 3" xfId="1251" xr:uid="{00000000-0005-0000-0000-000002060000}"/>
    <cellStyle name="標準 2 5 3 2" xfId="1529" xr:uid="{00000000-0005-0000-0000-000003060000}"/>
    <cellStyle name="標準 2 5 4" xfId="1252" xr:uid="{00000000-0005-0000-0000-000004060000}"/>
    <cellStyle name="標準 2 5 5" xfId="1253" xr:uid="{00000000-0005-0000-0000-000005060000}"/>
    <cellStyle name="標準 2 5 6" xfId="1254" xr:uid="{00000000-0005-0000-0000-000006060000}"/>
    <cellStyle name="標準 2 5 7" xfId="1255" xr:uid="{00000000-0005-0000-0000-000007060000}"/>
    <cellStyle name="標準 2 5 8" xfId="1256" xr:uid="{00000000-0005-0000-0000-000008060000}"/>
    <cellStyle name="標準 2 5 9" xfId="1257" xr:uid="{00000000-0005-0000-0000-000009060000}"/>
    <cellStyle name="標準 2 5_23_CRUDマトリックス(機能レベル)" xfId="1258" xr:uid="{00000000-0005-0000-0000-00000A060000}"/>
    <cellStyle name="標準 2 6" xfId="1259" xr:uid="{00000000-0005-0000-0000-00000B060000}"/>
    <cellStyle name="標準 2 6 10" xfId="1260" xr:uid="{00000000-0005-0000-0000-00000C060000}"/>
    <cellStyle name="標準 2 6 11" xfId="1261" xr:uid="{00000000-0005-0000-0000-00000D060000}"/>
    <cellStyle name="標準 2 6 12" xfId="1262" xr:uid="{00000000-0005-0000-0000-00000E060000}"/>
    <cellStyle name="標準 2 6 13" xfId="1263" xr:uid="{00000000-0005-0000-0000-00000F060000}"/>
    <cellStyle name="標準 2 6 14" xfId="1264" xr:uid="{00000000-0005-0000-0000-000010060000}"/>
    <cellStyle name="標準 2 6 15" xfId="1265" xr:uid="{00000000-0005-0000-0000-000011060000}"/>
    <cellStyle name="標準 2 6 16" xfId="1266" xr:uid="{00000000-0005-0000-0000-000012060000}"/>
    <cellStyle name="標準 2 6 17" xfId="1267" xr:uid="{00000000-0005-0000-0000-000013060000}"/>
    <cellStyle name="標準 2 6 18" xfId="1268" xr:uid="{00000000-0005-0000-0000-000014060000}"/>
    <cellStyle name="標準 2 6 19" xfId="1269" xr:uid="{00000000-0005-0000-0000-000015060000}"/>
    <cellStyle name="標準 2 6 2" xfId="1270" xr:uid="{00000000-0005-0000-0000-000016060000}"/>
    <cellStyle name="標準 2 6 20" xfId="1271" xr:uid="{00000000-0005-0000-0000-000017060000}"/>
    <cellStyle name="標準 2 6 21" xfId="1272" xr:uid="{00000000-0005-0000-0000-000018060000}"/>
    <cellStyle name="標準 2 6 22" xfId="1273" xr:uid="{00000000-0005-0000-0000-000019060000}"/>
    <cellStyle name="標準 2 6 3" xfId="1274" xr:uid="{00000000-0005-0000-0000-00001A060000}"/>
    <cellStyle name="標準 2 6 4" xfId="1275" xr:uid="{00000000-0005-0000-0000-00001B060000}"/>
    <cellStyle name="標準 2 6 5" xfId="1276" xr:uid="{00000000-0005-0000-0000-00001C060000}"/>
    <cellStyle name="標準 2 6 6" xfId="1277" xr:uid="{00000000-0005-0000-0000-00001D060000}"/>
    <cellStyle name="標準 2 6 7" xfId="1278" xr:uid="{00000000-0005-0000-0000-00001E060000}"/>
    <cellStyle name="標準 2 6 8" xfId="1279" xr:uid="{00000000-0005-0000-0000-00001F060000}"/>
    <cellStyle name="標準 2 6 9" xfId="1280" xr:uid="{00000000-0005-0000-0000-000020060000}"/>
    <cellStyle name="標準 2 6_23_CRUDマトリックス(機能レベル)" xfId="1281" xr:uid="{00000000-0005-0000-0000-000021060000}"/>
    <cellStyle name="標準 2 7" xfId="1282" xr:uid="{00000000-0005-0000-0000-000022060000}"/>
    <cellStyle name="標準 2 7 2" xfId="1530" xr:uid="{00000000-0005-0000-0000-000023060000}"/>
    <cellStyle name="標準 2 7 2 2" xfId="1531" xr:uid="{00000000-0005-0000-0000-000024060000}"/>
    <cellStyle name="標準 2 7 2 3" xfId="1532" xr:uid="{00000000-0005-0000-0000-000025060000}"/>
    <cellStyle name="標準 2 7 2 3 2" xfId="1388" xr:uid="{00000000-0005-0000-0000-000026060000}"/>
    <cellStyle name="標準 2 8" xfId="1283" xr:uid="{00000000-0005-0000-0000-000027060000}"/>
    <cellStyle name="標準 2 9" xfId="1284" xr:uid="{00000000-0005-0000-0000-000028060000}"/>
    <cellStyle name="標準 2 9 2" xfId="1533" xr:uid="{00000000-0005-0000-0000-000029060000}"/>
    <cellStyle name="標準 2 9 2 2" xfId="1534" xr:uid="{00000000-0005-0000-0000-00002A060000}"/>
    <cellStyle name="標準 2 9 2 2 2" xfId="1535" xr:uid="{00000000-0005-0000-0000-00002B060000}"/>
    <cellStyle name="標準 2 9 2 2 3" xfId="1536" xr:uid="{00000000-0005-0000-0000-00002C060000}"/>
    <cellStyle name="標準 2 9 2 2 3 2" xfId="1385" xr:uid="{00000000-0005-0000-0000-00002D060000}"/>
    <cellStyle name="標準 2 9 2 2 3 2 2" xfId="1537" xr:uid="{00000000-0005-0000-0000-00002E060000}"/>
    <cellStyle name="標準 2 9 2 3" xfId="1538" xr:uid="{00000000-0005-0000-0000-00002F060000}"/>
    <cellStyle name="標準 2 9 2 4" xfId="1539" xr:uid="{00000000-0005-0000-0000-000030060000}"/>
    <cellStyle name="標準 2 9 2 4 2" xfId="1540" xr:uid="{00000000-0005-0000-0000-000031060000}"/>
    <cellStyle name="標準 2 9 2 4 2 2" xfId="1541" xr:uid="{00000000-0005-0000-0000-000032060000}"/>
    <cellStyle name="標準 2 9 2 4 2 2 2" xfId="1542" xr:uid="{00000000-0005-0000-0000-000033060000}"/>
    <cellStyle name="標準 20" xfId="1543" xr:uid="{00000000-0005-0000-0000-000034060000}"/>
    <cellStyle name="標準 20 2" xfId="1285" xr:uid="{00000000-0005-0000-0000-000035060000}"/>
    <cellStyle name="標準 20 2 2" xfId="1544" xr:uid="{00000000-0005-0000-0000-000036060000}"/>
    <cellStyle name="標準 20 3" xfId="1286" xr:uid="{00000000-0005-0000-0000-000037060000}"/>
    <cellStyle name="標準 20 4" xfId="1287" xr:uid="{00000000-0005-0000-0000-000038060000}"/>
    <cellStyle name="標準 21" xfId="1545" xr:uid="{00000000-0005-0000-0000-000039060000}"/>
    <cellStyle name="標準 21 2" xfId="1288" xr:uid="{00000000-0005-0000-0000-00003A060000}"/>
    <cellStyle name="標準 21 3" xfId="1289" xr:uid="{00000000-0005-0000-0000-00003B060000}"/>
    <cellStyle name="標準 22" xfId="1546" xr:uid="{00000000-0005-0000-0000-00003C060000}"/>
    <cellStyle name="標準 22 2" xfId="1290" xr:uid="{00000000-0005-0000-0000-00003D060000}"/>
    <cellStyle name="標準 22 2 2" xfId="1547" xr:uid="{00000000-0005-0000-0000-00003E060000}"/>
    <cellStyle name="標準 23 2" xfId="1291" xr:uid="{00000000-0005-0000-0000-00003F060000}"/>
    <cellStyle name="標準 23 3" xfId="1292" xr:uid="{00000000-0005-0000-0000-000040060000}"/>
    <cellStyle name="標準 23 4" xfId="1293" xr:uid="{00000000-0005-0000-0000-000041060000}"/>
    <cellStyle name="標準 24 2" xfId="1294" xr:uid="{00000000-0005-0000-0000-000042060000}"/>
    <cellStyle name="標準 24 3" xfId="1295" xr:uid="{00000000-0005-0000-0000-000043060000}"/>
    <cellStyle name="標準 25 2" xfId="1296" xr:uid="{00000000-0005-0000-0000-000044060000}"/>
    <cellStyle name="標準 3" xfId="1297" xr:uid="{00000000-0005-0000-0000-000045060000}"/>
    <cellStyle name="標準 3 10" xfId="1298" xr:uid="{00000000-0005-0000-0000-000046060000}"/>
    <cellStyle name="標準 3 11" xfId="1299" xr:uid="{00000000-0005-0000-0000-000047060000}"/>
    <cellStyle name="標準 3 12" xfId="1300" xr:uid="{00000000-0005-0000-0000-000048060000}"/>
    <cellStyle name="標準 3 13" xfId="1301" xr:uid="{00000000-0005-0000-0000-000049060000}"/>
    <cellStyle name="標準 3 14" xfId="1302" xr:uid="{00000000-0005-0000-0000-00004A060000}"/>
    <cellStyle name="標準 3 15" xfId="1303" xr:uid="{00000000-0005-0000-0000-00004B060000}"/>
    <cellStyle name="標準 3 16" xfId="1304" xr:uid="{00000000-0005-0000-0000-00004C060000}"/>
    <cellStyle name="標準 3 17" xfId="1305" xr:uid="{00000000-0005-0000-0000-00004D060000}"/>
    <cellStyle name="標準 3 18" xfId="1306" xr:uid="{00000000-0005-0000-0000-00004E060000}"/>
    <cellStyle name="標準 3 19" xfId="1307" xr:uid="{00000000-0005-0000-0000-00004F060000}"/>
    <cellStyle name="標準 3 2" xfId="1308" xr:uid="{00000000-0005-0000-0000-000050060000}"/>
    <cellStyle name="標準 3 2 2" xfId="1309" xr:uid="{00000000-0005-0000-0000-000051060000}"/>
    <cellStyle name="標準 3 2 2 2" xfId="1697" xr:uid="{00000000-0005-0000-0000-000052060000}"/>
    <cellStyle name="標準 3 2 2 2 2" xfId="1698" xr:uid="{00000000-0005-0000-0000-000053060000}"/>
    <cellStyle name="標準 3 2 2 2 2 2" xfId="1699" xr:uid="{00000000-0005-0000-0000-000054060000}"/>
    <cellStyle name="標準 3 2 2 2 3" xfId="1700" xr:uid="{00000000-0005-0000-0000-000055060000}"/>
    <cellStyle name="標準 3 2 2 3" xfId="1701" xr:uid="{00000000-0005-0000-0000-000056060000}"/>
    <cellStyle name="標準 3 2 2 4" xfId="1702" xr:uid="{00000000-0005-0000-0000-000057060000}"/>
    <cellStyle name="標準 3 2 2 5" xfId="1703" xr:uid="{00000000-0005-0000-0000-000058060000}"/>
    <cellStyle name="標準 3 2 3" xfId="1567" xr:uid="{00000000-0005-0000-0000-000059060000}"/>
    <cellStyle name="標準 3 2 3 2" xfId="1704" xr:uid="{00000000-0005-0000-0000-00005A060000}"/>
    <cellStyle name="標準 3 2 3 2 2" xfId="1568" xr:uid="{00000000-0005-0000-0000-00005B060000}"/>
    <cellStyle name="標準 3 2 3 2 2 2" xfId="1569" xr:uid="{00000000-0005-0000-0000-00005C060000}"/>
    <cellStyle name="標準 3 2 3 3" xfId="1705" xr:uid="{00000000-0005-0000-0000-00005D060000}"/>
    <cellStyle name="標準 3 2 3 3 2" xfId="1706" xr:uid="{00000000-0005-0000-0000-00005E060000}"/>
    <cellStyle name="標準 3 2 3 4" xfId="1707" xr:uid="{00000000-0005-0000-0000-00005F060000}"/>
    <cellStyle name="標準 3 2 4" xfId="1708" xr:uid="{00000000-0005-0000-0000-000060060000}"/>
    <cellStyle name="標準 3 2 5" xfId="1709" xr:uid="{00000000-0005-0000-0000-000061060000}"/>
    <cellStyle name="標準 3 2 5 2" xfId="1710" xr:uid="{00000000-0005-0000-0000-000062060000}"/>
    <cellStyle name="標準 3 20" xfId="1310" xr:uid="{00000000-0005-0000-0000-000063060000}"/>
    <cellStyle name="標準 3 21" xfId="1311" xr:uid="{00000000-0005-0000-0000-000064060000}"/>
    <cellStyle name="標準 3 22" xfId="1312" xr:uid="{00000000-0005-0000-0000-000065060000}"/>
    <cellStyle name="標準 3 23" xfId="1313" xr:uid="{00000000-0005-0000-0000-000066060000}"/>
    <cellStyle name="標準 3 24" xfId="1314" xr:uid="{00000000-0005-0000-0000-000067060000}"/>
    <cellStyle name="標準 3 25" xfId="1315" xr:uid="{00000000-0005-0000-0000-000068060000}"/>
    <cellStyle name="標準 3 26" xfId="1316" xr:uid="{00000000-0005-0000-0000-000069060000}"/>
    <cellStyle name="標準 3 27" xfId="1317" xr:uid="{00000000-0005-0000-0000-00006A060000}"/>
    <cellStyle name="標準 3 28" xfId="1318" xr:uid="{00000000-0005-0000-0000-00006B060000}"/>
    <cellStyle name="標準 3 29" xfId="1319" xr:uid="{00000000-0005-0000-0000-00006C060000}"/>
    <cellStyle name="標準 3 3" xfId="1320" xr:uid="{00000000-0005-0000-0000-00006D060000}"/>
    <cellStyle name="標準 3 3 2" xfId="1570" xr:uid="{00000000-0005-0000-0000-00006E060000}"/>
    <cellStyle name="標準 3 3 2 2" xfId="1711" xr:uid="{00000000-0005-0000-0000-00006F060000}"/>
    <cellStyle name="標準 3 3 3" xfId="1712" xr:uid="{00000000-0005-0000-0000-000070060000}"/>
    <cellStyle name="標準 3 3 3 2" xfId="1713" xr:uid="{00000000-0005-0000-0000-000071060000}"/>
    <cellStyle name="標準 3 3 4" xfId="1714" xr:uid="{00000000-0005-0000-0000-000072060000}"/>
    <cellStyle name="標準 3 4" xfId="1321" xr:uid="{00000000-0005-0000-0000-000073060000}"/>
    <cellStyle name="標準 3 4 2" xfId="1715" xr:uid="{00000000-0005-0000-0000-000074060000}"/>
    <cellStyle name="標準 3 5" xfId="1322" xr:uid="{00000000-0005-0000-0000-000075060000}"/>
    <cellStyle name="標準 3 5 2" xfId="1716" xr:uid="{00000000-0005-0000-0000-000076060000}"/>
    <cellStyle name="標準 3 6" xfId="1323" xr:uid="{00000000-0005-0000-0000-000077060000}"/>
    <cellStyle name="標準 3 6 2" xfId="1717" xr:uid="{00000000-0005-0000-0000-000078060000}"/>
    <cellStyle name="標準 3 7" xfId="1324" xr:uid="{00000000-0005-0000-0000-000079060000}"/>
    <cellStyle name="標準 3 8" xfId="1325" xr:uid="{00000000-0005-0000-0000-00007A060000}"/>
    <cellStyle name="標準 3 9" xfId="1326" xr:uid="{00000000-0005-0000-0000-00007B060000}"/>
    <cellStyle name="標準 4" xfId="1327" xr:uid="{00000000-0005-0000-0000-00007C060000}"/>
    <cellStyle name="標準 4 2" xfId="1328" xr:uid="{00000000-0005-0000-0000-00007D060000}"/>
    <cellStyle name="標準 4 2 2" xfId="1329" xr:uid="{00000000-0005-0000-0000-00007E060000}"/>
    <cellStyle name="標準 4 2 2 2" xfId="1573" xr:uid="{00000000-0005-0000-0000-00007F060000}"/>
    <cellStyle name="標準 4 2 3" xfId="1718" xr:uid="{00000000-0005-0000-0000-000080060000}"/>
    <cellStyle name="標準 4 2 3 2" xfId="1719" xr:uid="{00000000-0005-0000-0000-000081060000}"/>
    <cellStyle name="標準 4 2 4" xfId="1720" xr:uid="{00000000-0005-0000-0000-000082060000}"/>
    <cellStyle name="標準 4 3" xfId="1330" xr:uid="{00000000-0005-0000-0000-000083060000}"/>
    <cellStyle name="標準 4 3 2" xfId="1721" xr:uid="{00000000-0005-0000-0000-000084060000}"/>
    <cellStyle name="標準 4 3 2 2" xfId="1722" xr:uid="{00000000-0005-0000-0000-000085060000}"/>
    <cellStyle name="標準 4 3 3" xfId="1723" xr:uid="{00000000-0005-0000-0000-000086060000}"/>
    <cellStyle name="標準 4 3 3 2" xfId="1724" xr:uid="{00000000-0005-0000-0000-000087060000}"/>
    <cellStyle name="標準 4 3 4" xfId="1725" xr:uid="{00000000-0005-0000-0000-000088060000}"/>
    <cellStyle name="標準 4 3 5" xfId="1726" xr:uid="{00000000-0005-0000-0000-000089060000}"/>
    <cellStyle name="標準 4 3 5 2" xfId="1727" xr:uid="{00000000-0005-0000-0000-00008A060000}"/>
    <cellStyle name="標準 4 4" xfId="1331" xr:uid="{00000000-0005-0000-0000-00008B060000}"/>
    <cellStyle name="標準 4 4 2" xfId="1728" xr:uid="{00000000-0005-0000-0000-00008C060000}"/>
    <cellStyle name="標準 4 5" xfId="1332" xr:uid="{00000000-0005-0000-0000-00008D060000}"/>
    <cellStyle name="標準 4 5 2" xfId="1729" xr:uid="{00000000-0005-0000-0000-00008E060000}"/>
    <cellStyle name="標準 5" xfId="1333" xr:uid="{00000000-0005-0000-0000-00008F060000}"/>
    <cellStyle name="標準 5 2" xfId="1334" xr:uid="{00000000-0005-0000-0000-000090060000}"/>
    <cellStyle name="標準 5 2 2" xfId="1574" xr:uid="{00000000-0005-0000-0000-000091060000}"/>
    <cellStyle name="標準 5 2 2 2" xfId="1730" xr:uid="{00000000-0005-0000-0000-000092060000}"/>
    <cellStyle name="標準 5 2 3" xfId="1731" xr:uid="{00000000-0005-0000-0000-000093060000}"/>
    <cellStyle name="標準 5 3" xfId="1575" xr:uid="{00000000-0005-0000-0000-000094060000}"/>
    <cellStyle name="標準 5 3 2" xfId="1732" xr:uid="{00000000-0005-0000-0000-000095060000}"/>
    <cellStyle name="標準 5 4" xfId="1733" xr:uid="{00000000-0005-0000-0000-000096060000}"/>
    <cellStyle name="標準 6" xfId="1335" xr:uid="{00000000-0005-0000-0000-000097060000}"/>
    <cellStyle name="標準 6 2" xfId="1336" xr:uid="{00000000-0005-0000-0000-000098060000}"/>
    <cellStyle name="標準 6 2 2" xfId="1337" xr:uid="{00000000-0005-0000-0000-000099060000}"/>
    <cellStyle name="標準 6 2 2 2" xfId="1338" xr:uid="{00000000-0005-0000-0000-00009A060000}"/>
    <cellStyle name="標準 6 2 3" xfId="1734" xr:uid="{00000000-0005-0000-0000-00009B060000}"/>
    <cellStyle name="標準 6 3" xfId="1339" xr:uid="{00000000-0005-0000-0000-00009C060000}"/>
    <cellStyle name="標準 6 3 2" xfId="1735" xr:uid="{00000000-0005-0000-0000-00009D060000}"/>
    <cellStyle name="標準 6 3 3" xfId="1736" xr:uid="{00000000-0005-0000-0000-00009E060000}"/>
    <cellStyle name="標準 6 3 3 2" xfId="1737" xr:uid="{00000000-0005-0000-0000-00009F060000}"/>
    <cellStyle name="標準 7" xfId="1340" xr:uid="{00000000-0005-0000-0000-0000A0060000}"/>
    <cellStyle name="標準 7 2" xfId="1341" xr:uid="{00000000-0005-0000-0000-0000A1060000}"/>
    <cellStyle name="標準 7 3" xfId="1342" xr:uid="{00000000-0005-0000-0000-0000A2060000}"/>
    <cellStyle name="標準 8" xfId="1343" xr:uid="{00000000-0005-0000-0000-0000A3060000}"/>
    <cellStyle name="標準 8 2" xfId="1344" xr:uid="{00000000-0005-0000-0000-0000A4060000}"/>
    <cellStyle name="標準 8 3" xfId="1345" xr:uid="{00000000-0005-0000-0000-0000A5060000}"/>
    <cellStyle name="標準 8 4" xfId="1346" xr:uid="{00000000-0005-0000-0000-0000A6060000}"/>
    <cellStyle name="標準 8 5" xfId="1347" xr:uid="{00000000-0005-0000-0000-0000A7060000}"/>
    <cellStyle name="標準 8 6" xfId="1348" xr:uid="{00000000-0005-0000-0000-0000A8060000}"/>
    <cellStyle name="標準 8 7" xfId="1349" xr:uid="{00000000-0005-0000-0000-0000A9060000}"/>
    <cellStyle name="標準 9" xfId="1350" xr:uid="{00000000-0005-0000-0000-0000AA060000}"/>
    <cellStyle name="標準 9 2" xfId="1351" xr:uid="{00000000-0005-0000-0000-0000AB060000}"/>
    <cellStyle name="標準 9 3" xfId="1352" xr:uid="{00000000-0005-0000-0000-0000AC060000}"/>
    <cellStyle name="標準 9 4" xfId="1353" xr:uid="{00000000-0005-0000-0000-0000AD060000}"/>
    <cellStyle name="標準 9 5" xfId="1354" xr:uid="{00000000-0005-0000-0000-0000AE060000}"/>
    <cellStyle name="標準 9 6" xfId="1355" xr:uid="{00000000-0005-0000-0000-0000AF060000}"/>
    <cellStyle name="未定義" xfId="1571" xr:uid="{00000000-0005-0000-0000-0000B0060000}"/>
    <cellStyle name="良い 10" xfId="1356" xr:uid="{00000000-0005-0000-0000-0000B1060000}"/>
    <cellStyle name="良い 11" xfId="1357" xr:uid="{00000000-0005-0000-0000-0000B2060000}"/>
    <cellStyle name="良い 12" xfId="1358" xr:uid="{00000000-0005-0000-0000-0000B3060000}"/>
    <cellStyle name="良い 13" xfId="1359" xr:uid="{00000000-0005-0000-0000-0000B4060000}"/>
    <cellStyle name="良い 14" xfId="1360" xr:uid="{00000000-0005-0000-0000-0000B5060000}"/>
    <cellStyle name="良い 15" xfId="1361" xr:uid="{00000000-0005-0000-0000-0000B6060000}"/>
    <cellStyle name="良い 16" xfId="1362" xr:uid="{00000000-0005-0000-0000-0000B7060000}"/>
    <cellStyle name="良い 17" xfId="1363" xr:uid="{00000000-0005-0000-0000-0000B8060000}"/>
    <cellStyle name="良い 18" xfId="1364" xr:uid="{00000000-0005-0000-0000-0000B9060000}"/>
    <cellStyle name="良い 19" xfId="1365" xr:uid="{00000000-0005-0000-0000-0000BA060000}"/>
    <cellStyle name="良い 2" xfId="1366" xr:uid="{00000000-0005-0000-0000-0000BB060000}"/>
    <cellStyle name="良い 2 2" xfId="1367" xr:uid="{00000000-0005-0000-0000-0000BC060000}"/>
    <cellStyle name="良い 2 2 2" xfId="1572" xr:uid="{00000000-0005-0000-0000-0000BD060000}"/>
    <cellStyle name="良い 20" xfId="1368" xr:uid="{00000000-0005-0000-0000-0000BE060000}"/>
    <cellStyle name="良い 21" xfId="1369" xr:uid="{00000000-0005-0000-0000-0000BF060000}"/>
    <cellStyle name="良い 22" xfId="1370" xr:uid="{00000000-0005-0000-0000-0000C0060000}"/>
    <cellStyle name="良い 23" xfId="1371" xr:uid="{00000000-0005-0000-0000-0000C1060000}"/>
    <cellStyle name="良い 24" xfId="1372" xr:uid="{00000000-0005-0000-0000-0000C2060000}"/>
    <cellStyle name="良い 25" xfId="1373" xr:uid="{00000000-0005-0000-0000-0000C3060000}"/>
    <cellStyle name="良い 3" xfId="1374" xr:uid="{00000000-0005-0000-0000-0000C4060000}"/>
    <cellStyle name="良い 3 2" xfId="1375" xr:uid="{00000000-0005-0000-0000-0000C5060000}"/>
    <cellStyle name="良い 4" xfId="1376" xr:uid="{00000000-0005-0000-0000-0000C6060000}"/>
    <cellStyle name="良い 5" xfId="1377" xr:uid="{00000000-0005-0000-0000-0000C7060000}"/>
    <cellStyle name="良い 6" xfId="1378" xr:uid="{00000000-0005-0000-0000-0000C8060000}"/>
    <cellStyle name="良い 7" xfId="1379" xr:uid="{00000000-0005-0000-0000-0000C9060000}"/>
    <cellStyle name="良い 8" xfId="1380" xr:uid="{00000000-0005-0000-0000-0000CA060000}"/>
    <cellStyle name="良い 9" xfId="1381" xr:uid="{00000000-0005-0000-0000-0000CB06000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24263285024154"/>
          <c:y val="7.5810396825396822E-2"/>
          <c:w val="0.79241195652173924"/>
          <c:h val="0.92166103060674787"/>
        </c:manualLayout>
      </c:layout>
      <c:barChart>
        <c:barDir val="bar"/>
        <c:grouping val="clustered"/>
        <c:varyColors val="0"/>
        <c:ser>
          <c:idx val="0"/>
          <c:order val="0"/>
          <c:tx>
            <c:strRef>
              <c:f>地区別_併用禁忌!$K$3</c:f>
              <c:strCache>
                <c:ptCount val="1"/>
                <c:pt idx="0">
                  <c:v>薬剤併用禁忌患者割合（総患者数に占める割合）</c:v>
                </c:pt>
              </c:strCache>
            </c:strRef>
          </c:tx>
          <c:spPr>
            <a:solidFill>
              <a:schemeClr val="accent3">
                <a:lumMod val="60000"/>
                <a:lumOff val="40000"/>
              </a:schemeClr>
            </a:solidFill>
            <a:ln>
              <a:noFill/>
            </a:ln>
          </c:spPr>
          <c:invertIfNegative val="0"/>
          <c:dLbls>
            <c:dLbl>
              <c:idx val="3"/>
              <c:layout>
                <c:manualLayout>
                  <c:x val="-8.378458258125125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E2-4E54-B88B-3DB4D9B3A40E}"/>
                </c:ext>
              </c:extLst>
            </c:dLbl>
            <c:dLbl>
              <c:idx val="4"/>
              <c:layout>
                <c:manualLayout>
                  <c:x val="-4.9072695989951128E-3"/>
                  <c:y val="1.62313025539143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4F-463A-BBBD-11754B21C073}"/>
                </c:ext>
              </c:extLst>
            </c:dLbl>
            <c:dLbl>
              <c:idx val="5"/>
              <c:layout>
                <c:manualLayout>
                  <c:x val="1.031513970110461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4F-463A-BBBD-11754B21C073}"/>
                </c:ext>
              </c:extLst>
            </c:dLbl>
            <c:dLbl>
              <c:idx val="6"/>
              <c:layout>
                <c:manualLayout>
                  <c:x val="5.62643983696615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4F-463A-BBBD-11754B21C073}"/>
                </c:ext>
              </c:extLst>
            </c:dLbl>
            <c:dLbl>
              <c:idx val="7"/>
              <c:layout>
                <c:manualLayout>
                  <c:x val="9.0431159420289852E-3"/>
                  <c:y val="-2.01579365079365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4F-463A-BBBD-11754B21C073}"/>
                </c:ext>
              </c:extLst>
            </c:dLbl>
            <c:dLbl>
              <c:idx val="10"/>
              <c:layout>
                <c:manualLayout>
                  <c:x val="4.59492586685569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4F-463A-BBBD-11754B21C073}"/>
                </c:ext>
              </c:extLst>
            </c:dLbl>
            <c:dLbl>
              <c:idx val="11"/>
              <c:layout>
                <c:manualLayout>
                  <c:x val="3.18830114005552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4F-463A-BBBD-11754B21C073}"/>
                </c:ext>
              </c:extLst>
            </c:dLbl>
            <c:dLbl>
              <c:idx val="12"/>
              <c:layout>
                <c:manualLayout>
                  <c:x val="6.564179809793844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4F-463A-BBBD-11754B21C073}"/>
                </c:ext>
              </c:extLst>
            </c:dLbl>
            <c:dLbl>
              <c:idx val="13"/>
              <c:layout>
                <c:manualLayout>
                  <c:x val="4.782473861421229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4F-463A-BBBD-11754B21C073}"/>
                </c:ext>
              </c:extLst>
            </c:dLbl>
            <c:dLbl>
              <c:idx val="14"/>
              <c:layout>
                <c:manualLayout>
                  <c:x val="2.156801937503691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4F-463A-BBBD-11754B21C073}"/>
                </c:ext>
              </c:extLst>
            </c:dLbl>
            <c:dLbl>
              <c:idx val="15"/>
              <c:layout>
                <c:manualLayout>
                  <c:x val="3.469637899462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4F-463A-BBBD-11754B21C073}"/>
                </c:ext>
              </c:extLst>
            </c:dLbl>
            <c:dLbl>
              <c:idx val="17"/>
              <c:layout>
                <c:manualLayout>
                  <c:x val="1.68793195108984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4F-463A-BBBD-11754B21C073}"/>
                </c:ext>
              </c:extLst>
            </c:dLbl>
            <c:dLbl>
              <c:idx val="22"/>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4F-463A-BBBD-11754B21C073}"/>
                </c:ext>
              </c:extLst>
            </c:dLbl>
            <c:dLbl>
              <c:idx val="27"/>
              <c:layout>
                <c:manualLayout>
                  <c:x val="9.377399728276921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4F-463A-BBBD-11754B21C073}"/>
                </c:ext>
              </c:extLst>
            </c:dLbl>
            <c:dLbl>
              <c:idx val="28"/>
              <c:layout>
                <c:manualLayout>
                  <c:x val="2.531883159076141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4F-463A-BBBD-11754B21C073}"/>
                </c:ext>
              </c:extLst>
            </c:dLbl>
            <c:dLbl>
              <c:idx val="31"/>
              <c:layout>
                <c:manualLayout>
                  <c:x val="3.28208990489692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4F-463A-BBBD-11754B21C073}"/>
                </c:ext>
              </c:extLst>
            </c:dLbl>
            <c:dLbl>
              <c:idx val="33"/>
              <c:layout>
                <c:manualLayout>
                  <c:x val="1.406609959241538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4F-463A-BBBD-11754B21C073}"/>
                </c:ext>
              </c:extLst>
            </c:dLbl>
            <c:dLbl>
              <c:idx val="3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4F-463A-BBBD-11754B21C073}"/>
                </c:ext>
              </c:extLst>
            </c:dLbl>
            <c:dLbl>
              <c:idx val="38"/>
              <c:layout>
                <c:manualLayout>
                  <c:x val="2.250575934786461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74F-463A-BBBD-11754B21C073}"/>
                </c:ext>
              </c:extLst>
            </c:dLbl>
            <c:dLbl>
              <c:idx val="42"/>
              <c:layout>
                <c:manualLayout>
                  <c:x val="2.531897926634768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4F-463A-BBBD-11754B21C073}"/>
                </c:ext>
              </c:extLst>
            </c:dLbl>
            <c:dLbl>
              <c:idx val="44"/>
              <c:layout>
                <c:manualLayout>
                  <c:x val="1.500383956524307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74F-463A-BBBD-11754B21C073}"/>
                </c:ext>
              </c:extLst>
            </c:dLbl>
            <c:dLbl>
              <c:idx val="52"/>
              <c:layout>
                <c:manualLayout>
                  <c:x val="1.781705948372614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4F-463A-BBBD-11754B21C073}"/>
                </c:ext>
              </c:extLst>
            </c:dLbl>
            <c:numFmt formatCode="0.00%" sourceLinked="0"/>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地区別_併用禁忌!$K$4:$K$11</c:f>
              <c:strCache>
                <c:ptCount val="8"/>
                <c:pt idx="0">
                  <c:v>中河内医療圏</c:v>
                </c:pt>
                <c:pt idx="1">
                  <c:v>大阪市医療圏</c:v>
                </c:pt>
                <c:pt idx="2">
                  <c:v>泉州医療圏</c:v>
                </c:pt>
                <c:pt idx="3">
                  <c:v>北河内医療圏</c:v>
                </c:pt>
                <c:pt idx="4">
                  <c:v>豊能医療圏</c:v>
                </c:pt>
                <c:pt idx="5">
                  <c:v>堺市医療圏</c:v>
                </c:pt>
                <c:pt idx="6">
                  <c:v>南河内医療圏</c:v>
                </c:pt>
                <c:pt idx="7">
                  <c:v>三島医療圏</c:v>
                </c:pt>
              </c:strCache>
            </c:strRef>
          </c:cat>
          <c:val>
            <c:numRef>
              <c:f>地区別_併用禁忌!$L$4:$L$11</c:f>
              <c:numCache>
                <c:formatCode>0.00%</c:formatCode>
                <c:ptCount val="8"/>
                <c:pt idx="0">
                  <c:v>4.6008300236512117E-2</c:v>
                </c:pt>
                <c:pt idx="1">
                  <c:v>4.5906485130777497E-2</c:v>
                </c:pt>
                <c:pt idx="2">
                  <c:v>4.1142345630132034E-2</c:v>
                </c:pt>
                <c:pt idx="3">
                  <c:v>3.7007687834305761E-2</c:v>
                </c:pt>
                <c:pt idx="4">
                  <c:v>3.6548439615952284E-2</c:v>
                </c:pt>
                <c:pt idx="5">
                  <c:v>3.5105912907036511E-2</c:v>
                </c:pt>
                <c:pt idx="6">
                  <c:v>3.5059848860941031E-2</c:v>
                </c:pt>
                <c:pt idx="7">
                  <c:v>3.0216133510320299E-2</c:v>
                </c:pt>
              </c:numCache>
            </c:numRef>
          </c:val>
          <c:extLst>
            <c:ext xmlns:c16="http://schemas.microsoft.com/office/drawing/2014/chart" uri="{C3380CC4-5D6E-409C-BE32-E72D297353CC}">
              <c16:uniqueId val="{00000015-874F-463A-BBBD-11754B21C073}"/>
            </c:ext>
          </c:extLst>
        </c:ser>
        <c:dLbls>
          <c:showLegendKey val="0"/>
          <c:showVal val="0"/>
          <c:showCatName val="0"/>
          <c:showSerName val="0"/>
          <c:showPercent val="0"/>
          <c:showBubbleSize val="0"/>
        </c:dLbls>
        <c:gapWidth val="150"/>
        <c:axId val="328956128"/>
        <c:axId val="328957248"/>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874F-463A-BBBD-11754B21C073}"/>
              </c:ext>
            </c:extLst>
          </c:dPt>
          <c:dLbls>
            <c:dLbl>
              <c:idx val="0"/>
              <c:layout>
                <c:manualLayout>
                  <c:x val="-0.12858360513843589"/>
                  <c:y val="-0.8930317395005790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0A1-49D8-8BB4-535593BCA3AF}"/>
                </c:ext>
              </c:extLst>
            </c:dLbl>
            <c:dLbl>
              <c:idx val="1"/>
              <c:delete val="1"/>
              <c:extLst>
                <c:ext xmlns:c15="http://schemas.microsoft.com/office/drawing/2012/chart" uri="{CE6537A1-D6FC-4f65-9D91-7224C49458BB}"/>
                <c:ext xmlns:c16="http://schemas.microsoft.com/office/drawing/2014/chart" uri="{C3380CC4-5D6E-409C-BE32-E72D297353CC}">
                  <c16:uniqueId val="{00000016-874F-463A-BBBD-11754B21C073}"/>
                </c:ext>
              </c:extLst>
            </c:dLbl>
            <c:dLbl>
              <c:idx val="2"/>
              <c:delete val="1"/>
              <c:extLst>
                <c:ext xmlns:c15="http://schemas.microsoft.com/office/drawing/2012/chart" uri="{CE6537A1-D6FC-4f65-9D91-7224C49458BB}"/>
                <c:ext xmlns:c16="http://schemas.microsoft.com/office/drawing/2014/chart" uri="{C3380CC4-5D6E-409C-BE32-E72D297353CC}">
                  <c16:uniqueId val="{00000006-50A1-49D8-8BB4-535593BCA3AF}"/>
                </c:ext>
              </c:extLst>
            </c:dLbl>
            <c:dLbl>
              <c:idx val="3"/>
              <c:delete val="1"/>
              <c:extLst>
                <c:ext xmlns:c15="http://schemas.microsoft.com/office/drawing/2012/chart" uri="{CE6537A1-D6FC-4f65-9D91-7224C49458BB}"/>
                <c:ext xmlns:c16="http://schemas.microsoft.com/office/drawing/2014/chart" uri="{C3380CC4-5D6E-409C-BE32-E72D297353CC}">
                  <c16:uniqueId val="{00000005-50A1-49D8-8BB4-535593BCA3AF}"/>
                </c:ext>
              </c:extLst>
            </c:dLbl>
            <c:dLbl>
              <c:idx val="4"/>
              <c:delete val="1"/>
              <c:extLst>
                <c:ext xmlns:c15="http://schemas.microsoft.com/office/drawing/2012/chart" uri="{CE6537A1-D6FC-4f65-9D91-7224C49458BB}"/>
                <c:ext xmlns:c16="http://schemas.microsoft.com/office/drawing/2014/chart" uri="{C3380CC4-5D6E-409C-BE32-E72D297353CC}">
                  <c16:uniqueId val="{00000004-50A1-49D8-8BB4-535593BCA3AF}"/>
                </c:ext>
              </c:extLst>
            </c:dLbl>
            <c:dLbl>
              <c:idx val="5"/>
              <c:delete val="1"/>
              <c:extLst>
                <c:ext xmlns:c15="http://schemas.microsoft.com/office/drawing/2012/chart" uri="{CE6537A1-D6FC-4f65-9D91-7224C49458BB}"/>
                <c:ext xmlns:c16="http://schemas.microsoft.com/office/drawing/2014/chart" uri="{C3380CC4-5D6E-409C-BE32-E72D297353CC}">
                  <c16:uniqueId val="{00000003-50A1-49D8-8BB4-535593BCA3AF}"/>
                </c:ext>
              </c:extLst>
            </c:dLbl>
            <c:dLbl>
              <c:idx val="6"/>
              <c:delete val="1"/>
              <c:extLst>
                <c:ext xmlns:c15="http://schemas.microsoft.com/office/drawing/2012/chart" uri="{CE6537A1-D6FC-4f65-9D91-7224C49458BB}"/>
                <c:ext xmlns:c16="http://schemas.microsoft.com/office/drawing/2014/chart" uri="{C3380CC4-5D6E-409C-BE32-E72D297353CC}">
                  <c16:uniqueId val="{00000002-50A1-49D8-8BB4-535593BCA3A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地区別_併用禁忌!$N$4:$N$11</c:f>
              <c:numCache>
                <c:formatCode>0.00%</c:formatCode>
                <c:ptCount val="8"/>
                <c:pt idx="0">
                  <c:v>3.9800029938820286E-2</c:v>
                </c:pt>
                <c:pt idx="1">
                  <c:v>3.9800029938820286E-2</c:v>
                </c:pt>
                <c:pt idx="2">
                  <c:v>3.9800029938820286E-2</c:v>
                </c:pt>
                <c:pt idx="3">
                  <c:v>3.9800029938820286E-2</c:v>
                </c:pt>
                <c:pt idx="4">
                  <c:v>3.9800029938820286E-2</c:v>
                </c:pt>
                <c:pt idx="5">
                  <c:v>3.9800029938820286E-2</c:v>
                </c:pt>
                <c:pt idx="6">
                  <c:v>3.9800029938820286E-2</c:v>
                </c:pt>
                <c:pt idx="7">
                  <c:v>3.9800029938820286E-2</c:v>
                </c:pt>
              </c:numCache>
            </c:numRef>
          </c:xVal>
          <c:yVal>
            <c:numRef>
              <c:f>地区別_併用禁忌!$O$4:$O$11</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17-874F-463A-BBBD-11754B21C073}"/>
            </c:ext>
          </c:extLst>
        </c:ser>
        <c:dLbls>
          <c:showLegendKey val="0"/>
          <c:showVal val="0"/>
          <c:showCatName val="0"/>
          <c:showSerName val="0"/>
          <c:showPercent val="0"/>
          <c:showBubbleSize val="0"/>
        </c:dLbls>
        <c:axId val="327620656"/>
        <c:axId val="328957808"/>
      </c:scatterChart>
      <c:catAx>
        <c:axId val="328956128"/>
        <c:scaling>
          <c:orientation val="maxMin"/>
        </c:scaling>
        <c:delete val="0"/>
        <c:axPos val="l"/>
        <c:numFmt formatCode="General" sourceLinked="0"/>
        <c:majorTickMark val="none"/>
        <c:minorTickMark val="none"/>
        <c:tickLblPos val="nextTo"/>
        <c:spPr>
          <a:ln>
            <a:solidFill>
              <a:srgbClr val="7F7F7F"/>
            </a:solidFill>
          </a:ln>
        </c:spPr>
        <c:crossAx val="328957248"/>
        <c:crossesAt val="0"/>
        <c:auto val="1"/>
        <c:lblAlgn val="ctr"/>
        <c:lblOffset val="100"/>
        <c:noMultiLvlLbl val="0"/>
      </c:catAx>
      <c:valAx>
        <c:axId val="328957248"/>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700338164251204"/>
              <c:y val="2.9428492063492063E-2"/>
            </c:manualLayout>
          </c:layout>
          <c:overlay val="0"/>
        </c:title>
        <c:numFmt formatCode="0.00%" sourceLinked="0"/>
        <c:majorTickMark val="out"/>
        <c:minorTickMark val="none"/>
        <c:tickLblPos val="nextTo"/>
        <c:spPr>
          <a:ln>
            <a:solidFill>
              <a:srgbClr val="7F7F7F"/>
            </a:solidFill>
          </a:ln>
        </c:spPr>
        <c:crossAx val="328956128"/>
        <c:crosses val="autoZero"/>
        <c:crossBetween val="between"/>
      </c:valAx>
      <c:valAx>
        <c:axId val="328957808"/>
        <c:scaling>
          <c:orientation val="minMax"/>
          <c:max val="50"/>
          <c:min val="0"/>
        </c:scaling>
        <c:delete val="1"/>
        <c:axPos val="r"/>
        <c:numFmt formatCode="General" sourceLinked="1"/>
        <c:majorTickMark val="out"/>
        <c:minorTickMark val="none"/>
        <c:tickLblPos val="nextTo"/>
        <c:crossAx val="327620656"/>
        <c:crosses val="max"/>
        <c:crossBetween val="midCat"/>
      </c:valAx>
      <c:valAx>
        <c:axId val="327620656"/>
        <c:scaling>
          <c:orientation val="minMax"/>
        </c:scaling>
        <c:delete val="1"/>
        <c:axPos val="b"/>
        <c:numFmt formatCode="0.00%" sourceLinked="1"/>
        <c:majorTickMark val="out"/>
        <c:minorTickMark val="none"/>
        <c:tickLblPos val="nextTo"/>
        <c:crossAx val="328957808"/>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76665892133321"/>
          <c:y val="6.4999761904761907E-2"/>
          <c:w val="0.79241195652173924"/>
          <c:h val="0.92166103060674787"/>
        </c:manualLayout>
      </c:layout>
      <c:barChart>
        <c:barDir val="bar"/>
        <c:grouping val="clustered"/>
        <c:varyColors val="0"/>
        <c:ser>
          <c:idx val="0"/>
          <c:order val="0"/>
          <c:tx>
            <c:strRef>
              <c:f>市区町村別_併用禁忌!$K$3</c:f>
              <c:strCache>
                <c:ptCount val="1"/>
                <c:pt idx="0">
                  <c:v>薬剤併用禁忌患者割合（総患者数に占める割合）</c:v>
                </c:pt>
              </c:strCache>
            </c:strRef>
          </c:tx>
          <c:spPr>
            <a:solidFill>
              <a:srgbClr val="B3A2C7"/>
            </a:solidFill>
            <a:ln>
              <a:noFill/>
            </a:ln>
          </c:spPr>
          <c:invertIfNegative val="0"/>
          <c:dLbls>
            <c:dLbl>
              <c:idx val="42"/>
              <c:layout>
                <c:manualLayout>
                  <c:x val="5.0237076808666622E-3"/>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BF-41E5-BDEB-C23F8D76249F}"/>
                </c:ext>
              </c:extLst>
            </c:dLbl>
            <c:dLbl>
              <c:idx val="43"/>
              <c:layout>
                <c:manualLayout>
                  <c:x val="6.6982769078222162E-3"/>
                  <c:y val="1.623130256147258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BF-41E5-BDEB-C23F8D76249F}"/>
                </c:ext>
              </c:extLst>
            </c:dLbl>
            <c:dLbl>
              <c:idx val="44"/>
              <c:layout>
                <c:manualLayout>
                  <c:x val="1.0047415361733324E-2"/>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BF-41E5-BDEB-C23F8D76249F}"/>
                </c:ext>
              </c:extLst>
            </c:dLbl>
            <c:dLbl>
              <c:idx val="45"/>
              <c:layout>
                <c:manualLayout>
                  <c:x val="1.8420261496511093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BF-41E5-BDEB-C23F8D76249F}"/>
                </c:ext>
              </c:extLst>
            </c:dLbl>
            <c:dLbl>
              <c:idx val="46"/>
              <c:layout>
                <c:manualLayout>
                  <c:x val="2.0094830723466649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BF-41E5-BDEB-C23F8D76249F}"/>
                </c:ext>
              </c:extLst>
            </c:dLbl>
            <c:dLbl>
              <c:idx val="47"/>
              <c:layout>
                <c:manualLayout>
                  <c:x val="2.6793107631288865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BF-41E5-BDEB-C23F8D76249F}"/>
                </c:ext>
              </c:extLst>
            </c:dLbl>
            <c:dLbl>
              <c:idx val="48"/>
              <c:layout>
                <c:manualLayout>
                  <c:x val="2.8467676858244417E-2"/>
                  <c:y val="1.623130256147258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BF-41E5-BDEB-C23F8D76249F}"/>
                </c:ext>
              </c:extLst>
            </c:dLbl>
            <c:dLbl>
              <c:idx val="49"/>
              <c:layout>
                <c:manualLayout>
                  <c:x val="3.0142246085199973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BF-41E5-BDEB-C23F8D76249F}"/>
                </c:ext>
              </c:extLst>
            </c:dLbl>
            <c:dLbl>
              <c:idx val="50"/>
              <c:layout>
                <c:manualLayout>
                  <c:x val="3.1816815312155404E-2"/>
                  <c:y val="1.5116578483874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BF-41E5-BDEB-C23F8D76249F}"/>
                </c:ext>
              </c:extLst>
            </c:dLbl>
            <c:dLbl>
              <c:idx val="51"/>
              <c:layout>
                <c:manualLayout>
                  <c:x val="-6.6982769078222778E-3"/>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BF-41E5-BDEB-C23F8D76249F}"/>
                </c:ext>
              </c:extLst>
            </c:dLbl>
            <c:numFmt formatCode="0.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市区町村別_併用禁忌!$K$4:$K$77</c:f>
              <c:strCache>
                <c:ptCount val="74"/>
                <c:pt idx="0">
                  <c:v>浪速区</c:v>
                </c:pt>
                <c:pt idx="1">
                  <c:v>東淀川区</c:v>
                </c:pt>
                <c:pt idx="2">
                  <c:v>生野区</c:v>
                </c:pt>
                <c:pt idx="3">
                  <c:v>大東市</c:v>
                </c:pt>
                <c:pt idx="4">
                  <c:v>北区</c:v>
                </c:pt>
                <c:pt idx="5">
                  <c:v>住吉区</c:v>
                </c:pt>
                <c:pt idx="6">
                  <c:v>西淀川区</c:v>
                </c:pt>
                <c:pt idx="7">
                  <c:v>東大阪市</c:v>
                </c:pt>
                <c:pt idx="8">
                  <c:v>西成区</c:v>
                </c:pt>
                <c:pt idx="9">
                  <c:v>東成区</c:v>
                </c:pt>
                <c:pt idx="10">
                  <c:v>天王寺区</c:v>
                </c:pt>
                <c:pt idx="11">
                  <c:v>東住吉区</c:v>
                </c:pt>
                <c:pt idx="12">
                  <c:v>岸和田市</c:v>
                </c:pt>
                <c:pt idx="13">
                  <c:v>港区</c:v>
                </c:pt>
                <c:pt idx="14">
                  <c:v>大阪市</c:v>
                </c:pt>
                <c:pt idx="15">
                  <c:v>旭区</c:v>
                </c:pt>
                <c:pt idx="16">
                  <c:v>高石市</c:v>
                </c:pt>
                <c:pt idx="17">
                  <c:v>大正区</c:v>
                </c:pt>
                <c:pt idx="18">
                  <c:v>泉佐野市</c:v>
                </c:pt>
                <c:pt idx="19">
                  <c:v>田尻町</c:v>
                </c:pt>
                <c:pt idx="20">
                  <c:v>河南町</c:v>
                </c:pt>
                <c:pt idx="21">
                  <c:v>忠岡町</c:v>
                </c:pt>
                <c:pt idx="22">
                  <c:v>門真市</c:v>
                </c:pt>
                <c:pt idx="23">
                  <c:v>藤井寺市</c:v>
                </c:pt>
                <c:pt idx="24">
                  <c:v>八尾市</c:v>
                </c:pt>
                <c:pt idx="25">
                  <c:v>鶴見区</c:v>
                </c:pt>
                <c:pt idx="26">
                  <c:v>淀川区</c:v>
                </c:pt>
                <c:pt idx="27">
                  <c:v>平野区</c:v>
                </c:pt>
                <c:pt idx="28">
                  <c:v>阿倍野区</c:v>
                </c:pt>
                <c:pt idx="29">
                  <c:v>太子町</c:v>
                </c:pt>
                <c:pt idx="30">
                  <c:v>豊中市</c:v>
                </c:pt>
                <c:pt idx="31">
                  <c:v>城東区</c:v>
                </c:pt>
                <c:pt idx="32">
                  <c:v>住之江区</c:v>
                </c:pt>
                <c:pt idx="33">
                  <c:v>堺市西区</c:v>
                </c:pt>
                <c:pt idx="34">
                  <c:v>羽曳野市</c:v>
                </c:pt>
                <c:pt idx="35">
                  <c:v>堺市北区</c:v>
                </c:pt>
                <c:pt idx="36">
                  <c:v>富田林市</c:v>
                </c:pt>
                <c:pt idx="37">
                  <c:v>都島区</c:v>
                </c:pt>
                <c:pt idx="38">
                  <c:v>守口市</c:v>
                </c:pt>
                <c:pt idx="39">
                  <c:v>泉南市</c:v>
                </c:pt>
                <c:pt idx="40">
                  <c:v>池田市</c:v>
                </c:pt>
                <c:pt idx="41">
                  <c:v>摂津市</c:v>
                </c:pt>
                <c:pt idx="42">
                  <c:v>阪南市</c:v>
                </c:pt>
                <c:pt idx="43">
                  <c:v>中央区</c:v>
                </c:pt>
                <c:pt idx="44">
                  <c:v>柏原市</c:v>
                </c:pt>
                <c:pt idx="45">
                  <c:v>泉大津市</c:v>
                </c:pt>
                <c:pt idx="46">
                  <c:v>熊取町</c:v>
                </c:pt>
                <c:pt idx="47">
                  <c:v>貝塚市</c:v>
                </c:pt>
                <c:pt idx="48">
                  <c:v>和泉市</c:v>
                </c:pt>
                <c:pt idx="49">
                  <c:v>寝屋川市</c:v>
                </c:pt>
                <c:pt idx="50">
                  <c:v>堺市堺区</c:v>
                </c:pt>
                <c:pt idx="51">
                  <c:v>西区</c:v>
                </c:pt>
                <c:pt idx="52">
                  <c:v>四條畷市</c:v>
                </c:pt>
                <c:pt idx="53">
                  <c:v>堺市</c:v>
                </c:pt>
                <c:pt idx="54">
                  <c:v>能勢町</c:v>
                </c:pt>
                <c:pt idx="55">
                  <c:v>福島区</c:v>
                </c:pt>
                <c:pt idx="56">
                  <c:v>此花区</c:v>
                </c:pt>
                <c:pt idx="57">
                  <c:v>吹田市</c:v>
                </c:pt>
                <c:pt idx="58">
                  <c:v>箕面市</c:v>
                </c:pt>
                <c:pt idx="59">
                  <c:v>堺市美原区</c:v>
                </c:pt>
                <c:pt idx="60">
                  <c:v>堺市東区</c:v>
                </c:pt>
                <c:pt idx="61">
                  <c:v>松原市</c:v>
                </c:pt>
                <c:pt idx="62">
                  <c:v>岬町</c:v>
                </c:pt>
                <c:pt idx="63">
                  <c:v>茨木市</c:v>
                </c:pt>
                <c:pt idx="64">
                  <c:v>枚方市</c:v>
                </c:pt>
                <c:pt idx="65">
                  <c:v>堺市中区</c:v>
                </c:pt>
                <c:pt idx="66">
                  <c:v>堺市南区</c:v>
                </c:pt>
                <c:pt idx="67">
                  <c:v>交野市</c:v>
                </c:pt>
                <c:pt idx="68">
                  <c:v>高槻市</c:v>
                </c:pt>
                <c:pt idx="69">
                  <c:v>大阪狭山市</c:v>
                </c:pt>
                <c:pt idx="70">
                  <c:v>河内長野市</c:v>
                </c:pt>
                <c:pt idx="71">
                  <c:v>千早赤阪村</c:v>
                </c:pt>
                <c:pt idx="72">
                  <c:v>豊能町</c:v>
                </c:pt>
                <c:pt idx="73">
                  <c:v>島本町</c:v>
                </c:pt>
              </c:strCache>
            </c:strRef>
          </c:cat>
          <c:val>
            <c:numRef>
              <c:f>市区町村別_併用禁忌!$L$4:$L$77</c:f>
              <c:numCache>
                <c:formatCode>0.00%</c:formatCode>
                <c:ptCount val="74"/>
                <c:pt idx="0">
                  <c:v>6.3684090390321843E-2</c:v>
                </c:pt>
                <c:pt idx="1">
                  <c:v>5.8404856604563536E-2</c:v>
                </c:pt>
                <c:pt idx="2">
                  <c:v>5.5516881308736513E-2</c:v>
                </c:pt>
                <c:pt idx="3">
                  <c:v>5.4097107174716455E-2</c:v>
                </c:pt>
                <c:pt idx="4">
                  <c:v>5.2472429740305943E-2</c:v>
                </c:pt>
                <c:pt idx="5">
                  <c:v>4.9624287659488626E-2</c:v>
                </c:pt>
                <c:pt idx="6">
                  <c:v>4.9335355517887411E-2</c:v>
                </c:pt>
                <c:pt idx="7">
                  <c:v>4.8833763575541873E-2</c:v>
                </c:pt>
                <c:pt idx="8">
                  <c:v>4.8751686909581649E-2</c:v>
                </c:pt>
                <c:pt idx="9">
                  <c:v>4.747834946510443E-2</c:v>
                </c:pt>
                <c:pt idx="10">
                  <c:v>4.7442126321806229E-2</c:v>
                </c:pt>
                <c:pt idx="11">
                  <c:v>4.7146264351877527E-2</c:v>
                </c:pt>
                <c:pt idx="12">
                  <c:v>4.7107176730951626E-2</c:v>
                </c:pt>
                <c:pt idx="13">
                  <c:v>4.682532035841603E-2</c:v>
                </c:pt>
                <c:pt idx="14">
                  <c:v>4.5906485130777497E-2</c:v>
                </c:pt>
                <c:pt idx="15">
                  <c:v>4.5580110497237571E-2</c:v>
                </c:pt>
                <c:pt idx="16">
                  <c:v>4.5385007649158593E-2</c:v>
                </c:pt>
                <c:pt idx="17">
                  <c:v>4.510629114060645E-2</c:v>
                </c:pt>
                <c:pt idx="18">
                  <c:v>4.4425224091838342E-2</c:v>
                </c:pt>
                <c:pt idx="19">
                  <c:v>4.4423440453686201E-2</c:v>
                </c:pt>
                <c:pt idx="20">
                  <c:v>4.4254658385093168E-2</c:v>
                </c:pt>
                <c:pt idx="21">
                  <c:v>4.3947263284059131E-2</c:v>
                </c:pt>
                <c:pt idx="22">
                  <c:v>4.2996665078608859E-2</c:v>
                </c:pt>
                <c:pt idx="23">
                  <c:v>4.2975206611570248E-2</c:v>
                </c:pt>
                <c:pt idx="24">
                  <c:v>4.2963123997934727E-2</c:v>
                </c:pt>
                <c:pt idx="25">
                  <c:v>4.2932680924946731E-2</c:v>
                </c:pt>
                <c:pt idx="26">
                  <c:v>4.2769965508092332E-2</c:v>
                </c:pt>
                <c:pt idx="27">
                  <c:v>4.2631755622692176E-2</c:v>
                </c:pt>
                <c:pt idx="28">
                  <c:v>4.2540792540792544E-2</c:v>
                </c:pt>
                <c:pt idx="29">
                  <c:v>4.2336548767416937E-2</c:v>
                </c:pt>
                <c:pt idx="30">
                  <c:v>4.2309970384995066E-2</c:v>
                </c:pt>
                <c:pt idx="31">
                  <c:v>4.2039442039442036E-2</c:v>
                </c:pt>
                <c:pt idx="32">
                  <c:v>4.1974542067680844E-2</c:v>
                </c:pt>
                <c:pt idx="33">
                  <c:v>4.1147994467496542E-2</c:v>
                </c:pt>
                <c:pt idx="34">
                  <c:v>4.094323359192218E-2</c:v>
                </c:pt>
                <c:pt idx="35">
                  <c:v>4.0936270250932695E-2</c:v>
                </c:pt>
                <c:pt idx="36">
                  <c:v>4.0726778320252149E-2</c:v>
                </c:pt>
                <c:pt idx="37">
                  <c:v>4.0668573471576687E-2</c:v>
                </c:pt>
                <c:pt idx="38">
                  <c:v>4.0564977273838031E-2</c:v>
                </c:pt>
                <c:pt idx="39">
                  <c:v>4.0562913907284767E-2</c:v>
                </c:pt>
                <c:pt idx="40">
                  <c:v>3.995250401620451E-2</c:v>
                </c:pt>
                <c:pt idx="41">
                  <c:v>3.9586919104991396E-2</c:v>
                </c:pt>
                <c:pt idx="42">
                  <c:v>3.9072768550603418E-2</c:v>
                </c:pt>
                <c:pt idx="43">
                  <c:v>3.8930703348040489E-2</c:v>
                </c:pt>
                <c:pt idx="44">
                  <c:v>3.8551999181920441E-2</c:v>
                </c:pt>
                <c:pt idx="45">
                  <c:v>3.7775330396475772E-2</c:v>
                </c:pt>
                <c:pt idx="46">
                  <c:v>3.7752570010634527E-2</c:v>
                </c:pt>
                <c:pt idx="47">
                  <c:v>3.7076744393817564E-2</c:v>
                </c:pt>
                <c:pt idx="48">
                  <c:v>3.6953926951539748E-2</c:v>
                </c:pt>
                <c:pt idx="49">
                  <c:v>3.6870781994922913E-2</c:v>
                </c:pt>
                <c:pt idx="50">
                  <c:v>3.662324922339092E-2</c:v>
                </c:pt>
                <c:pt idx="51">
                  <c:v>3.645986474566304E-2</c:v>
                </c:pt>
                <c:pt idx="52">
                  <c:v>3.5405516673528203E-2</c:v>
                </c:pt>
                <c:pt idx="53">
                  <c:v>3.5105912907036511E-2</c:v>
                </c:pt>
                <c:pt idx="54">
                  <c:v>3.4072471606273663E-2</c:v>
                </c:pt>
                <c:pt idx="55">
                  <c:v>3.3711008532661908E-2</c:v>
                </c:pt>
                <c:pt idx="56">
                  <c:v>3.2810271041369472E-2</c:v>
                </c:pt>
                <c:pt idx="57">
                  <c:v>3.2070240295748613E-2</c:v>
                </c:pt>
                <c:pt idx="58">
                  <c:v>3.1927886013375983E-2</c:v>
                </c:pt>
                <c:pt idx="59">
                  <c:v>3.1381904936685627E-2</c:v>
                </c:pt>
                <c:pt idx="60">
                  <c:v>3.1317661614599444E-2</c:v>
                </c:pt>
                <c:pt idx="61">
                  <c:v>3.1165919282511209E-2</c:v>
                </c:pt>
                <c:pt idx="62">
                  <c:v>3.0944625407166124E-2</c:v>
                </c:pt>
                <c:pt idx="63">
                  <c:v>3.0876061752123506E-2</c:v>
                </c:pt>
                <c:pt idx="64">
                  <c:v>3.0643455932331396E-2</c:v>
                </c:pt>
                <c:pt idx="65">
                  <c:v>3.0508474576271188E-2</c:v>
                </c:pt>
                <c:pt idx="66">
                  <c:v>3.0230283631190541E-2</c:v>
                </c:pt>
                <c:pt idx="67">
                  <c:v>2.895911119205901E-2</c:v>
                </c:pt>
                <c:pt idx="68">
                  <c:v>2.8821499489117233E-2</c:v>
                </c:pt>
                <c:pt idx="69">
                  <c:v>2.8799401570876449E-2</c:v>
                </c:pt>
                <c:pt idx="70">
                  <c:v>2.587716820159331E-2</c:v>
                </c:pt>
                <c:pt idx="71">
                  <c:v>2.2707423580786028E-2</c:v>
                </c:pt>
                <c:pt idx="72">
                  <c:v>2.1440616718862923E-2</c:v>
                </c:pt>
                <c:pt idx="73">
                  <c:v>1.877133105802048E-2</c:v>
                </c:pt>
              </c:numCache>
            </c:numRef>
          </c:val>
          <c:extLst>
            <c:ext xmlns:c16="http://schemas.microsoft.com/office/drawing/2014/chart" uri="{C3380CC4-5D6E-409C-BE32-E72D297353CC}">
              <c16:uniqueId val="{00000015-874F-463A-BBBD-11754B21C073}"/>
            </c:ext>
          </c:extLst>
        </c:ser>
        <c:dLbls>
          <c:showLegendKey val="0"/>
          <c:showVal val="0"/>
          <c:showCatName val="0"/>
          <c:showSerName val="0"/>
          <c:showPercent val="0"/>
          <c:showBubbleSize val="0"/>
        </c:dLbls>
        <c:gapWidth val="150"/>
        <c:axId val="327624576"/>
        <c:axId val="327625136"/>
      </c:barChart>
      <c:scatterChart>
        <c:scatterStyle val="lineMarker"/>
        <c:varyColors val="0"/>
        <c:ser>
          <c:idx val="1"/>
          <c:order val="1"/>
          <c:tx>
            <c:v>広域連合全体</c:v>
          </c:tx>
          <c:spPr>
            <a:ln w="28575" cmpd="sng">
              <a:solidFill>
                <a:srgbClr val="BE4B48"/>
              </a:solidFill>
              <a:prstDash val="solid"/>
            </a:ln>
          </c:spPr>
          <c:marker>
            <c:symbol val="none"/>
          </c:marker>
          <c:dPt>
            <c:idx val="1"/>
            <c:bubble3D val="0"/>
            <c:extLst>
              <c:ext xmlns:c16="http://schemas.microsoft.com/office/drawing/2014/chart" uri="{C3380CC4-5D6E-409C-BE32-E72D297353CC}">
                <c16:uniqueId val="{00000016-874F-463A-BBBD-11754B21C073}"/>
              </c:ext>
            </c:extLst>
          </c:dPt>
          <c:dLbls>
            <c:dLbl>
              <c:idx val="0"/>
              <c:layout>
                <c:manualLayout>
                  <c:x val="-1.5339835544718537E-3"/>
                  <c:y val="-0.90107248331624989"/>
                </c:manualLayout>
              </c:layout>
              <c:numFmt formatCode="0.00%" sourceLinked="0"/>
              <c:spPr>
                <a:noFill/>
                <a:ln>
                  <a:noFill/>
                </a:ln>
                <a:effectLst/>
              </c:spPr>
              <c:txPr>
                <a:bodyPr wrap="square" lIns="38100" tIns="19050" rIns="38100" bIns="19050" anchor="ctr">
                  <a:spAutoFit/>
                </a:bodyPr>
                <a:lstStyle/>
                <a:p>
                  <a:pPr>
                    <a:defRPr/>
                  </a:pPr>
                  <a:endParaRPr lang="ja-JP"/>
                </a:p>
              </c:txPr>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0DB-4E24-AAC9-17C16821798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市区町村別_併用禁忌!$N$4:$N$77</c:f>
              <c:numCache>
                <c:formatCode>0.0%</c:formatCode>
                <c:ptCount val="74"/>
                <c:pt idx="0">
                  <c:v>3.9800029938820286E-2</c:v>
                </c:pt>
                <c:pt idx="1">
                  <c:v>3.9800029938820286E-2</c:v>
                </c:pt>
                <c:pt idx="2">
                  <c:v>3.9800029938820286E-2</c:v>
                </c:pt>
                <c:pt idx="3">
                  <c:v>3.9800029938820286E-2</c:v>
                </c:pt>
                <c:pt idx="4">
                  <c:v>3.9800029938820286E-2</c:v>
                </c:pt>
                <c:pt idx="5">
                  <c:v>3.9800029938820286E-2</c:v>
                </c:pt>
                <c:pt idx="6">
                  <c:v>3.9800029938820286E-2</c:v>
                </c:pt>
                <c:pt idx="7">
                  <c:v>3.9800029938820286E-2</c:v>
                </c:pt>
                <c:pt idx="8">
                  <c:v>3.9800029938820286E-2</c:v>
                </c:pt>
                <c:pt idx="9">
                  <c:v>3.9800029938820286E-2</c:v>
                </c:pt>
                <c:pt idx="10">
                  <c:v>3.9800029938820286E-2</c:v>
                </c:pt>
                <c:pt idx="11">
                  <c:v>3.9800029938820286E-2</c:v>
                </c:pt>
                <c:pt idx="12">
                  <c:v>3.9800029938820286E-2</c:v>
                </c:pt>
                <c:pt idx="13">
                  <c:v>3.9800029938820286E-2</c:v>
                </c:pt>
                <c:pt idx="14">
                  <c:v>3.9800029938820286E-2</c:v>
                </c:pt>
                <c:pt idx="15">
                  <c:v>3.9800029938820286E-2</c:v>
                </c:pt>
                <c:pt idx="16">
                  <c:v>3.9800029938820286E-2</c:v>
                </c:pt>
                <c:pt idx="17">
                  <c:v>3.9800029938820286E-2</c:v>
                </c:pt>
                <c:pt idx="18">
                  <c:v>3.9800029938820286E-2</c:v>
                </c:pt>
                <c:pt idx="19">
                  <c:v>3.9800029938820286E-2</c:v>
                </c:pt>
                <c:pt idx="20">
                  <c:v>3.9800029938820286E-2</c:v>
                </c:pt>
                <c:pt idx="21">
                  <c:v>3.9800029938820286E-2</c:v>
                </c:pt>
                <c:pt idx="22">
                  <c:v>3.9800029938820286E-2</c:v>
                </c:pt>
                <c:pt idx="23">
                  <c:v>3.9800029938820286E-2</c:v>
                </c:pt>
                <c:pt idx="24">
                  <c:v>3.9800029938820286E-2</c:v>
                </c:pt>
                <c:pt idx="25">
                  <c:v>3.9800029938820286E-2</c:v>
                </c:pt>
                <c:pt idx="26">
                  <c:v>3.9800029938820286E-2</c:v>
                </c:pt>
                <c:pt idx="27">
                  <c:v>3.9800029938820286E-2</c:v>
                </c:pt>
                <c:pt idx="28">
                  <c:v>3.9800029938820286E-2</c:v>
                </c:pt>
                <c:pt idx="29">
                  <c:v>3.9800029938820286E-2</c:v>
                </c:pt>
                <c:pt idx="30">
                  <c:v>3.9800029938820286E-2</c:v>
                </c:pt>
                <c:pt idx="31">
                  <c:v>3.9800029938820286E-2</c:v>
                </c:pt>
                <c:pt idx="32">
                  <c:v>3.9800029938820286E-2</c:v>
                </c:pt>
                <c:pt idx="33">
                  <c:v>3.9800029938820286E-2</c:v>
                </c:pt>
                <c:pt idx="34">
                  <c:v>3.9800029938820286E-2</c:v>
                </c:pt>
                <c:pt idx="35">
                  <c:v>3.9800029938820286E-2</c:v>
                </c:pt>
                <c:pt idx="36">
                  <c:v>3.9800029938820286E-2</c:v>
                </c:pt>
                <c:pt idx="37">
                  <c:v>3.9800029938820286E-2</c:v>
                </c:pt>
                <c:pt idx="38">
                  <c:v>3.9800029938820286E-2</c:v>
                </c:pt>
                <c:pt idx="39">
                  <c:v>3.9800029938820286E-2</c:v>
                </c:pt>
                <c:pt idx="40">
                  <c:v>3.9800029938820286E-2</c:v>
                </c:pt>
                <c:pt idx="41">
                  <c:v>3.9800029938820286E-2</c:v>
                </c:pt>
                <c:pt idx="42">
                  <c:v>3.9800029938820286E-2</c:v>
                </c:pt>
                <c:pt idx="43">
                  <c:v>3.9800029938820286E-2</c:v>
                </c:pt>
                <c:pt idx="44">
                  <c:v>3.9800029938820286E-2</c:v>
                </c:pt>
                <c:pt idx="45">
                  <c:v>3.9800029938820286E-2</c:v>
                </c:pt>
                <c:pt idx="46">
                  <c:v>3.9800029938820286E-2</c:v>
                </c:pt>
                <c:pt idx="47">
                  <c:v>3.9800029938820286E-2</c:v>
                </c:pt>
                <c:pt idx="48">
                  <c:v>3.9800029938820286E-2</c:v>
                </c:pt>
                <c:pt idx="49">
                  <c:v>3.9800029938820286E-2</c:v>
                </c:pt>
                <c:pt idx="50">
                  <c:v>3.9800029938820286E-2</c:v>
                </c:pt>
                <c:pt idx="51">
                  <c:v>3.9800029938820286E-2</c:v>
                </c:pt>
                <c:pt idx="52">
                  <c:v>3.9800029938820286E-2</c:v>
                </c:pt>
                <c:pt idx="53">
                  <c:v>3.9800029938820286E-2</c:v>
                </c:pt>
                <c:pt idx="54">
                  <c:v>3.9800029938820286E-2</c:v>
                </c:pt>
                <c:pt idx="55">
                  <c:v>3.9800029938820286E-2</c:v>
                </c:pt>
                <c:pt idx="56">
                  <c:v>3.9800029938820286E-2</c:v>
                </c:pt>
                <c:pt idx="57">
                  <c:v>3.9800029938820286E-2</c:v>
                </c:pt>
                <c:pt idx="58">
                  <c:v>3.9800029938820286E-2</c:v>
                </c:pt>
                <c:pt idx="59">
                  <c:v>3.9800029938820286E-2</c:v>
                </c:pt>
                <c:pt idx="60">
                  <c:v>3.9800029938820286E-2</c:v>
                </c:pt>
                <c:pt idx="61">
                  <c:v>3.9800029938820286E-2</c:v>
                </c:pt>
                <c:pt idx="62">
                  <c:v>3.9800029938820286E-2</c:v>
                </c:pt>
                <c:pt idx="63">
                  <c:v>3.9800029938820286E-2</c:v>
                </c:pt>
                <c:pt idx="64">
                  <c:v>3.9800029938820286E-2</c:v>
                </c:pt>
                <c:pt idx="65">
                  <c:v>3.9800029938820286E-2</c:v>
                </c:pt>
                <c:pt idx="66">
                  <c:v>3.9800029938820286E-2</c:v>
                </c:pt>
                <c:pt idx="67">
                  <c:v>3.9800029938820286E-2</c:v>
                </c:pt>
                <c:pt idx="68">
                  <c:v>3.9800029938820286E-2</c:v>
                </c:pt>
                <c:pt idx="69">
                  <c:v>3.9800029938820286E-2</c:v>
                </c:pt>
                <c:pt idx="70">
                  <c:v>3.9800029938820286E-2</c:v>
                </c:pt>
                <c:pt idx="71">
                  <c:v>3.9800029938820286E-2</c:v>
                </c:pt>
                <c:pt idx="72">
                  <c:v>3.9800029938820286E-2</c:v>
                </c:pt>
                <c:pt idx="73">
                  <c:v>3.9800029938820286E-2</c:v>
                </c:pt>
              </c:numCache>
            </c:numRef>
          </c:xVal>
          <c:yVal>
            <c:numRef>
              <c:f>市区町村別_併用禁忌!$O$4:$O$77</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7-874F-463A-BBBD-11754B21C073}"/>
            </c:ext>
          </c:extLst>
        </c:ser>
        <c:dLbls>
          <c:showLegendKey val="0"/>
          <c:showVal val="0"/>
          <c:showCatName val="0"/>
          <c:showSerName val="0"/>
          <c:showPercent val="0"/>
          <c:showBubbleSize val="0"/>
        </c:dLbls>
        <c:axId val="327626256"/>
        <c:axId val="327625696"/>
      </c:scatterChart>
      <c:catAx>
        <c:axId val="327624576"/>
        <c:scaling>
          <c:orientation val="maxMin"/>
        </c:scaling>
        <c:delete val="0"/>
        <c:axPos val="l"/>
        <c:numFmt formatCode="General" sourceLinked="0"/>
        <c:majorTickMark val="none"/>
        <c:minorTickMark val="none"/>
        <c:tickLblPos val="nextTo"/>
        <c:spPr>
          <a:ln>
            <a:solidFill>
              <a:srgbClr val="7F7F7F"/>
            </a:solidFill>
          </a:ln>
        </c:spPr>
        <c:crossAx val="327625136"/>
        <c:crossesAt val="0"/>
        <c:auto val="1"/>
        <c:lblAlgn val="ctr"/>
        <c:lblOffset val="100"/>
        <c:noMultiLvlLbl val="0"/>
      </c:catAx>
      <c:valAx>
        <c:axId val="327625136"/>
        <c:scaling>
          <c:orientation val="minMax"/>
          <c:min val="0"/>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90700338164251204"/>
              <c:y val="2.9428492063492063E-2"/>
            </c:manualLayout>
          </c:layout>
          <c:overlay val="0"/>
        </c:title>
        <c:numFmt formatCode="0.00%" sourceLinked="0"/>
        <c:majorTickMark val="out"/>
        <c:minorTickMark val="none"/>
        <c:tickLblPos val="nextTo"/>
        <c:spPr>
          <a:ln>
            <a:solidFill>
              <a:srgbClr val="7F7F7F"/>
            </a:solidFill>
          </a:ln>
        </c:spPr>
        <c:crossAx val="327624576"/>
        <c:crosses val="autoZero"/>
        <c:crossBetween val="between"/>
      </c:valAx>
      <c:valAx>
        <c:axId val="327625696"/>
        <c:scaling>
          <c:orientation val="minMax"/>
          <c:max val="50"/>
          <c:min val="0"/>
        </c:scaling>
        <c:delete val="1"/>
        <c:axPos val="r"/>
        <c:numFmt formatCode="General" sourceLinked="1"/>
        <c:majorTickMark val="out"/>
        <c:minorTickMark val="none"/>
        <c:tickLblPos val="nextTo"/>
        <c:crossAx val="327626256"/>
        <c:crosses val="max"/>
        <c:crossBetween val="midCat"/>
      </c:valAx>
      <c:valAx>
        <c:axId val="327626256"/>
        <c:scaling>
          <c:orientation val="minMax"/>
        </c:scaling>
        <c:delete val="1"/>
        <c:axPos val="b"/>
        <c:numFmt formatCode="0.0%" sourceLinked="1"/>
        <c:majorTickMark val="out"/>
        <c:minorTickMark val="none"/>
        <c:tickLblPos val="nextTo"/>
        <c:crossAx val="327625696"/>
        <c:crosses val="autoZero"/>
        <c:crossBetween val="midCat"/>
      </c:valAx>
      <c:spPr>
        <a:ln>
          <a:solidFill>
            <a:srgbClr val="7F7F7F"/>
          </a:solidFill>
        </a:ln>
      </c:spPr>
    </c:plotArea>
    <c:legend>
      <c:legendPos val="r"/>
      <c:layout>
        <c:manualLayout>
          <c:xMode val="edge"/>
          <c:yMode val="edge"/>
          <c:x val="0.1681161025459271"/>
          <c:y val="1.3454459233539095E-2"/>
          <c:w val="0.63560202906255536"/>
          <c:h val="3.4145960419188395E-2"/>
        </c:manualLayout>
      </c:layout>
      <c:overlay val="1"/>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1269600</xdr:colOff>
      <xdr:row>75</xdr:row>
      <xdr:rowOff>84150</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8"/>
  <sheetViews>
    <sheetView showGridLines="0" tabSelected="1" zoomScaleNormal="100" zoomScaleSheetLayoutView="100" workbookViewId="0"/>
  </sheetViews>
  <sheetFormatPr defaultColWidth="9" defaultRowHeight="13.5"/>
  <cols>
    <col min="1" max="1" width="4.625" style="2" customWidth="1"/>
    <col min="2" max="2" width="3.25" style="2" customWidth="1"/>
    <col min="3" max="6" width="12.75" style="2" customWidth="1"/>
    <col min="7" max="8" width="13.375" style="2" customWidth="1"/>
    <col min="9" max="9" width="14.5" style="3" customWidth="1"/>
    <col min="10" max="10" width="9" style="2"/>
    <col min="11" max="11" width="13.5" style="8" customWidth="1"/>
    <col min="12" max="12" width="9.125" style="8" bestFit="1" customWidth="1"/>
    <col min="13" max="13" width="9.125" style="8" customWidth="1"/>
    <col min="14" max="14" width="11.75" style="3" customWidth="1"/>
    <col min="15" max="15" width="9.5" style="3" customWidth="1"/>
    <col min="16" max="16384" width="9" style="2"/>
  </cols>
  <sheetData>
    <row r="1" spans="1:15" ht="16.5" customHeight="1">
      <c r="A1" s="1" t="s">
        <v>90</v>
      </c>
    </row>
    <row r="2" spans="1:15" ht="16.5" customHeight="1">
      <c r="A2" s="1" t="s">
        <v>86</v>
      </c>
      <c r="D2" s="3" t="s">
        <v>95</v>
      </c>
      <c r="E2" s="3"/>
      <c r="K2" s="3" t="s">
        <v>88</v>
      </c>
    </row>
    <row r="3" spans="1:15" ht="41.45" customHeight="1">
      <c r="B3" s="4"/>
      <c r="C3" s="20" t="s">
        <v>65</v>
      </c>
      <c r="D3" s="5" t="s">
        <v>96</v>
      </c>
      <c r="E3" s="5" t="s">
        <v>97</v>
      </c>
      <c r="F3" s="5" t="s">
        <v>98</v>
      </c>
      <c r="G3" s="21" t="s">
        <v>102</v>
      </c>
      <c r="H3" s="22" t="s">
        <v>101</v>
      </c>
      <c r="I3" s="5" t="s">
        <v>85</v>
      </c>
      <c r="K3" s="54" t="s">
        <v>100</v>
      </c>
      <c r="L3" s="55"/>
      <c r="M3" s="14"/>
      <c r="N3" s="56" t="s">
        <v>93</v>
      </c>
      <c r="O3" s="57"/>
    </row>
    <row r="4" spans="1:15" s="8" customFormat="1">
      <c r="B4" s="26">
        <v>1</v>
      </c>
      <c r="C4" s="6" t="s">
        <v>1</v>
      </c>
      <c r="D4" s="29">
        <v>140668</v>
      </c>
      <c r="E4" s="30">
        <v>131442</v>
      </c>
      <c r="F4" s="31">
        <v>4804</v>
      </c>
      <c r="G4" s="44">
        <f>IFERROR(F4/E4,"-")</f>
        <v>3.6548439615952284E-2</v>
      </c>
      <c r="H4" s="19">
        <f>IFERROR(F4/D4,0)</f>
        <v>3.4151335058435463E-2</v>
      </c>
      <c r="I4" s="32">
        <v>10151</v>
      </c>
      <c r="K4" s="12" t="str">
        <f>INDEX($C$4:$C$11,MATCH(L4,$G$4:$G$11,0))</f>
        <v>中河内医療圏</v>
      </c>
      <c r="L4" s="46">
        <f>LARGE($G$4:$G$11,ROW(A1))</f>
        <v>4.6008300236512117E-2</v>
      </c>
      <c r="M4" s="15"/>
      <c r="N4" s="46">
        <f>$G$12</f>
        <v>3.9800029938820286E-2</v>
      </c>
      <c r="O4" s="25">
        <v>0</v>
      </c>
    </row>
    <row r="5" spans="1:15" s="8" customFormat="1">
      <c r="B5" s="27">
        <v>2</v>
      </c>
      <c r="C5" s="7" t="s">
        <v>8</v>
      </c>
      <c r="D5" s="33">
        <v>104675</v>
      </c>
      <c r="E5" s="34">
        <v>98689</v>
      </c>
      <c r="F5" s="34">
        <v>2982</v>
      </c>
      <c r="G5" s="44">
        <f t="shared" ref="G5:G12" si="0">IFERROR(F5/E5,"-")</f>
        <v>3.0216133510320299E-2</v>
      </c>
      <c r="H5" s="19">
        <f t="shared" ref="H5:H12" si="1">IFERROR(F5/D5,0)</f>
        <v>2.848817769285885E-2</v>
      </c>
      <c r="I5" s="35">
        <v>6502</v>
      </c>
      <c r="K5" s="12" t="str">
        <f t="shared" ref="K5:K11" si="2">INDEX($C$4:$C$11,MATCH(L5,$G$4:$G$11,0))</f>
        <v>大阪市医療圏</v>
      </c>
      <c r="L5" s="46">
        <f t="shared" ref="L5:L11" si="3">LARGE($G$4:$G$11,ROW(A2))</f>
        <v>4.5906485130777497E-2</v>
      </c>
      <c r="M5" s="15"/>
      <c r="N5" s="46">
        <f t="shared" ref="N5:N11" si="4">$G$12</f>
        <v>3.9800029938820286E-2</v>
      </c>
      <c r="O5" s="25">
        <v>0</v>
      </c>
    </row>
    <row r="6" spans="1:15" s="8" customFormat="1">
      <c r="B6" s="27">
        <v>3</v>
      </c>
      <c r="C6" s="7" t="s">
        <v>13</v>
      </c>
      <c r="D6" s="33">
        <v>167477</v>
      </c>
      <c r="E6" s="34">
        <v>156481</v>
      </c>
      <c r="F6" s="34">
        <v>5791</v>
      </c>
      <c r="G6" s="44">
        <f t="shared" si="0"/>
        <v>3.7007687834305761E-2</v>
      </c>
      <c r="H6" s="19">
        <f t="shared" si="1"/>
        <v>3.4577882336081972E-2</v>
      </c>
      <c r="I6" s="35">
        <v>12483</v>
      </c>
      <c r="K6" s="12" t="str">
        <f t="shared" si="2"/>
        <v>泉州医療圏</v>
      </c>
      <c r="L6" s="46">
        <f t="shared" si="3"/>
        <v>4.1142345630132034E-2</v>
      </c>
      <c r="M6" s="15"/>
      <c r="N6" s="46">
        <f t="shared" si="4"/>
        <v>3.9800029938820286E-2</v>
      </c>
      <c r="O6" s="25">
        <v>0</v>
      </c>
    </row>
    <row r="7" spans="1:15" s="8" customFormat="1">
      <c r="B7" s="27">
        <v>4</v>
      </c>
      <c r="C7" s="7" t="s">
        <v>21</v>
      </c>
      <c r="D7" s="33">
        <v>118750</v>
      </c>
      <c r="E7" s="34">
        <v>112045</v>
      </c>
      <c r="F7" s="34">
        <v>5155</v>
      </c>
      <c r="G7" s="44">
        <f t="shared" si="0"/>
        <v>4.6008300236512117E-2</v>
      </c>
      <c r="H7" s="19">
        <f t="shared" si="1"/>
        <v>4.3410526315789476E-2</v>
      </c>
      <c r="I7" s="35">
        <v>11285</v>
      </c>
      <c r="K7" s="12" t="str">
        <f t="shared" si="2"/>
        <v>北河内医療圏</v>
      </c>
      <c r="L7" s="46">
        <f t="shared" si="3"/>
        <v>3.7007687834305761E-2</v>
      </c>
      <c r="M7" s="15"/>
      <c r="N7" s="46">
        <f t="shared" si="4"/>
        <v>3.9800029938820286E-2</v>
      </c>
      <c r="O7" s="25">
        <v>0</v>
      </c>
    </row>
    <row r="8" spans="1:15" s="8" customFormat="1">
      <c r="B8" s="27">
        <v>5</v>
      </c>
      <c r="C8" s="7" t="s">
        <v>25</v>
      </c>
      <c r="D8" s="33">
        <v>96373</v>
      </c>
      <c r="E8" s="34">
        <v>90645</v>
      </c>
      <c r="F8" s="34">
        <v>3178</v>
      </c>
      <c r="G8" s="44">
        <f t="shared" si="0"/>
        <v>3.5059848860941031E-2</v>
      </c>
      <c r="H8" s="19">
        <f t="shared" si="1"/>
        <v>3.2976041007336081E-2</v>
      </c>
      <c r="I8" s="35">
        <v>7230</v>
      </c>
      <c r="K8" s="12" t="str">
        <f t="shared" si="2"/>
        <v>豊能医療圏</v>
      </c>
      <c r="L8" s="46">
        <f t="shared" si="3"/>
        <v>3.6548439615952284E-2</v>
      </c>
      <c r="M8" s="15"/>
      <c r="N8" s="46">
        <f t="shared" si="4"/>
        <v>3.9800029938820286E-2</v>
      </c>
      <c r="O8" s="25">
        <v>0</v>
      </c>
    </row>
    <row r="9" spans="1:15" s="8" customFormat="1">
      <c r="B9" s="27">
        <v>6</v>
      </c>
      <c r="C9" s="7" t="s">
        <v>35</v>
      </c>
      <c r="D9" s="33">
        <v>121794</v>
      </c>
      <c r="E9" s="34">
        <v>110893</v>
      </c>
      <c r="F9" s="34">
        <v>3893</v>
      </c>
      <c r="G9" s="44">
        <f t="shared" si="0"/>
        <v>3.5105912907036511E-2</v>
      </c>
      <c r="H9" s="19">
        <f t="shared" si="1"/>
        <v>3.1963807740939619E-2</v>
      </c>
      <c r="I9" s="35">
        <v>9342</v>
      </c>
      <c r="K9" s="12" t="str">
        <f t="shared" si="2"/>
        <v>堺市医療圏</v>
      </c>
      <c r="L9" s="46">
        <f t="shared" si="3"/>
        <v>3.5105912907036511E-2</v>
      </c>
      <c r="M9" s="15"/>
      <c r="N9" s="46">
        <f t="shared" si="4"/>
        <v>3.9800029938820286E-2</v>
      </c>
      <c r="O9" s="25">
        <v>0</v>
      </c>
    </row>
    <row r="10" spans="1:15" s="8" customFormat="1">
      <c r="B10" s="27">
        <v>7</v>
      </c>
      <c r="C10" s="7" t="s">
        <v>44</v>
      </c>
      <c r="D10" s="36">
        <v>124007</v>
      </c>
      <c r="E10" s="37">
        <v>116182</v>
      </c>
      <c r="F10" s="37">
        <v>4780</v>
      </c>
      <c r="G10" s="44">
        <f t="shared" si="0"/>
        <v>4.1142345630132034E-2</v>
      </c>
      <c r="H10" s="19">
        <f t="shared" si="1"/>
        <v>3.8546211100986237E-2</v>
      </c>
      <c r="I10" s="35">
        <v>10636</v>
      </c>
      <c r="K10" s="12" t="str">
        <f t="shared" si="2"/>
        <v>南河内医療圏</v>
      </c>
      <c r="L10" s="46">
        <f t="shared" si="3"/>
        <v>3.5059848860941031E-2</v>
      </c>
      <c r="M10" s="15"/>
      <c r="N10" s="46">
        <f t="shared" si="4"/>
        <v>3.9800029938820286E-2</v>
      </c>
      <c r="O10" s="25">
        <v>0</v>
      </c>
    </row>
    <row r="11" spans="1:15" s="8" customFormat="1" ht="14.25" thickBot="1">
      <c r="B11" s="27">
        <v>8</v>
      </c>
      <c r="C11" s="7" t="s">
        <v>57</v>
      </c>
      <c r="D11" s="29">
        <v>346813</v>
      </c>
      <c r="E11" s="30">
        <v>312592</v>
      </c>
      <c r="F11" s="30">
        <v>14350</v>
      </c>
      <c r="G11" s="44">
        <f t="shared" si="0"/>
        <v>4.5906485130777497E-2</v>
      </c>
      <c r="H11" s="19">
        <f t="shared" si="1"/>
        <v>4.1376765000158584E-2</v>
      </c>
      <c r="I11" s="35">
        <v>33861</v>
      </c>
      <c r="K11" s="12" t="str">
        <f t="shared" si="2"/>
        <v>三島医療圏</v>
      </c>
      <c r="L11" s="46">
        <f t="shared" si="3"/>
        <v>3.0216133510320299E-2</v>
      </c>
      <c r="M11" s="15"/>
      <c r="N11" s="46">
        <f t="shared" si="4"/>
        <v>3.9800029938820286E-2</v>
      </c>
      <c r="O11" s="25">
        <v>999</v>
      </c>
    </row>
    <row r="12" spans="1:15" s="8" customFormat="1" ht="14.25" thickTop="1">
      <c r="B12" s="52" t="s">
        <v>0</v>
      </c>
      <c r="C12" s="53"/>
      <c r="D12" s="38">
        <v>1220557</v>
      </c>
      <c r="E12" s="9">
        <f>SUM(E4:E11)</f>
        <v>1128969</v>
      </c>
      <c r="F12" s="9">
        <f>SUM(F4:F11)</f>
        <v>44933</v>
      </c>
      <c r="G12" s="45">
        <f t="shared" si="0"/>
        <v>3.9800029938820286E-2</v>
      </c>
      <c r="H12" s="10">
        <f t="shared" si="1"/>
        <v>3.6813520384545745E-2</v>
      </c>
      <c r="I12" s="23">
        <f>SUM(I4:I11)</f>
        <v>101490</v>
      </c>
      <c r="N12" s="17"/>
      <c r="O12" s="17"/>
    </row>
    <row r="13" spans="1:15">
      <c r="B13" s="13" t="s">
        <v>94</v>
      </c>
      <c r="D13" s="8"/>
      <c r="E13" s="8"/>
      <c r="F13" s="8"/>
      <c r="G13" s="8"/>
      <c r="H13" s="8"/>
      <c r="I13" s="17"/>
      <c r="K13" s="2"/>
      <c r="L13" s="2"/>
      <c r="M13" s="2"/>
    </row>
    <row r="14" spans="1:15">
      <c r="B14" s="13" t="s">
        <v>103</v>
      </c>
      <c r="K14" s="2"/>
      <c r="L14" s="2"/>
      <c r="M14" s="2"/>
    </row>
    <row r="15" spans="1:15">
      <c r="B15" s="50" t="s">
        <v>105</v>
      </c>
      <c r="K15" s="2"/>
      <c r="L15" s="2"/>
      <c r="M15" s="2"/>
    </row>
    <row r="16" spans="1:15">
      <c r="B16" s="49" t="s">
        <v>106</v>
      </c>
    </row>
    <row r="17" spans="2:2">
      <c r="B17" s="49" t="s">
        <v>107</v>
      </c>
    </row>
    <row r="18" spans="2:2">
      <c r="B18" s="51" t="s">
        <v>108</v>
      </c>
    </row>
  </sheetData>
  <mergeCells count="3">
    <mergeCell ref="B12:C12"/>
    <mergeCell ref="K3:L3"/>
    <mergeCell ref="N3:O3"/>
  </mergeCells>
  <phoneticPr fontId="3"/>
  <pageMargins left="0.70866141732283472" right="0.70866141732283472" top="0.74803149606299213" bottom="0.74803149606299213" header="0.31496062992125984" footer="0.31496062992125984"/>
  <pageSetup paperSize="9" scale="85" fitToHeight="0" orientation="portrait" r:id="rId1"/>
  <headerFooter>
    <oddHeader>&amp;R&amp;"ＭＳ 明朝,標準"&amp;12 2-12.薬剤併用禁忌分析</oddHeader>
  </headerFooter>
  <ignoredErrors>
    <ignoredError sqref="L6:L11" emptyCellReference="1"/>
    <ignoredError sqref="G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
  <sheetViews>
    <sheetView showGridLines="0" zoomScaleNormal="100" zoomScaleSheetLayoutView="100" workbookViewId="0"/>
  </sheetViews>
  <sheetFormatPr defaultColWidth="9" defaultRowHeight="13.5"/>
  <cols>
    <col min="1" max="1" width="4.625" style="2" customWidth="1"/>
    <col min="2" max="2" width="3.625" style="2" customWidth="1"/>
    <col min="3" max="3" width="9.625" style="2" customWidth="1"/>
    <col min="4" max="9" width="13.125" style="2" customWidth="1"/>
    <col min="10" max="12" width="20.625" style="2" customWidth="1"/>
    <col min="13" max="13" width="5.625" style="11" customWidth="1"/>
    <col min="14" max="16384" width="9" style="2"/>
  </cols>
  <sheetData>
    <row r="1" spans="1:12" ht="16.5" customHeight="1">
      <c r="A1" s="11" t="s">
        <v>89</v>
      </c>
      <c r="C1" s="11"/>
      <c r="D1" s="11"/>
      <c r="E1" s="11"/>
      <c r="F1" s="11"/>
      <c r="G1" s="11"/>
      <c r="H1" s="11"/>
      <c r="I1" s="11"/>
      <c r="J1" s="11"/>
      <c r="K1" s="11"/>
      <c r="L1" s="11"/>
    </row>
    <row r="2" spans="1:12" ht="16.5" customHeight="1">
      <c r="A2" s="11" t="s">
        <v>91</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2-12.薬剤併用禁忌分析</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81"/>
  <sheetViews>
    <sheetView showGridLines="0" zoomScaleNormal="100" zoomScaleSheetLayoutView="100" workbookViewId="0"/>
  </sheetViews>
  <sheetFormatPr defaultColWidth="9" defaultRowHeight="13.5"/>
  <cols>
    <col min="1" max="1" width="4.625" style="2" customWidth="1"/>
    <col min="2" max="2" width="3.25" style="2" customWidth="1"/>
    <col min="3" max="6" width="12.75" style="2" customWidth="1"/>
    <col min="7" max="8" width="13.375" style="2" customWidth="1"/>
    <col min="9" max="9" width="14.5" style="3" customWidth="1"/>
    <col min="10" max="10" width="9" style="2"/>
    <col min="11" max="11" width="11.375" style="8" bestFit="1" customWidth="1"/>
    <col min="12" max="12" width="9.125" style="8" bestFit="1" customWidth="1"/>
    <col min="13" max="13" width="9.125" style="8" customWidth="1"/>
    <col min="14" max="15" width="9.875" style="3" customWidth="1"/>
    <col min="16" max="16384" width="9" style="2"/>
  </cols>
  <sheetData>
    <row r="1" spans="1:15" ht="16.5" customHeight="1">
      <c r="A1" s="1" t="s">
        <v>90</v>
      </c>
    </row>
    <row r="2" spans="1:15" ht="16.5" customHeight="1">
      <c r="A2" s="1" t="s">
        <v>87</v>
      </c>
      <c r="D2" s="3" t="s">
        <v>99</v>
      </c>
      <c r="E2" s="3"/>
      <c r="K2" s="3" t="s">
        <v>88</v>
      </c>
    </row>
    <row r="3" spans="1:15" ht="42" customHeight="1">
      <c r="B3" s="4"/>
      <c r="C3" s="20" t="s">
        <v>66</v>
      </c>
      <c r="D3" s="5" t="s">
        <v>96</v>
      </c>
      <c r="E3" s="5" t="s">
        <v>97</v>
      </c>
      <c r="F3" s="5" t="s">
        <v>98</v>
      </c>
      <c r="G3" s="21" t="s">
        <v>102</v>
      </c>
      <c r="H3" s="22" t="s">
        <v>101</v>
      </c>
      <c r="I3" s="5" t="s">
        <v>85</v>
      </c>
      <c r="K3" s="54" t="s">
        <v>100</v>
      </c>
      <c r="L3" s="55"/>
      <c r="M3" s="16"/>
      <c r="N3" s="56" t="s">
        <v>93</v>
      </c>
      <c r="O3" s="57"/>
    </row>
    <row r="4" spans="1:15" s="8" customFormat="1">
      <c r="B4" s="27">
        <v>1</v>
      </c>
      <c r="C4" s="18" t="s">
        <v>58</v>
      </c>
      <c r="D4" s="29">
        <v>346813</v>
      </c>
      <c r="E4" s="30">
        <v>312592</v>
      </c>
      <c r="F4" s="30">
        <v>14350</v>
      </c>
      <c r="G4" s="44">
        <f>IFERROR(F4/E4,"-")</f>
        <v>4.5906485130777497E-2</v>
      </c>
      <c r="H4" s="19">
        <f>IFERROR(F4/D4,0)</f>
        <v>4.1376765000158584E-2</v>
      </c>
      <c r="I4" s="30">
        <v>33861</v>
      </c>
      <c r="K4" s="12" t="str">
        <f>INDEX($C$4:$C$77,MATCH(L4,$G$4:$G$77,0))</f>
        <v>浪速区</v>
      </c>
      <c r="L4" s="46">
        <f>LARGE($G$4:$G$77,ROW(A1))</f>
        <v>6.3684090390321843E-2</v>
      </c>
      <c r="M4" s="15"/>
      <c r="N4" s="24">
        <f>$G$78</f>
        <v>3.9800029938820286E-2</v>
      </c>
      <c r="O4" s="25">
        <v>0</v>
      </c>
    </row>
    <row r="5" spans="1:15" s="8" customFormat="1">
      <c r="B5" s="27">
        <v>2</v>
      </c>
      <c r="C5" s="18" t="s">
        <v>67</v>
      </c>
      <c r="D5" s="33">
        <v>12716</v>
      </c>
      <c r="E5" s="34">
        <v>11188</v>
      </c>
      <c r="F5" s="34">
        <v>455</v>
      </c>
      <c r="G5" s="44">
        <f t="shared" ref="G5:G68" si="0">IFERROR(F5/E5,"-")</f>
        <v>4.0668573471576687E-2</v>
      </c>
      <c r="H5" s="19">
        <f t="shared" ref="H5:H68" si="1">IFERROR(F5/D5,0)</f>
        <v>3.5781692356086817E-2</v>
      </c>
      <c r="I5" s="35">
        <v>1092</v>
      </c>
      <c r="K5" s="12" t="str">
        <f t="shared" ref="K5:K68" si="2">INDEX($C$4:$C$77,MATCH(L5,$G$4:$G$77,0))</f>
        <v>東淀川区</v>
      </c>
      <c r="L5" s="46">
        <f t="shared" ref="L5:L68" si="3">LARGE($G$4:$G$77,ROW(A2))</f>
        <v>5.8404856604563536E-2</v>
      </c>
      <c r="M5" s="15"/>
      <c r="N5" s="24">
        <f t="shared" ref="N5:N68" si="4">$G$78</f>
        <v>3.9800029938820286E-2</v>
      </c>
      <c r="O5" s="25">
        <v>0</v>
      </c>
    </row>
    <row r="6" spans="1:15" s="8" customFormat="1">
      <c r="B6" s="27">
        <v>3</v>
      </c>
      <c r="C6" s="18" t="s">
        <v>68</v>
      </c>
      <c r="D6" s="33">
        <v>7991</v>
      </c>
      <c r="E6" s="34">
        <v>7149</v>
      </c>
      <c r="F6" s="34">
        <v>241</v>
      </c>
      <c r="G6" s="44">
        <f t="shared" si="0"/>
        <v>3.3711008532661908E-2</v>
      </c>
      <c r="H6" s="19">
        <f t="shared" si="1"/>
        <v>3.0158928794894256E-2</v>
      </c>
      <c r="I6" s="35">
        <v>587</v>
      </c>
      <c r="K6" s="12" t="str">
        <f t="shared" si="2"/>
        <v>生野区</v>
      </c>
      <c r="L6" s="46">
        <f t="shared" si="3"/>
        <v>5.5516881308736513E-2</v>
      </c>
      <c r="M6" s="15"/>
      <c r="N6" s="24">
        <f t="shared" si="4"/>
        <v>3.9800029938820286E-2</v>
      </c>
      <c r="O6" s="25">
        <v>0</v>
      </c>
    </row>
    <row r="7" spans="1:15" s="8" customFormat="1">
      <c r="B7" s="27">
        <v>4</v>
      </c>
      <c r="C7" s="18" t="s">
        <v>69</v>
      </c>
      <c r="D7" s="33">
        <v>9226</v>
      </c>
      <c r="E7" s="34">
        <v>8412</v>
      </c>
      <c r="F7" s="34">
        <v>276</v>
      </c>
      <c r="G7" s="44">
        <f t="shared" si="0"/>
        <v>3.2810271041369472E-2</v>
      </c>
      <c r="H7" s="19">
        <f t="shared" si="1"/>
        <v>2.9915456319098199E-2</v>
      </c>
      <c r="I7" s="35">
        <v>717</v>
      </c>
      <c r="K7" s="12" t="str">
        <f t="shared" si="2"/>
        <v>大東市</v>
      </c>
      <c r="L7" s="46">
        <f t="shared" si="3"/>
        <v>5.4097107174716455E-2</v>
      </c>
      <c r="M7" s="15"/>
      <c r="N7" s="24">
        <f t="shared" si="4"/>
        <v>3.9800029938820286E-2</v>
      </c>
      <c r="O7" s="25">
        <v>0</v>
      </c>
    </row>
    <row r="8" spans="1:15" s="8" customFormat="1">
      <c r="B8" s="27">
        <v>5</v>
      </c>
      <c r="C8" s="18" t="s">
        <v>70</v>
      </c>
      <c r="D8" s="33">
        <v>7866</v>
      </c>
      <c r="E8" s="34">
        <v>6802</v>
      </c>
      <c r="F8" s="34">
        <v>248</v>
      </c>
      <c r="G8" s="44">
        <f t="shared" si="0"/>
        <v>3.645986474566304E-2</v>
      </c>
      <c r="H8" s="19">
        <f t="shared" si="1"/>
        <v>3.1528095601322144E-2</v>
      </c>
      <c r="I8" s="35">
        <v>569</v>
      </c>
      <c r="K8" s="12" t="str">
        <f t="shared" si="2"/>
        <v>北区</v>
      </c>
      <c r="L8" s="46">
        <f t="shared" si="3"/>
        <v>5.2472429740305943E-2</v>
      </c>
      <c r="M8" s="15"/>
      <c r="N8" s="24">
        <f t="shared" si="4"/>
        <v>3.9800029938820286E-2</v>
      </c>
      <c r="O8" s="25">
        <v>0</v>
      </c>
    </row>
    <row r="9" spans="1:15" s="8" customFormat="1">
      <c r="B9" s="27">
        <v>6</v>
      </c>
      <c r="C9" s="18" t="s">
        <v>71</v>
      </c>
      <c r="D9" s="33">
        <v>11419</v>
      </c>
      <c r="E9" s="34">
        <v>10379</v>
      </c>
      <c r="F9" s="34">
        <v>486</v>
      </c>
      <c r="G9" s="44">
        <f t="shared" si="0"/>
        <v>4.682532035841603E-2</v>
      </c>
      <c r="H9" s="19">
        <f t="shared" si="1"/>
        <v>4.2560644539802087E-2</v>
      </c>
      <c r="I9" s="35">
        <v>1170</v>
      </c>
      <c r="K9" s="12" t="str">
        <f t="shared" si="2"/>
        <v>住吉区</v>
      </c>
      <c r="L9" s="46">
        <f t="shared" si="3"/>
        <v>4.9624287659488626E-2</v>
      </c>
      <c r="M9" s="15"/>
      <c r="N9" s="24">
        <f t="shared" si="4"/>
        <v>3.9800029938820286E-2</v>
      </c>
      <c r="O9" s="25">
        <v>0</v>
      </c>
    </row>
    <row r="10" spans="1:15" s="8" customFormat="1">
      <c r="B10" s="27">
        <v>7</v>
      </c>
      <c r="C10" s="18" t="s">
        <v>72</v>
      </c>
      <c r="D10" s="36">
        <v>10149</v>
      </c>
      <c r="E10" s="37">
        <v>9267</v>
      </c>
      <c r="F10" s="37">
        <v>418</v>
      </c>
      <c r="G10" s="44">
        <f t="shared" si="0"/>
        <v>4.510629114060645E-2</v>
      </c>
      <c r="H10" s="19">
        <f t="shared" si="1"/>
        <v>4.1186323775741454E-2</v>
      </c>
      <c r="I10" s="35">
        <v>987</v>
      </c>
      <c r="K10" s="12" t="str">
        <f t="shared" si="2"/>
        <v>西淀川区</v>
      </c>
      <c r="L10" s="46">
        <f t="shared" si="3"/>
        <v>4.9335355517887411E-2</v>
      </c>
      <c r="M10" s="15"/>
      <c r="N10" s="24">
        <f t="shared" si="4"/>
        <v>3.9800029938820286E-2</v>
      </c>
      <c r="O10" s="25">
        <v>0</v>
      </c>
    </row>
    <row r="11" spans="1:15" s="8" customFormat="1">
      <c r="B11" s="27">
        <v>8</v>
      </c>
      <c r="C11" s="18" t="s">
        <v>59</v>
      </c>
      <c r="D11" s="29">
        <v>8181</v>
      </c>
      <c r="E11" s="30">
        <v>6998</v>
      </c>
      <c r="F11" s="30">
        <v>332</v>
      </c>
      <c r="G11" s="44">
        <f t="shared" si="0"/>
        <v>4.7442126321806229E-2</v>
      </c>
      <c r="H11" s="19">
        <f t="shared" si="1"/>
        <v>4.0581835961373915E-2</v>
      </c>
      <c r="I11" s="35">
        <v>863</v>
      </c>
      <c r="K11" s="12" t="str">
        <f t="shared" si="2"/>
        <v>東大阪市</v>
      </c>
      <c r="L11" s="46">
        <f t="shared" si="3"/>
        <v>4.8833763575541873E-2</v>
      </c>
      <c r="M11" s="15"/>
      <c r="N11" s="24">
        <f t="shared" si="4"/>
        <v>3.9800029938820286E-2</v>
      </c>
      <c r="O11" s="25">
        <v>0</v>
      </c>
    </row>
    <row r="12" spans="1:15" s="8" customFormat="1">
      <c r="B12" s="27">
        <v>9</v>
      </c>
      <c r="C12" s="18" t="s">
        <v>73</v>
      </c>
      <c r="D12" s="33">
        <v>5201</v>
      </c>
      <c r="E12" s="34">
        <v>4381</v>
      </c>
      <c r="F12" s="34">
        <v>279</v>
      </c>
      <c r="G12" s="44">
        <f t="shared" si="0"/>
        <v>6.3684090390321843E-2</v>
      </c>
      <c r="H12" s="19">
        <f t="shared" si="1"/>
        <v>5.3643530090367236E-2</v>
      </c>
      <c r="I12" s="35">
        <v>725</v>
      </c>
      <c r="K12" s="12" t="str">
        <f t="shared" si="2"/>
        <v>西成区</v>
      </c>
      <c r="L12" s="46">
        <f t="shared" si="3"/>
        <v>4.8751686909581649E-2</v>
      </c>
      <c r="N12" s="24">
        <f t="shared" si="4"/>
        <v>3.9800029938820286E-2</v>
      </c>
      <c r="O12" s="25">
        <v>0</v>
      </c>
    </row>
    <row r="13" spans="1:15" s="8" customFormat="1">
      <c r="B13" s="27">
        <v>10</v>
      </c>
      <c r="C13" s="18" t="s">
        <v>60</v>
      </c>
      <c r="D13" s="33">
        <v>12210</v>
      </c>
      <c r="E13" s="34">
        <v>11209</v>
      </c>
      <c r="F13" s="34">
        <v>553</v>
      </c>
      <c r="G13" s="44">
        <f t="shared" si="0"/>
        <v>4.9335355517887411E-2</v>
      </c>
      <c r="H13" s="19">
        <f t="shared" si="1"/>
        <v>4.5290745290745289E-2</v>
      </c>
      <c r="I13" s="35">
        <v>1608</v>
      </c>
      <c r="K13" s="12" t="str">
        <f t="shared" si="2"/>
        <v>東成区</v>
      </c>
      <c r="L13" s="46">
        <f t="shared" si="3"/>
        <v>4.747834946510443E-2</v>
      </c>
      <c r="N13" s="24">
        <f t="shared" si="4"/>
        <v>3.9800029938820286E-2</v>
      </c>
      <c r="O13" s="25">
        <v>0</v>
      </c>
    </row>
    <row r="14" spans="1:15" s="8" customFormat="1">
      <c r="B14" s="27">
        <v>11</v>
      </c>
      <c r="C14" s="18" t="s">
        <v>61</v>
      </c>
      <c r="D14" s="33">
        <v>21258</v>
      </c>
      <c r="E14" s="34">
        <v>19108</v>
      </c>
      <c r="F14" s="34">
        <v>1116</v>
      </c>
      <c r="G14" s="44">
        <f t="shared" si="0"/>
        <v>5.8404856604563536E-2</v>
      </c>
      <c r="H14" s="19">
        <f t="shared" si="1"/>
        <v>5.2497883149872991E-2</v>
      </c>
      <c r="I14" s="35">
        <v>2362</v>
      </c>
      <c r="K14" s="12" t="str">
        <f t="shared" si="2"/>
        <v>天王寺区</v>
      </c>
      <c r="L14" s="46">
        <f t="shared" si="3"/>
        <v>4.7442126321806229E-2</v>
      </c>
      <c r="N14" s="24">
        <f t="shared" si="4"/>
        <v>3.9800029938820286E-2</v>
      </c>
      <c r="O14" s="25">
        <v>0</v>
      </c>
    </row>
    <row r="15" spans="1:15" s="8" customFormat="1">
      <c r="B15" s="27">
        <v>12</v>
      </c>
      <c r="C15" s="18" t="s">
        <v>74</v>
      </c>
      <c r="D15" s="33">
        <v>11075</v>
      </c>
      <c r="E15" s="34">
        <v>9815</v>
      </c>
      <c r="F15" s="34">
        <v>466</v>
      </c>
      <c r="G15" s="44">
        <f t="shared" si="0"/>
        <v>4.747834946510443E-2</v>
      </c>
      <c r="H15" s="19">
        <f t="shared" si="1"/>
        <v>4.2076749435665917E-2</v>
      </c>
      <c r="I15" s="35">
        <v>1103</v>
      </c>
      <c r="K15" s="12" t="str">
        <f t="shared" si="2"/>
        <v>東住吉区</v>
      </c>
      <c r="L15" s="46">
        <f t="shared" si="3"/>
        <v>4.7146264351877527E-2</v>
      </c>
      <c r="N15" s="24">
        <f t="shared" si="4"/>
        <v>3.9800029938820286E-2</v>
      </c>
      <c r="O15" s="25">
        <v>0</v>
      </c>
    </row>
    <row r="16" spans="1:15" s="8" customFormat="1">
      <c r="B16" s="27">
        <v>13</v>
      </c>
      <c r="C16" s="18" t="s">
        <v>75</v>
      </c>
      <c r="D16" s="33">
        <v>19089</v>
      </c>
      <c r="E16" s="34">
        <v>17238</v>
      </c>
      <c r="F16" s="34">
        <v>957</v>
      </c>
      <c r="G16" s="44">
        <f t="shared" si="0"/>
        <v>5.5516881308736513E-2</v>
      </c>
      <c r="H16" s="19">
        <f t="shared" si="1"/>
        <v>5.0133584787050135E-2</v>
      </c>
      <c r="I16" s="35">
        <v>2324</v>
      </c>
      <c r="K16" s="12" t="str">
        <f t="shared" si="2"/>
        <v>岸和田市</v>
      </c>
      <c r="L16" s="46">
        <f t="shared" si="3"/>
        <v>4.7107176730951626E-2</v>
      </c>
      <c r="N16" s="24">
        <f t="shared" si="4"/>
        <v>3.9800029938820286E-2</v>
      </c>
      <c r="O16" s="25">
        <v>0</v>
      </c>
    </row>
    <row r="17" spans="2:15" s="8" customFormat="1">
      <c r="B17" s="27">
        <v>14</v>
      </c>
      <c r="C17" s="18" t="s">
        <v>76</v>
      </c>
      <c r="D17" s="33">
        <v>14487</v>
      </c>
      <c r="E17" s="34">
        <v>13032</v>
      </c>
      <c r="F17" s="34">
        <v>594</v>
      </c>
      <c r="G17" s="44">
        <f t="shared" si="0"/>
        <v>4.5580110497237571E-2</v>
      </c>
      <c r="H17" s="19">
        <f t="shared" si="1"/>
        <v>4.1002277904328019E-2</v>
      </c>
      <c r="I17" s="35">
        <v>1519</v>
      </c>
      <c r="K17" s="12" t="str">
        <f t="shared" si="2"/>
        <v>港区</v>
      </c>
      <c r="L17" s="46">
        <f t="shared" si="3"/>
        <v>4.682532035841603E-2</v>
      </c>
      <c r="N17" s="24">
        <f t="shared" si="4"/>
        <v>3.9800029938820286E-2</v>
      </c>
      <c r="O17" s="25">
        <v>0</v>
      </c>
    </row>
    <row r="18" spans="2:15" s="8" customFormat="1">
      <c r="B18" s="27">
        <v>15</v>
      </c>
      <c r="C18" s="18" t="s">
        <v>77</v>
      </c>
      <c r="D18" s="36">
        <v>23057</v>
      </c>
      <c r="E18" s="37">
        <v>20790</v>
      </c>
      <c r="F18" s="37">
        <v>874</v>
      </c>
      <c r="G18" s="44">
        <f t="shared" si="0"/>
        <v>4.2039442039442036E-2</v>
      </c>
      <c r="H18" s="19">
        <f t="shared" si="1"/>
        <v>3.7906058897514854E-2</v>
      </c>
      <c r="I18" s="35">
        <v>2153</v>
      </c>
      <c r="K18" s="12" t="str">
        <f t="shared" si="2"/>
        <v>大阪市</v>
      </c>
      <c r="L18" s="46">
        <f t="shared" si="3"/>
        <v>4.5906485130777497E-2</v>
      </c>
      <c r="N18" s="24">
        <f t="shared" si="4"/>
        <v>3.9800029938820286E-2</v>
      </c>
      <c r="O18" s="25">
        <v>0</v>
      </c>
    </row>
    <row r="19" spans="2:15" s="8" customFormat="1">
      <c r="B19" s="27">
        <v>16</v>
      </c>
      <c r="C19" s="18" t="s">
        <v>62</v>
      </c>
      <c r="D19" s="29">
        <v>15579</v>
      </c>
      <c r="E19" s="30">
        <v>13728</v>
      </c>
      <c r="F19" s="30">
        <v>584</v>
      </c>
      <c r="G19" s="44">
        <f t="shared" si="0"/>
        <v>4.2540792540792544E-2</v>
      </c>
      <c r="H19" s="19">
        <f t="shared" si="1"/>
        <v>3.7486359843378905E-2</v>
      </c>
      <c r="I19" s="35">
        <v>1320</v>
      </c>
      <c r="K19" s="12" t="str">
        <f t="shared" si="2"/>
        <v>旭区</v>
      </c>
      <c r="L19" s="46">
        <f t="shared" si="3"/>
        <v>4.5580110497237571E-2</v>
      </c>
      <c r="N19" s="24">
        <f t="shared" si="4"/>
        <v>3.9800029938820286E-2</v>
      </c>
      <c r="O19" s="25">
        <v>0</v>
      </c>
    </row>
    <row r="20" spans="2:15" s="8" customFormat="1">
      <c r="B20" s="27">
        <v>17</v>
      </c>
      <c r="C20" s="18" t="s">
        <v>78</v>
      </c>
      <c r="D20" s="33">
        <v>22047</v>
      </c>
      <c r="E20" s="34">
        <v>19829</v>
      </c>
      <c r="F20" s="34">
        <v>984</v>
      </c>
      <c r="G20" s="44">
        <f t="shared" si="0"/>
        <v>4.9624287659488626E-2</v>
      </c>
      <c r="H20" s="19">
        <f t="shared" si="1"/>
        <v>4.4631922710572869E-2</v>
      </c>
      <c r="I20" s="35">
        <v>2265</v>
      </c>
      <c r="K20" s="12" t="str">
        <f t="shared" si="2"/>
        <v>高石市</v>
      </c>
      <c r="L20" s="46">
        <f t="shared" si="3"/>
        <v>4.5385007649158593E-2</v>
      </c>
      <c r="N20" s="24">
        <f t="shared" si="4"/>
        <v>3.9800029938820286E-2</v>
      </c>
      <c r="O20" s="25">
        <v>0</v>
      </c>
    </row>
    <row r="21" spans="2:15" s="8" customFormat="1">
      <c r="B21" s="27">
        <v>18</v>
      </c>
      <c r="C21" s="18" t="s">
        <v>63</v>
      </c>
      <c r="D21" s="33">
        <v>19820</v>
      </c>
      <c r="E21" s="34">
        <v>18029</v>
      </c>
      <c r="F21" s="34">
        <v>850</v>
      </c>
      <c r="G21" s="44">
        <f t="shared" si="0"/>
        <v>4.7146264351877527E-2</v>
      </c>
      <c r="H21" s="19">
        <f t="shared" si="1"/>
        <v>4.2885973763874874E-2</v>
      </c>
      <c r="I21" s="35">
        <v>1997</v>
      </c>
      <c r="K21" s="12" t="str">
        <f t="shared" si="2"/>
        <v>大正区</v>
      </c>
      <c r="L21" s="46">
        <f t="shared" si="3"/>
        <v>4.510629114060645E-2</v>
      </c>
      <c r="N21" s="24">
        <f t="shared" si="4"/>
        <v>3.9800029938820286E-2</v>
      </c>
      <c r="O21" s="25">
        <v>0</v>
      </c>
    </row>
    <row r="22" spans="2:15" s="8" customFormat="1">
      <c r="B22" s="27">
        <v>19</v>
      </c>
      <c r="C22" s="18" t="s">
        <v>79</v>
      </c>
      <c r="D22" s="33">
        <v>13623</v>
      </c>
      <c r="E22" s="34">
        <v>11856</v>
      </c>
      <c r="F22" s="34">
        <v>578</v>
      </c>
      <c r="G22" s="44">
        <f t="shared" si="0"/>
        <v>4.8751686909581649E-2</v>
      </c>
      <c r="H22" s="19">
        <f t="shared" si="1"/>
        <v>4.2428246348087791E-2</v>
      </c>
      <c r="I22" s="35">
        <v>1366</v>
      </c>
      <c r="K22" s="12" t="str">
        <f t="shared" si="2"/>
        <v>泉佐野市</v>
      </c>
      <c r="L22" s="46">
        <f t="shared" si="3"/>
        <v>4.4425224091838342E-2</v>
      </c>
      <c r="N22" s="24">
        <f t="shared" si="4"/>
        <v>3.9800029938820286E-2</v>
      </c>
      <c r="O22" s="25">
        <v>0</v>
      </c>
    </row>
    <row r="23" spans="2:15" s="8" customFormat="1">
      <c r="B23" s="27">
        <v>20</v>
      </c>
      <c r="C23" s="18" t="s">
        <v>80</v>
      </c>
      <c r="D23" s="33">
        <v>20596</v>
      </c>
      <c r="E23" s="34">
        <v>18845</v>
      </c>
      <c r="F23" s="34">
        <v>806</v>
      </c>
      <c r="G23" s="44">
        <f t="shared" si="0"/>
        <v>4.2769965508092332E-2</v>
      </c>
      <c r="H23" s="19">
        <f t="shared" si="1"/>
        <v>3.9133812390755487E-2</v>
      </c>
      <c r="I23" s="35">
        <v>1965</v>
      </c>
      <c r="K23" s="12" t="str">
        <f t="shared" si="2"/>
        <v>田尻町</v>
      </c>
      <c r="L23" s="46">
        <f t="shared" si="3"/>
        <v>4.4423440453686201E-2</v>
      </c>
      <c r="N23" s="24">
        <f t="shared" si="4"/>
        <v>3.9800029938820286E-2</v>
      </c>
      <c r="O23" s="25">
        <v>0</v>
      </c>
    </row>
    <row r="24" spans="2:15" s="8" customFormat="1">
      <c r="B24" s="27">
        <v>21</v>
      </c>
      <c r="C24" s="18" t="s">
        <v>81</v>
      </c>
      <c r="D24" s="33">
        <v>13717</v>
      </c>
      <c r="E24" s="34">
        <v>12671</v>
      </c>
      <c r="F24" s="34">
        <v>544</v>
      </c>
      <c r="G24" s="44">
        <f t="shared" si="0"/>
        <v>4.2932680924946731E-2</v>
      </c>
      <c r="H24" s="19">
        <f t="shared" si="1"/>
        <v>3.965881752569804E-2</v>
      </c>
      <c r="I24" s="35">
        <v>1097</v>
      </c>
      <c r="K24" s="12" t="str">
        <f t="shared" si="2"/>
        <v>河南町</v>
      </c>
      <c r="L24" s="46">
        <f t="shared" si="3"/>
        <v>4.4254658385093168E-2</v>
      </c>
      <c r="N24" s="24">
        <f t="shared" si="4"/>
        <v>3.9800029938820286E-2</v>
      </c>
      <c r="O24" s="25">
        <v>0</v>
      </c>
    </row>
    <row r="25" spans="2:15" s="8" customFormat="1">
      <c r="B25" s="27">
        <v>22</v>
      </c>
      <c r="C25" s="18" t="s">
        <v>64</v>
      </c>
      <c r="D25" s="33">
        <v>17450</v>
      </c>
      <c r="E25" s="34">
        <v>16105</v>
      </c>
      <c r="F25" s="34">
        <v>676</v>
      </c>
      <c r="G25" s="44">
        <f t="shared" si="0"/>
        <v>4.1974542067680844E-2</v>
      </c>
      <c r="H25" s="19">
        <f t="shared" si="1"/>
        <v>3.8739255014326644E-2</v>
      </c>
      <c r="I25" s="35">
        <v>1419</v>
      </c>
      <c r="K25" s="12" t="str">
        <f t="shared" si="2"/>
        <v>忠岡町</v>
      </c>
      <c r="L25" s="46">
        <f t="shared" si="3"/>
        <v>4.3947263284059131E-2</v>
      </c>
      <c r="N25" s="24">
        <f t="shared" si="4"/>
        <v>3.9800029938820286E-2</v>
      </c>
      <c r="O25" s="25">
        <v>0</v>
      </c>
    </row>
    <row r="26" spans="2:15" s="8" customFormat="1">
      <c r="B26" s="27">
        <v>23</v>
      </c>
      <c r="C26" s="18" t="s">
        <v>82</v>
      </c>
      <c r="D26" s="36">
        <v>29022</v>
      </c>
      <c r="E26" s="37">
        <v>26811</v>
      </c>
      <c r="F26" s="37">
        <v>1143</v>
      </c>
      <c r="G26" s="44">
        <f t="shared" si="0"/>
        <v>4.2631755622692176E-2</v>
      </c>
      <c r="H26" s="19">
        <f t="shared" si="1"/>
        <v>3.9383915650196402E-2</v>
      </c>
      <c r="I26" s="35">
        <v>2574</v>
      </c>
      <c r="K26" s="12" t="str">
        <f t="shared" si="2"/>
        <v>門真市</v>
      </c>
      <c r="L26" s="46">
        <f t="shared" si="3"/>
        <v>4.2996665078608859E-2</v>
      </c>
      <c r="N26" s="24">
        <f t="shared" si="4"/>
        <v>3.9800029938820286E-2</v>
      </c>
      <c r="O26" s="25">
        <v>0</v>
      </c>
    </row>
    <row r="27" spans="2:15" s="8" customFormat="1">
      <c r="B27" s="27">
        <v>24</v>
      </c>
      <c r="C27" s="18" t="s">
        <v>83</v>
      </c>
      <c r="D27" s="29">
        <v>12427</v>
      </c>
      <c r="E27" s="30">
        <v>11244</v>
      </c>
      <c r="F27" s="30">
        <v>590</v>
      </c>
      <c r="G27" s="44">
        <f t="shared" si="0"/>
        <v>5.2472429740305943E-2</v>
      </c>
      <c r="H27" s="19">
        <f t="shared" si="1"/>
        <v>4.7477267240685607E-2</v>
      </c>
      <c r="I27" s="35">
        <v>1347</v>
      </c>
      <c r="K27" s="12" t="str">
        <f t="shared" si="2"/>
        <v>藤井寺市</v>
      </c>
      <c r="L27" s="46">
        <f t="shared" si="3"/>
        <v>4.2975206611570248E-2</v>
      </c>
      <c r="N27" s="24">
        <f t="shared" si="4"/>
        <v>3.9800029938820286E-2</v>
      </c>
      <c r="O27" s="25">
        <v>0</v>
      </c>
    </row>
    <row r="28" spans="2:15" s="8" customFormat="1">
      <c r="B28" s="27">
        <v>25</v>
      </c>
      <c r="C28" s="18" t="s">
        <v>84</v>
      </c>
      <c r="D28" s="33">
        <v>8607</v>
      </c>
      <c r="E28" s="34">
        <v>7706</v>
      </c>
      <c r="F28" s="34">
        <v>300</v>
      </c>
      <c r="G28" s="44">
        <f t="shared" si="0"/>
        <v>3.8930703348040489E-2</v>
      </c>
      <c r="H28" s="19">
        <f t="shared" si="1"/>
        <v>3.4855350296270481E-2</v>
      </c>
      <c r="I28" s="35">
        <v>732</v>
      </c>
      <c r="K28" s="12" t="str">
        <f t="shared" si="2"/>
        <v>八尾市</v>
      </c>
      <c r="L28" s="46">
        <f t="shared" si="3"/>
        <v>4.2963123997934727E-2</v>
      </c>
      <c r="N28" s="24">
        <f t="shared" si="4"/>
        <v>3.9800029938820286E-2</v>
      </c>
      <c r="O28" s="25">
        <v>0</v>
      </c>
    </row>
    <row r="29" spans="2:15" s="8" customFormat="1">
      <c r="B29" s="27">
        <v>26</v>
      </c>
      <c r="C29" s="18" t="s">
        <v>36</v>
      </c>
      <c r="D29" s="33">
        <v>121794</v>
      </c>
      <c r="E29" s="34">
        <v>110893</v>
      </c>
      <c r="F29" s="34">
        <v>3893</v>
      </c>
      <c r="G29" s="44">
        <f t="shared" si="0"/>
        <v>3.5105912907036511E-2</v>
      </c>
      <c r="H29" s="48">
        <f t="shared" si="1"/>
        <v>3.1963807740939619E-2</v>
      </c>
      <c r="I29" s="34">
        <v>9342</v>
      </c>
      <c r="K29" s="12" t="str">
        <f t="shared" si="2"/>
        <v>鶴見区</v>
      </c>
      <c r="L29" s="46">
        <f t="shared" si="3"/>
        <v>4.2932680924946731E-2</v>
      </c>
      <c r="N29" s="24">
        <f t="shared" si="4"/>
        <v>3.9800029938820286E-2</v>
      </c>
      <c r="O29" s="25">
        <v>0</v>
      </c>
    </row>
    <row r="30" spans="2:15" s="8" customFormat="1">
      <c r="B30" s="27">
        <v>27</v>
      </c>
      <c r="C30" s="18" t="s">
        <v>37</v>
      </c>
      <c r="D30" s="33">
        <v>20598</v>
      </c>
      <c r="E30" s="34">
        <v>18349</v>
      </c>
      <c r="F30" s="34">
        <v>672</v>
      </c>
      <c r="G30" s="44">
        <f t="shared" si="0"/>
        <v>3.662324922339092E-2</v>
      </c>
      <c r="H30" s="19">
        <f t="shared" si="1"/>
        <v>3.2624526653073117E-2</v>
      </c>
      <c r="I30" s="35">
        <v>1837</v>
      </c>
      <c r="K30" s="12" t="str">
        <f t="shared" si="2"/>
        <v>淀川区</v>
      </c>
      <c r="L30" s="46">
        <f t="shared" si="3"/>
        <v>4.2769965508092332E-2</v>
      </c>
      <c r="N30" s="24">
        <f t="shared" si="4"/>
        <v>3.9800029938820286E-2</v>
      </c>
      <c r="O30" s="25">
        <v>0</v>
      </c>
    </row>
    <row r="31" spans="2:15" s="8" customFormat="1">
      <c r="B31" s="27">
        <v>28</v>
      </c>
      <c r="C31" s="18" t="s">
        <v>38</v>
      </c>
      <c r="D31" s="33">
        <v>16380</v>
      </c>
      <c r="E31" s="34">
        <v>14750</v>
      </c>
      <c r="F31" s="34">
        <v>450</v>
      </c>
      <c r="G31" s="44">
        <f t="shared" si="0"/>
        <v>3.0508474576271188E-2</v>
      </c>
      <c r="H31" s="19">
        <f t="shared" si="1"/>
        <v>2.7472527472527472E-2</v>
      </c>
      <c r="I31" s="35">
        <v>1039</v>
      </c>
      <c r="K31" s="12" t="str">
        <f t="shared" si="2"/>
        <v>平野区</v>
      </c>
      <c r="L31" s="46">
        <f t="shared" si="3"/>
        <v>4.2631755622692176E-2</v>
      </c>
      <c r="N31" s="24">
        <f t="shared" si="4"/>
        <v>3.9800029938820286E-2</v>
      </c>
      <c r="O31" s="25">
        <v>0</v>
      </c>
    </row>
    <row r="32" spans="2:15" s="8" customFormat="1">
      <c r="B32" s="27">
        <v>29</v>
      </c>
      <c r="C32" s="18" t="s">
        <v>39</v>
      </c>
      <c r="D32" s="33">
        <v>14141</v>
      </c>
      <c r="E32" s="34">
        <v>12932</v>
      </c>
      <c r="F32" s="34">
        <v>405</v>
      </c>
      <c r="G32" s="44">
        <f t="shared" si="0"/>
        <v>3.1317661614599444E-2</v>
      </c>
      <c r="H32" s="19">
        <f t="shared" si="1"/>
        <v>2.8640124460787779E-2</v>
      </c>
      <c r="I32" s="35">
        <v>959</v>
      </c>
      <c r="K32" s="12" t="str">
        <f t="shared" si="2"/>
        <v>阿倍野区</v>
      </c>
      <c r="L32" s="46">
        <f t="shared" si="3"/>
        <v>4.2540792540792544E-2</v>
      </c>
      <c r="N32" s="24">
        <f t="shared" si="4"/>
        <v>3.9800029938820286E-2</v>
      </c>
      <c r="O32" s="25">
        <v>0</v>
      </c>
    </row>
    <row r="33" spans="2:15" s="8" customFormat="1">
      <c r="B33" s="27">
        <v>30</v>
      </c>
      <c r="C33" s="18" t="s">
        <v>40</v>
      </c>
      <c r="D33" s="33">
        <v>19008</v>
      </c>
      <c r="E33" s="34">
        <v>17352</v>
      </c>
      <c r="F33" s="34">
        <v>714</v>
      </c>
      <c r="G33" s="44">
        <f t="shared" si="0"/>
        <v>4.1147994467496542E-2</v>
      </c>
      <c r="H33" s="19">
        <f t="shared" si="1"/>
        <v>3.7563131313131312E-2</v>
      </c>
      <c r="I33" s="35">
        <v>1697</v>
      </c>
      <c r="K33" s="12" t="str">
        <f t="shared" si="2"/>
        <v>太子町</v>
      </c>
      <c r="L33" s="46">
        <f t="shared" si="3"/>
        <v>4.2336548767416937E-2</v>
      </c>
      <c r="N33" s="24">
        <f t="shared" si="4"/>
        <v>3.9800029938820286E-2</v>
      </c>
      <c r="O33" s="25">
        <v>0</v>
      </c>
    </row>
    <row r="34" spans="2:15" s="8" customFormat="1">
      <c r="B34" s="27">
        <v>31</v>
      </c>
      <c r="C34" s="18" t="s">
        <v>41</v>
      </c>
      <c r="D34" s="36">
        <v>24552</v>
      </c>
      <c r="E34" s="37">
        <v>22494</v>
      </c>
      <c r="F34" s="37">
        <v>680</v>
      </c>
      <c r="G34" s="44">
        <f t="shared" si="0"/>
        <v>3.0230283631190541E-2</v>
      </c>
      <c r="H34" s="19">
        <f t="shared" si="1"/>
        <v>2.7696318018898665E-2</v>
      </c>
      <c r="I34" s="35">
        <v>1582</v>
      </c>
      <c r="K34" s="12" t="str">
        <f t="shared" si="2"/>
        <v>豊中市</v>
      </c>
      <c r="L34" s="46">
        <f t="shared" si="3"/>
        <v>4.2309970384995066E-2</v>
      </c>
      <c r="N34" s="24">
        <f t="shared" si="4"/>
        <v>3.9800029938820286E-2</v>
      </c>
      <c r="O34" s="25">
        <v>0</v>
      </c>
    </row>
    <row r="35" spans="2:15" s="8" customFormat="1">
      <c r="B35" s="27">
        <v>32</v>
      </c>
      <c r="C35" s="18" t="s">
        <v>42</v>
      </c>
      <c r="D35" s="33">
        <v>21224</v>
      </c>
      <c r="E35" s="34">
        <v>19567</v>
      </c>
      <c r="F35" s="34">
        <v>801</v>
      </c>
      <c r="G35" s="44">
        <f t="shared" si="0"/>
        <v>4.0936270250932695E-2</v>
      </c>
      <c r="H35" s="19">
        <f t="shared" si="1"/>
        <v>3.7740294006784775E-2</v>
      </c>
      <c r="I35" s="35">
        <v>1838</v>
      </c>
      <c r="K35" s="12" t="str">
        <f t="shared" si="2"/>
        <v>城東区</v>
      </c>
      <c r="L35" s="46">
        <f t="shared" si="3"/>
        <v>4.2039442039442036E-2</v>
      </c>
      <c r="N35" s="24">
        <f t="shared" si="4"/>
        <v>3.9800029938820286E-2</v>
      </c>
      <c r="O35" s="25">
        <v>0</v>
      </c>
    </row>
    <row r="36" spans="2:15" s="8" customFormat="1">
      <c r="B36" s="27">
        <v>33</v>
      </c>
      <c r="C36" s="18" t="s">
        <v>43</v>
      </c>
      <c r="D36" s="33">
        <v>5891</v>
      </c>
      <c r="E36" s="34">
        <v>5449</v>
      </c>
      <c r="F36" s="34">
        <v>171</v>
      </c>
      <c r="G36" s="44">
        <f t="shared" si="0"/>
        <v>3.1381904936685627E-2</v>
      </c>
      <c r="H36" s="19">
        <f t="shared" si="1"/>
        <v>2.902732982515702E-2</v>
      </c>
      <c r="I36" s="35">
        <v>390</v>
      </c>
      <c r="K36" s="12" t="str">
        <f t="shared" si="2"/>
        <v>住之江区</v>
      </c>
      <c r="L36" s="46">
        <f t="shared" si="3"/>
        <v>4.1974542067680844E-2</v>
      </c>
      <c r="N36" s="24">
        <f t="shared" si="4"/>
        <v>3.9800029938820286E-2</v>
      </c>
      <c r="O36" s="25">
        <v>0</v>
      </c>
    </row>
    <row r="37" spans="2:15" s="8" customFormat="1">
      <c r="B37" s="27">
        <v>34</v>
      </c>
      <c r="C37" s="18" t="s">
        <v>45</v>
      </c>
      <c r="D37" s="33">
        <v>27224</v>
      </c>
      <c r="E37" s="34">
        <v>25304</v>
      </c>
      <c r="F37" s="34">
        <v>1192</v>
      </c>
      <c r="G37" s="44">
        <f t="shared" si="0"/>
        <v>4.7107176730951626E-2</v>
      </c>
      <c r="H37" s="19">
        <f t="shared" si="1"/>
        <v>4.3784895680282106E-2</v>
      </c>
      <c r="I37" s="35">
        <v>2627</v>
      </c>
      <c r="K37" s="12" t="str">
        <f t="shared" si="2"/>
        <v>堺市西区</v>
      </c>
      <c r="L37" s="46">
        <f t="shared" si="3"/>
        <v>4.1147994467496542E-2</v>
      </c>
      <c r="N37" s="24">
        <f t="shared" si="4"/>
        <v>3.9800029938820286E-2</v>
      </c>
      <c r="O37" s="25">
        <v>0</v>
      </c>
    </row>
    <row r="38" spans="2:15" s="8" customFormat="1">
      <c r="B38" s="27">
        <v>35</v>
      </c>
      <c r="C38" s="18" t="s">
        <v>2</v>
      </c>
      <c r="D38" s="33">
        <v>54858</v>
      </c>
      <c r="E38" s="34">
        <v>50650</v>
      </c>
      <c r="F38" s="34">
        <v>2143</v>
      </c>
      <c r="G38" s="44">
        <f t="shared" si="0"/>
        <v>4.2309970384995066E-2</v>
      </c>
      <c r="H38" s="19">
        <f t="shared" si="1"/>
        <v>3.9064493783951292E-2</v>
      </c>
      <c r="I38" s="35">
        <v>4383</v>
      </c>
      <c r="K38" s="12" t="str">
        <f t="shared" si="2"/>
        <v>羽曳野市</v>
      </c>
      <c r="L38" s="46">
        <f t="shared" si="3"/>
        <v>4.094323359192218E-2</v>
      </c>
      <c r="N38" s="24">
        <f t="shared" si="4"/>
        <v>3.9800029938820286E-2</v>
      </c>
      <c r="O38" s="25">
        <v>0</v>
      </c>
    </row>
    <row r="39" spans="2:15" s="8" customFormat="1">
      <c r="B39" s="27">
        <v>36</v>
      </c>
      <c r="C39" s="18" t="s">
        <v>3</v>
      </c>
      <c r="D39" s="33">
        <v>15190</v>
      </c>
      <c r="E39" s="34">
        <v>14317</v>
      </c>
      <c r="F39" s="34">
        <v>572</v>
      </c>
      <c r="G39" s="44">
        <f t="shared" si="0"/>
        <v>3.995250401620451E-2</v>
      </c>
      <c r="H39" s="19">
        <f t="shared" si="1"/>
        <v>3.7656352863726136E-2</v>
      </c>
      <c r="I39" s="35">
        <v>1217</v>
      </c>
      <c r="K39" s="12" t="str">
        <f t="shared" si="2"/>
        <v>堺市北区</v>
      </c>
      <c r="L39" s="46">
        <f t="shared" si="3"/>
        <v>4.0936270250932695E-2</v>
      </c>
      <c r="N39" s="24">
        <f t="shared" si="4"/>
        <v>3.9800029938820286E-2</v>
      </c>
      <c r="O39" s="25">
        <v>0</v>
      </c>
    </row>
    <row r="40" spans="2:15" s="8" customFormat="1">
      <c r="B40" s="27">
        <v>37</v>
      </c>
      <c r="C40" s="18" t="s">
        <v>4</v>
      </c>
      <c r="D40" s="33">
        <v>45981</v>
      </c>
      <c r="E40" s="34">
        <v>43280</v>
      </c>
      <c r="F40" s="34">
        <v>1388</v>
      </c>
      <c r="G40" s="44">
        <f t="shared" si="0"/>
        <v>3.2070240295748613E-2</v>
      </c>
      <c r="H40" s="19">
        <f t="shared" si="1"/>
        <v>3.0186381331419498E-2</v>
      </c>
      <c r="I40" s="35">
        <v>3086</v>
      </c>
      <c r="K40" s="12" t="str">
        <f t="shared" si="2"/>
        <v>富田林市</v>
      </c>
      <c r="L40" s="46">
        <f t="shared" si="3"/>
        <v>4.0726778320252149E-2</v>
      </c>
      <c r="N40" s="24">
        <f t="shared" si="4"/>
        <v>3.9800029938820286E-2</v>
      </c>
      <c r="O40" s="25">
        <v>0</v>
      </c>
    </row>
    <row r="41" spans="2:15" s="8" customFormat="1">
      <c r="B41" s="27">
        <v>38</v>
      </c>
      <c r="C41" s="39" t="s">
        <v>46</v>
      </c>
      <c r="D41" s="40">
        <v>9680</v>
      </c>
      <c r="E41" s="37">
        <v>9080</v>
      </c>
      <c r="F41" s="37">
        <v>343</v>
      </c>
      <c r="G41" s="44">
        <f t="shared" si="0"/>
        <v>3.7775330396475772E-2</v>
      </c>
      <c r="H41" s="19">
        <f t="shared" si="1"/>
        <v>3.543388429752066E-2</v>
      </c>
      <c r="I41" s="35">
        <v>813</v>
      </c>
      <c r="K41" s="12" t="str">
        <f t="shared" si="2"/>
        <v>都島区</v>
      </c>
      <c r="L41" s="46">
        <f t="shared" si="3"/>
        <v>4.0668573471576687E-2</v>
      </c>
      <c r="N41" s="24">
        <f t="shared" si="4"/>
        <v>3.9800029938820286E-2</v>
      </c>
      <c r="O41" s="25">
        <v>0</v>
      </c>
    </row>
    <row r="42" spans="2:15" s="8" customFormat="1">
      <c r="B42" s="27">
        <v>39</v>
      </c>
      <c r="C42" s="39" t="s">
        <v>9</v>
      </c>
      <c r="D42" s="41">
        <v>54711</v>
      </c>
      <c r="E42" s="30">
        <v>51871</v>
      </c>
      <c r="F42" s="30">
        <v>1495</v>
      </c>
      <c r="G42" s="44">
        <f t="shared" si="0"/>
        <v>2.8821499489117233E-2</v>
      </c>
      <c r="H42" s="19">
        <f t="shared" si="1"/>
        <v>2.7325400742081118E-2</v>
      </c>
      <c r="I42" s="35">
        <v>3243</v>
      </c>
      <c r="K42" s="12" t="str">
        <f t="shared" si="2"/>
        <v>守口市</v>
      </c>
      <c r="L42" s="46">
        <f t="shared" si="3"/>
        <v>4.0564977273838031E-2</v>
      </c>
      <c r="N42" s="24">
        <f t="shared" si="4"/>
        <v>3.9800029938820286E-2</v>
      </c>
      <c r="O42" s="25">
        <v>0</v>
      </c>
    </row>
    <row r="43" spans="2:15" s="8" customFormat="1">
      <c r="B43" s="27">
        <v>40</v>
      </c>
      <c r="C43" s="39" t="s">
        <v>47</v>
      </c>
      <c r="D43" s="42">
        <v>12025</v>
      </c>
      <c r="E43" s="34">
        <v>11193</v>
      </c>
      <c r="F43" s="34">
        <v>415</v>
      </c>
      <c r="G43" s="44">
        <f t="shared" si="0"/>
        <v>3.7076744393817564E-2</v>
      </c>
      <c r="H43" s="19">
        <f t="shared" si="1"/>
        <v>3.4511434511434513E-2</v>
      </c>
      <c r="I43" s="35">
        <v>982</v>
      </c>
      <c r="K43" s="12" t="str">
        <f t="shared" si="2"/>
        <v>泉南市</v>
      </c>
      <c r="L43" s="46">
        <f t="shared" si="3"/>
        <v>4.0562913907284767E-2</v>
      </c>
      <c r="N43" s="24">
        <f t="shared" si="4"/>
        <v>3.9800029938820286E-2</v>
      </c>
      <c r="O43" s="25">
        <v>0</v>
      </c>
    </row>
    <row r="44" spans="2:15" s="8" customFormat="1">
      <c r="B44" s="27">
        <v>41</v>
      </c>
      <c r="C44" s="39" t="s">
        <v>14</v>
      </c>
      <c r="D44" s="42">
        <v>22111</v>
      </c>
      <c r="E44" s="34">
        <v>20461</v>
      </c>
      <c r="F44" s="34">
        <v>830</v>
      </c>
      <c r="G44" s="44">
        <f t="shared" si="0"/>
        <v>4.0564977273838031E-2</v>
      </c>
      <c r="H44" s="19">
        <f t="shared" si="1"/>
        <v>3.7537877074759168E-2</v>
      </c>
      <c r="I44" s="35">
        <v>1583</v>
      </c>
      <c r="K44" s="12" t="str">
        <f t="shared" si="2"/>
        <v>池田市</v>
      </c>
      <c r="L44" s="46">
        <f t="shared" si="3"/>
        <v>3.995250401620451E-2</v>
      </c>
      <c r="N44" s="24">
        <f t="shared" si="4"/>
        <v>3.9800029938820286E-2</v>
      </c>
      <c r="O44" s="25">
        <v>0</v>
      </c>
    </row>
    <row r="45" spans="2:15" s="8" customFormat="1">
      <c r="B45" s="27">
        <v>42</v>
      </c>
      <c r="C45" s="39" t="s">
        <v>15</v>
      </c>
      <c r="D45" s="42">
        <v>56244</v>
      </c>
      <c r="E45" s="34">
        <v>52964</v>
      </c>
      <c r="F45" s="34">
        <v>1623</v>
      </c>
      <c r="G45" s="44">
        <f t="shared" si="0"/>
        <v>3.0643455932331396E-2</v>
      </c>
      <c r="H45" s="19">
        <f t="shared" si="1"/>
        <v>2.8856411350544058E-2</v>
      </c>
      <c r="I45" s="35">
        <v>3553</v>
      </c>
      <c r="K45" s="12" t="str">
        <f t="shared" si="2"/>
        <v>摂津市</v>
      </c>
      <c r="L45" s="46">
        <f t="shared" si="3"/>
        <v>3.9586919104991396E-2</v>
      </c>
      <c r="N45" s="24">
        <f t="shared" si="4"/>
        <v>3.9800029938820286E-2</v>
      </c>
      <c r="O45" s="25">
        <v>0</v>
      </c>
    </row>
    <row r="46" spans="2:15" s="8" customFormat="1">
      <c r="B46" s="27">
        <v>43</v>
      </c>
      <c r="C46" s="39" t="s">
        <v>10</v>
      </c>
      <c r="D46" s="42">
        <v>34447</v>
      </c>
      <c r="E46" s="34">
        <v>32258</v>
      </c>
      <c r="F46" s="34">
        <v>996</v>
      </c>
      <c r="G46" s="44">
        <f t="shared" si="0"/>
        <v>3.0876061752123506E-2</v>
      </c>
      <c r="H46" s="19">
        <f t="shared" si="1"/>
        <v>2.8913983801201845E-2</v>
      </c>
      <c r="I46" s="35">
        <v>2083</v>
      </c>
      <c r="K46" s="12" t="str">
        <f t="shared" si="2"/>
        <v>阪南市</v>
      </c>
      <c r="L46" s="46">
        <f t="shared" si="3"/>
        <v>3.9072768550603418E-2</v>
      </c>
      <c r="N46" s="24">
        <f t="shared" si="4"/>
        <v>3.9800029938820286E-2</v>
      </c>
      <c r="O46" s="25">
        <v>0</v>
      </c>
    </row>
    <row r="47" spans="2:15" s="8" customFormat="1">
      <c r="B47" s="27">
        <v>44</v>
      </c>
      <c r="C47" s="39" t="s">
        <v>22</v>
      </c>
      <c r="D47" s="42">
        <v>38943</v>
      </c>
      <c r="E47" s="34">
        <v>36799</v>
      </c>
      <c r="F47" s="34">
        <v>1581</v>
      </c>
      <c r="G47" s="44">
        <f t="shared" si="0"/>
        <v>4.2963123997934727E-2</v>
      </c>
      <c r="H47" s="19">
        <f t="shared" si="1"/>
        <v>4.0597796779909101E-2</v>
      </c>
      <c r="I47" s="35">
        <v>3511</v>
      </c>
      <c r="K47" s="12" t="str">
        <f t="shared" si="2"/>
        <v>中央区</v>
      </c>
      <c r="L47" s="46">
        <f t="shared" si="3"/>
        <v>3.8930703348040489E-2</v>
      </c>
      <c r="N47" s="24">
        <f t="shared" si="4"/>
        <v>3.9800029938820286E-2</v>
      </c>
      <c r="O47" s="25">
        <v>0</v>
      </c>
    </row>
    <row r="48" spans="2:15" s="8" customFormat="1">
      <c r="B48" s="27">
        <v>45</v>
      </c>
      <c r="C48" s="39" t="s">
        <v>48</v>
      </c>
      <c r="D48" s="42">
        <v>13598</v>
      </c>
      <c r="E48" s="34">
        <v>12718</v>
      </c>
      <c r="F48" s="34">
        <v>565</v>
      </c>
      <c r="G48" s="44">
        <f t="shared" si="0"/>
        <v>4.4425224091838342E-2</v>
      </c>
      <c r="H48" s="19">
        <f t="shared" si="1"/>
        <v>4.1550227974702161E-2</v>
      </c>
      <c r="I48" s="35">
        <v>1387</v>
      </c>
      <c r="K48" s="12" t="str">
        <f t="shared" si="2"/>
        <v>柏原市</v>
      </c>
      <c r="L48" s="46">
        <f t="shared" si="3"/>
        <v>3.8551999181920441E-2</v>
      </c>
      <c r="N48" s="24">
        <f t="shared" si="4"/>
        <v>3.9800029938820286E-2</v>
      </c>
      <c r="O48" s="25">
        <v>0</v>
      </c>
    </row>
    <row r="49" spans="2:15" s="8" customFormat="1">
      <c r="B49" s="27">
        <v>46</v>
      </c>
      <c r="C49" s="39" t="s">
        <v>26</v>
      </c>
      <c r="D49" s="40">
        <v>17255</v>
      </c>
      <c r="E49" s="37">
        <v>16181</v>
      </c>
      <c r="F49" s="37">
        <v>659</v>
      </c>
      <c r="G49" s="44">
        <f t="shared" si="0"/>
        <v>4.0726778320252149E-2</v>
      </c>
      <c r="H49" s="19">
        <f t="shared" si="1"/>
        <v>3.819182845552014E-2</v>
      </c>
      <c r="I49" s="35">
        <v>1546</v>
      </c>
      <c r="K49" s="12" t="str">
        <f t="shared" si="2"/>
        <v>泉大津市</v>
      </c>
      <c r="L49" s="46">
        <f t="shared" si="3"/>
        <v>3.7775330396475772E-2</v>
      </c>
      <c r="N49" s="24">
        <f t="shared" si="4"/>
        <v>3.9800029938820286E-2</v>
      </c>
      <c r="O49" s="25">
        <v>0</v>
      </c>
    </row>
    <row r="50" spans="2:15" s="8" customFormat="1">
      <c r="B50" s="27">
        <v>47</v>
      </c>
      <c r="C50" s="39" t="s">
        <v>16</v>
      </c>
      <c r="D50" s="42">
        <v>34774</v>
      </c>
      <c r="E50" s="34">
        <v>32302</v>
      </c>
      <c r="F50" s="34">
        <v>1191</v>
      </c>
      <c r="G50" s="44">
        <f t="shared" si="0"/>
        <v>3.6870781994922913E-2</v>
      </c>
      <c r="H50" s="19">
        <f t="shared" si="1"/>
        <v>3.4249726807384827E-2</v>
      </c>
      <c r="I50" s="35">
        <v>2672</v>
      </c>
      <c r="K50" s="12" t="str">
        <f t="shared" si="2"/>
        <v>熊取町</v>
      </c>
      <c r="L50" s="46">
        <f t="shared" si="3"/>
        <v>3.7752570010634527E-2</v>
      </c>
      <c r="N50" s="24">
        <f t="shared" si="4"/>
        <v>3.9800029938820286E-2</v>
      </c>
      <c r="O50" s="25">
        <v>0</v>
      </c>
    </row>
    <row r="51" spans="2:15" s="8" customFormat="1">
      <c r="B51" s="27">
        <v>48</v>
      </c>
      <c r="C51" s="39" t="s">
        <v>27</v>
      </c>
      <c r="D51" s="42">
        <v>18676</v>
      </c>
      <c r="E51" s="34">
        <v>17699</v>
      </c>
      <c r="F51" s="34">
        <v>458</v>
      </c>
      <c r="G51" s="44">
        <f t="shared" si="0"/>
        <v>2.587716820159331E-2</v>
      </c>
      <c r="H51" s="19">
        <f t="shared" si="1"/>
        <v>2.4523452559434569E-2</v>
      </c>
      <c r="I51" s="35">
        <v>967</v>
      </c>
      <c r="K51" s="12" t="str">
        <f t="shared" si="2"/>
        <v>貝塚市</v>
      </c>
      <c r="L51" s="46">
        <f t="shared" si="3"/>
        <v>3.7076744393817564E-2</v>
      </c>
      <c r="N51" s="24">
        <f t="shared" si="4"/>
        <v>3.9800029938820286E-2</v>
      </c>
      <c r="O51" s="25">
        <v>0</v>
      </c>
    </row>
    <row r="52" spans="2:15" s="8" customFormat="1">
      <c r="B52" s="27">
        <v>49</v>
      </c>
      <c r="C52" s="39" t="s">
        <v>28</v>
      </c>
      <c r="D52" s="42">
        <v>19014</v>
      </c>
      <c r="E52" s="34">
        <v>17840</v>
      </c>
      <c r="F52" s="34">
        <v>556</v>
      </c>
      <c r="G52" s="44">
        <f t="shared" si="0"/>
        <v>3.1165919282511209E-2</v>
      </c>
      <c r="H52" s="19">
        <f t="shared" si="1"/>
        <v>2.9241611444199012E-2</v>
      </c>
      <c r="I52" s="35">
        <v>1219</v>
      </c>
      <c r="K52" s="12" t="str">
        <f t="shared" si="2"/>
        <v>和泉市</v>
      </c>
      <c r="L52" s="46">
        <f t="shared" si="3"/>
        <v>3.6953926951539748E-2</v>
      </c>
      <c r="N52" s="24">
        <f t="shared" si="4"/>
        <v>3.9800029938820286E-2</v>
      </c>
      <c r="O52" s="25">
        <v>0</v>
      </c>
    </row>
    <row r="53" spans="2:15" s="8" customFormat="1">
      <c r="B53" s="27">
        <v>50</v>
      </c>
      <c r="C53" s="39" t="s">
        <v>17</v>
      </c>
      <c r="D53" s="42">
        <v>16912</v>
      </c>
      <c r="E53" s="34">
        <v>15694</v>
      </c>
      <c r="F53" s="34">
        <v>849</v>
      </c>
      <c r="G53" s="44">
        <f t="shared" si="0"/>
        <v>5.4097107174716455E-2</v>
      </c>
      <c r="H53" s="19">
        <f t="shared" si="1"/>
        <v>5.0201040681173134E-2</v>
      </c>
      <c r="I53" s="35">
        <v>1860</v>
      </c>
      <c r="K53" s="12" t="str">
        <f t="shared" si="2"/>
        <v>寝屋川市</v>
      </c>
      <c r="L53" s="46">
        <f t="shared" si="3"/>
        <v>3.6870781994922913E-2</v>
      </c>
      <c r="N53" s="24">
        <f t="shared" si="4"/>
        <v>3.9800029938820286E-2</v>
      </c>
      <c r="O53" s="25">
        <v>0</v>
      </c>
    </row>
    <row r="54" spans="2:15" s="8" customFormat="1">
      <c r="B54" s="27">
        <v>51</v>
      </c>
      <c r="C54" s="39" t="s">
        <v>49</v>
      </c>
      <c r="D54" s="42">
        <v>22329</v>
      </c>
      <c r="E54" s="34">
        <v>20945</v>
      </c>
      <c r="F54" s="34">
        <v>774</v>
      </c>
      <c r="G54" s="44">
        <f t="shared" si="0"/>
        <v>3.6953926951539748E-2</v>
      </c>
      <c r="H54" s="19">
        <f t="shared" si="1"/>
        <v>3.4663442160419188E-2</v>
      </c>
      <c r="I54" s="35">
        <v>1569</v>
      </c>
      <c r="K54" s="12" t="str">
        <f t="shared" si="2"/>
        <v>堺市堺区</v>
      </c>
      <c r="L54" s="46">
        <f t="shared" si="3"/>
        <v>3.662324922339092E-2</v>
      </c>
      <c r="N54" s="24">
        <f t="shared" si="4"/>
        <v>3.9800029938820286E-2</v>
      </c>
      <c r="O54" s="25">
        <v>0</v>
      </c>
    </row>
    <row r="55" spans="2:15" s="8" customFormat="1">
      <c r="B55" s="27">
        <v>52</v>
      </c>
      <c r="C55" s="39" t="s">
        <v>5</v>
      </c>
      <c r="D55" s="42">
        <v>18303</v>
      </c>
      <c r="E55" s="34">
        <v>17195</v>
      </c>
      <c r="F55" s="34">
        <v>549</v>
      </c>
      <c r="G55" s="44">
        <f t="shared" si="0"/>
        <v>3.1927886013375983E-2</v>
      </c>
      <c r="H55" s="19">
        <f t="shared" si="1"/>
        <v>2.9995082773315848E-2</v>
      </c>
      <c r="I55" s="35">
        <v>1106</v>
      </c>
      <c r="K55" s="12" t="str">
        <f t="shared" si="2"/>
        <v>西区</v>
      </c>
      <c r="L55" s="46">
        <f t="shared" si="3"/>
        <v>3.645986474566304E-2</v>
      </c>
      <c r="N55" s="24">
        <f t="shared" si="4"/>
        <v>3.9800029938820286E-2</v>
      </c>
      <c r="O55" s="25">
        <v>0</v>
      </c>
    </row>
    <row r="56" spans="2:15" s="8" customFormat="1">
      <c r="B56" s="27">
        <v>53</v>
      </c>
      <c r="C56" s="39" t="s">
        <v>23</v>
      </c>
      <c r="D56" s="40">
        <v>10341</v>
      </c>
      <c r="E56" s="37">
        <v>9779</v>
      </c>
      <c r="F56" s="37">
        <v>377</v>
      </c>
      <c r="G56" s="44">
        <f t="shared" si="0"/>
        <v>3.8551999181920441E-2</v>
      </c>
      <c r="H56" s="19">
        <f t="shared" si="1"/>
        <v>3.6456822357605646E-2</v>
      </c>
      <c r="I56" s="35">
        <v>800</v>
      </c>
      <c r="K56" s="12" t="str">
        <f t="shared" si="2"/>
        <v>四條畷市</v>
      </c>
      <c r="L56" s="46">
        <f t="shared" si="3"/>
        <v>3.5405516673528203E-2</v>
      </c>
      <c r="N56" s="24">
        <f t="shared" si="4"/>
        <v>3.9800029938820286E-2</v>
      </c>
      <c r="O56" s="25">
        <v>0</v>
      </c>
    </row>
    <row r="57" spans="2:15" s="8" customFormat="1">
      <c r="B57" s="27">
        <v>54</v>
      </c>
      <c r="C57" s="39" t="s">
        <v>29</v>
      </c>
      <c r="D57" s="41">
        <v>17387</v>
      </c>
      <c r="E57" s="30">
        <v>16242</v>
      </c>
      <c r="F57" s="30">
        <v>665</v>
      </c>
      <c r="G57" s="44">
        <f t="shared" si="0"/>
        <v>4.094323359192218E-2</v>
      </c>
      <c r="H57" s="19">
        <f t="shared" si="1"/>
        <v>3.8246966124115718E-2</v>
      </c>
      <c r="I57" s="35">
        <v>1486</v>
      </c>
      <c r="K57" s="12" t="str">
        <f t="shared" si="2"/>
        <v>堺市</v>
      </c>
      <c r="L57" s="46">
        <f t="shared" si="3"/>
        <v>3.5105912907036511E-2</v>
      </c>
      <c r="N57" s="24">
        <f t="shared" si="4"/>
        <v>3.9800029938820286E-2</v>
      </c>
      <c r="O57" s="25">
        <v>0</v>
      </c>
    </row>
    <row r="58" spans="2:15" s="8" customFormat="1">
      <c r="B58" s="27">
        <v>55</v>
      </c>
      <c r="C58" s="39" t="s">
        <v>18</v>
      </c>
      <c r="D58" s="42">
        <v>18184</v>
      </c>
      <c r="E58" s="34">
        <v>16792</v>
      </c>
      <c r="F58" s="34">
        <v>722</v>
      </c>
      <c r="G58" s="44">
        <f t="shared" si="0"/>
        <v>4.2996665078608859E-2</v>
      </c>
      <c r="H58" s="19">
        <f t="shared" si="1"/>
        <v>3.9705235371755389E-2</v>
      </c>
      <c r="I58" s="35">
        <v>1709</v>
      </c>
      <c r="K58" s="12" t="str">
        <f t="shared" si="2"/>
        <v>能勢町</v>
      </c>
      <c r="L58" s="46">
        <f t="shared" si="3"/>
        <v>3.4072471606273663E-2</v>
      </c>
      <c r="N58" s="24">
        <f t="shared" si="4"/>
        <v>3.9800029938820286E-2</v>
      </c>
      <c r="O58" s="25">
        <v>0</v>
      </c>
    </row>
    <row r="59" spans="2:15" s="8" customFormat="1">
      <c r="B59" s="27">
        <v>56</v>
      </c>
      <c r="C59" s="39" t="s">
        <v>11</v>
      </c>
      <c r="D59" s="42">
        <v>11225</v>
      </c>
      <c r="E59" s="34">
        <v>10458</v>
      </c>
      <c r="F59" s="34">
        <v>414</v>
      </c>
      <c r="G59" s="44">
        <f t="shared" si="0"/>
        <v>3.9586919104991396E-2</v>
      </c>
      <c r="H59" s="19">
        <f t="shared" si="1"/>
        <v>3.6881959910913142E-2</v>
      </c>
      <c r="I59" s="35">
        <v>955</v>
      </c>
      <c r="K59" s="12" t="str">
        <f t="shared" si="2"/>
        <v>福島区</v>
      </c>
      <c r="L59" s="46">
        <f t="shared" si="3"/>
        <v>3.3711008532661908E-2</v>
      </c>
      <c r="N59" s="24">
        <f t="shared" si="4"/>
        <v>3.9800029938820286E-2</v>
      </c>
      <c r="O59" s="25">
        <v>0</v>
      </c>
    </row>
    <row r="60" spans="2:15" s="8" customFormat="1">
      <c r="B60" s="27">
        <v>57</v>
      </c>
      <c r="C60" s="39" t="s">
        <v>50</v>
      </c>
      <c r="D60" s="42">
        <v>8337</v>
      </c>
      <c r="E60" s="34">
        <v>7844</v>
      </c>
      <c r="F60" s="34">
        <v>356</v>
      </c>
      <c r="G60" s="44">
        <f t="shared" si="0"/>
        <v>4.5385007649158593E-2</v>
      </c>
      <c r="H60" s="19">
        <f t="shared" si="1"/>
        <v>4.270121146695454E-2</v>
      </c>
      <c r="I60" s="35">
        <v>753</v>
      </c>
      <c r="K60" s="12" t="str">
        <f t="shared" si="2"/>
        <v>此花区</v>
      </c>
      <c r="L60" s="46">
        <f t="shared" si="3"/>
        <v>3.2810271041369472E-2</v>
      </c>
      <c r="N60" s="24">
        <f t="shared" si="4"/>
        <v>3.9800029938820286E-2</v>
      </c>
      <c r="O60" s="25">
        <v>0</v>
      </c>
    </row>
    <row r="61" spans="2:15" s="8" customFormat="1">
      <c r="B61" s="27">
        <v>58</v>
      </c>
      <c r="C61" s="39" t="s">
        <v>30</v>
      </c>
      <c r="D61" s="42">
        <v>9717</v>
      </c>
      <c r="E61" s="34">
        <v>9075</v>
      </c>
      <c r="F61" s="34">
        <v>390</v>
      </c>
      <c r="G61" s="44">
        <f t="shared" si="0"/>
        <v>4.2975206611570248E-2</v>
      </c>
      <c r="H61" s="19">
        <f t="shared" si="1"/>
        <v>4.0135844396418645E-2</v>
      </c>
      <c r="I61" s="35">
        <v>1004</v>
      </c>
      <c r="K61" s="12" t="str">
        <f t="shared" si="2"/>
        <v>吹田市</v>
      </c>
      <c r="L61" s="46">
        <f t="shared" si="3"/>
        <v>3.2070240295748613E-2</v>
      </c>
      <c r="N61" s="24">
        <f t="shared" si="4"/>
        <v>3.9800029938820286E-2</v>
      </c>
      <c r="O61" s="25">
        <v>0</v>
      </c>
    </row>
    <row r="62" spans="2:15" s="8" customFormat="1">
      <c r="B62" s="27">
        <v>59</v>
      </c>
      <c r="C62" s="39" t="s">
        <v>24</v>
      </c>
      <c r="D62" s="42">
        <v>69466</v>
      </c>
      <c r="E62" s="34">
        <v>65467</v>
      </c>
      <c r="F62" s="34">
        <v>3197</v>
      </c>
      <c r="G62" s="44">
        <f t="shared" si="0"/>
        <v>4.8833763575541873E-2</v>
      </c>
      <c r="H62" s="19">
        <f t="shared" si="1"/>
        <v>4.6022514611464602E-2</v>
      </c>
      <c r="I62" s="35">
        <v>6974</v>
      </c>
      <c r="K62" s="12" t="str">
        <f t="shared" si="2"/>
        <v>箕面市</v>
      </c>
      <c r="L62" s="46">
        <f t="shared" si="3"/>
        <v>3.1927886013375983E-2</v>
      </c>
      <c r="N62" s="24">
        <f t="shared" si="4"/>
        <v>3.9800029938820286E-2</v>
      </c>
      <c r="O62" s="25">
        <v>0</v>
      </c>
    </row>
    <row r="63" spans="2:15" s="8" customFormat="1">
      <c r="B63" s="27">
        <v>60</v>
      </c>
      <c r="C63" s="39" t="s">
        <v>51</v>
      </c>
      <c r="D63" s="42">
        <v>8968</v>
      </c>
      <c r="E63" s="34">
        <v>8456</v>
      </c>
      <c r="F63" s="34">
        <v>343</v>
      </c>
      <c r="G63" s="44">
        <f t="shared" si="0"/>
        <v>4.0562913907284767E-2</v>
      </c>
      <c r="H63" s="19">
        <f t="shared" si="1"/>
        <v>3.8247100802854594E-2</v>
      </c>
      <c r="I63" s="35">
        <v>656</v>
      </c>
      <c r="K63" s="12" t="str">
        <f t="shared" si="2"/>
        <v>堺市美原区</v>
      </c>
      <c r="L63" s="46">
        <f t="shared" si="3"/>
        <v>3.1381904936685627E-2</v>
      </c>
      <c r="N63" s="24">
        <f t="shared" si="4"/>
        <v>3.9800029938820286E-2</v>
      </c>
      <c r="O63" s="25">
        <v>0</v>
      </c>
    </row>
    <row r="64" spans="2:15" s="8" customFormat="1">
      <c r="B64" s="27">
        <v>61</v>
      </c>
      <c r="C64" s="39" t="s">
        <v>19</v>
      </c>
      <c r="D64" s="40">
        <v>7751</v>
      </c>
      <c r="E64" s="37">
        <v>7287</v>
      </c>
      <c r="F64" s="37">
        <v>258</v>
      </c>
      <c r="G64" s="44">
        <f t="shared" si="0"/>
        <v>3.5405516673528203E-2</v>
      </c>
      <c r="H64" s="19">
        <f t="shared" si="1"/>
        <v>3.3286027609340733E-2</v>
      </c>
      <c r="I64" s="35">
        <v>504</v>
      </c>
      <c r="K64" s="12" t="str">
        <f t="shared" si="2"/>
        <v>堺市東区</v>
      </c>
      <c r="L64" s="46">
        <f t="shared" si="3"/>
        <v>3.1317661614599444E-2</v>
      </c>
      <c r="N64" s="24">
        <f t="shared" si="4"/>
        <v>3.9800029938820286E-2</v>
      </c>
      <c r="O64" s="25">
        <v>0</v>
      </c>
    </row>
    <row r="65" spans="2:15" s="8" customFormat="1">
      <c r="B65" s="27">
        <v>62</v>
      </c>
      <c r="C65" s="39" t="s">
        <v>20</v>
      </c>
      <c r="D65" s="42">
        <v>11501</v>
      </c>
      <c r="E65" s="34">
        <v>10981</v>
      </c>
      <c r="F65" s="34">
        <v>318</v>
      </c>
      <c r="G65" s="44">
        <f t="shared" si="0"/>
        <v>2.895911119205901E-2</v>
      </c>
      <c r="H65" s="19">
        <f t="shared" si="1"/>
        <v>2.7649769585253458E-2</v>
      </c>
      <c r="I65" s="35">
        <v>602</v>
      </c>
      <c r="K65" s="12" t="str">
        <f t="shared" si="2"/>
        <v>松原市</v>
      </c>
      <c r="L65" s="46">
        <f t="shared" si="3"/>
        <v>3.1165919282511209E-2</v>
      </c>
      <c r="N65" s="24">
        <f t="shared" si="4"/>
        <v>3.9800029938820286E-2</v>
      </c>
      <c r="O65" s="25">
        <v>0</v>
      </c>
    </row>
    <row r="66" spans="2:15" s="8" customFormat="1">
      <c r="B66" s="27">
        <v>63</v>
      </c>
      <c r="C66" s="39" t="s">
        <v>31</v>
      </c>
      <c r="D66" s="40">
        <v>8430</v>
      </c>
      <c r="E66" s="37">
        <v>8021</v>
      </c>
      <c r="F66" s="37">
        <v>231</v>
      </c>
      <c r="G66" s="44">
        <f t="shared" si="0"/>
        <v>2.8799401570876449E-2</v>
      </c>
      <c r="H66" s="19">
        <f t="shared" si="1"/>
        <v>2.7402135231316727E-2</v>
      </c>
      <c r="I66" s="35">
        <v>558</v>
      </c>
      <c r="K66" s="12" t="str">
        <f t="shared" si="2"/>
        <v>岬町</v>
      </c>
      <c r="L66" s="46">
        <f t="shared" si="3"/>
        <v>3.0944625407166124E-2</v>
      </c>
      <c r="N66" s="24">
        <f t="shared" si="4"/>
        <v>3.9800029938820286E-2</v>
      </c>
      <c r="O66" s="25">
        <v>0</v>
      </c>
    </row>
    <row r="67" spans="2:15" s="8" customFormat="1">
      <c r="B67" s="27">
        <v>64</v>
      </c>
      <c r="C67" s="39" t="s">
        <v>52</v>
      </c>
      <c r="D67" s="42">
        <v>8877</v>
      </c>
      <c r="E67" s="34">
        <v>8369</v>
      </c>
      <c r="F67" s="34">
        <v>327</v>
      </c>
      <c r="G67" s="44">
        <f t="shared" si="0"/>
        <v>3.9072768550603418E-2</v>
      </c>
      <c r="H67" s="19">
        <f t="shared" si="1"/>
        <v>3.6836769178776617E-2</v>
      </c>
      <c r="I67" s="35">
        <v>828</v>
      </c>
      <c r="K67" s="12" t="str">
        <f t="shared" si="2"/>
        <v>茨木市</v>
      </c>
      <c r="L67" s="46">
        <f t="shared" si="3"/>
        <v>3.0876061752123506E-2</v>
      </c>
      <c r="N67" s="24">
        <f t="shared" si="4"/>
        <v>3.9800029938820286E-2</v>
      </c>
      <c r="O67" s="25">
        <v>0</v>
      </c>
    </row>
    <row r="68" spans="2:15" s="8" customFormat="1">
      <c r="B68" s="27">
        <v>65</v>
      </c>
      <c r="C68" s="39" t="s">
        <v>12</v>
      </c>
      <c r="D68" s="42">
        <v>4292</v>
      </c>
      <c r="E68" s="34">
        <v>4102</v>
      </c>
      <c r="F68" s="34">
        <v>77</v>
      </c>
      <c r="G68" s="44">
        <f t="shared" si="0"/>
        <v>1.877133105802048E-2</v>
      </c>
      <c r="H68" s="19">
        <f t="shared" si="1"/>
        <v>1.79403541472507E-2</v>
      </c>
      <c r="I68" s="35">
        <v>221</v>
      </c>
      <c r="K68" s="12" t="str">
        <f t="shared" si="2"/>
        <v>枚方市</v>
      </c>
      <c r="L68" s="46">
        <f t="shared" si="3"/>
        <v>3.0643455932331396E-2</v>
      </c>
      <c r="N68" s="24">
        <f t="shared" si="4"/>
        <v>3.9800029938820286E-2</v>
      </c>
      <c r="O68" s="25">
        <v>0</v>
      </c>
    </row>
    <row r="69" spans="2:15" s="8" customFormat="1">
      <c r="B69" s="27">
        <v>66</v>
      </c>
      <c r="C69" s="39" t="s">
        <v>6</v>
      </c>
      <c r="D69" s="42">
        <v>4374</v>
      </c>
      <c r="E69" s="34">
        <v>4151</v>
      </c>
      <c r="F69" s="34">
        <v>89</v>
      </c>
      <c r="G69" s="44">
        <f t="shared" ref="G69:G78" si="5">IFERROR(F69/E69,"-")</f>
        <v>2.1440616718862923E-2</v>
      </c>
      <c r="H69" s="19">
        <f t="shared" ref="H69:H78" si="6">IFERROR(F69/D69,0)</f>
        <v>2.0347508001828989E-2</v>
      </c>
      <c r="I69" s="35">
        <v>180</v>
      </c>
      <c r="K69" s="12" t="str">
        <f t="shared" ref="K69:K77" si="7">INDEX($C$4:$C$77,MATCH(L69,$G$4:$G$77,0))</f>
        <v>堺市中区</v>
      </c>
      <c r="L69" s="46">
        <f t="shared" ref="L69:L77" si="8">LARGE($G$4:$G$77,ROW(A66))</f>
        <v>3.0508474576271188E-2</v>
      </c>
      <c r="N69" s="24">
        <f t="shared" ref="N69:N77" si="9">$G$78</f>
        <v>3.9800029938820286E-2</v>
      </c>
      <c r="O69" s="25">
        <v>0</v>
      </c>
    </row>
    <row r="70" spans="2:15" s="8" customFormat="1">
      <c r="B70" s="27">
        <v>67</v>
      </c>
      <c r="C70" s="39" t="s">
        <v>7</v>
      </c>
      <c r="D70" s="42">
        <v>1962</v>
      </c>
      <c r="E70" s="34">
        <v>1849</v>
      </c>
      <c r="F70" s="34">
        <v>63</v>
      </c>
      <c r="G70" s="44">
        <f t="shared" si="5"/>
        <v>3.4072471606273663E-2</v>
      </c>
      <c r="H70" s="19">
        <f t="shared" si="6"/>
        <v>3.2110091743119268E-2</v>
      </c>
      <c r="I70" s="35">
        <v>179</v>
      </c>
      <c r="K70" s="12" t="str">
        <f t="shared" si="7"/>
        <v>堺市南区</v>
      </c>
      <c r="L70" s="46">
        <f t="shared" si="8"/>
        <v>3.0230283631190541E-2</v>
      </c>
      <c r="N70" s="24">
        <f t="shared" si="9"/>
        <v>3.9800029938820286E-2</v>
      </c>
      <c r="O70" s="25">
        <v>0</v>
      </c>
    </row>
    <row r="71" spans="2:15" s="8" customFormat="1">
      <c r="B71" s="27">
        <v>68</v>
      </c>
      <c r="C71" s="39" t="s">
        <v>53</v>
      </c>
      <c r="D71" s="42">
        <v>2663</v>
      </c>
      <c r="E71" s="34">
        <v>2503</v>
      </c>
      <c r="F71" s="34">
        <v>110</v>
      </c>
      <c r="G71" s="44">
        <f t="shared" si="5"/>
        <v>4.3947263284059131E-2</v>
      </c>
      <c r="H71" s="19">
        <f t="shared" si="6"/>
        <v>4.130679684566279E-2</v>
      </c>
      <c r="I71" s="35">
        <v>199</v>
      </c>
      <c r="K71" s="12" t="str">
        <f t="shared" si="7"/>
        <v>交野市</v>
      </c>
      <c r="L71" s="46">
        <f t="shared" si="8"/>
        <v>2.895911119205901E-2</v>
      </c>
      <c r="N71" s="24">
        <f t="shared" si="9"/>
        <v>3.9800029938820286E-2</v>
      </c>
      <c r="O71" s="25">
        <v>0</v>
      </c>
    </row>
    <row r="72" spans="2:15" s="8" customFormat="1">
      <c r="B72" s="27">
        <v>69</v>
      </c>
      <c r="C72" s="39" t="s">
        <v>54</v>
      </c>
      <c r="D72" s="42">
        <v>5922</v>
      </c>
      <c r="E72" s="34">
        <v>5642</v>
      </c>
      <c r="F72" s="34">
        <v>213</v>
      </c>
      <c r="G72" s="44">
        <f t="shared" si="5"/>
        <v>3.7752570010634527E-2</v>
      </c>
      <c r="H72" s="19">
        <f t="shared" si="6"/>
        <v>3.596757852077001E-2</v>
      </c>
      <c r="I72" s="35">
        <v>461</v>
      </c>
      <c r="K72" s="12" t="str">
        <f t="shared" si="7"/>
        <v>高槻市</v>
      </c>
      <c r="L72" s="46">
        <f t="shared" si="8"/>
        <v>2.8821499489117233E-2</v>
      </c>
      <c r="N72" s="24">
        <f t="shared" si="9"/>
        <v>3.9800029938820286E-2</v>
      </c>
      <c r="O72" s="25">
        <v>0</v>
      </c>
    </row>
    <row r="73" spans="2:15" s="8" customFormat="1">
      <c r="B73" s="27">
        <v>70</v>
      </c>
      <c r="C73" s="39" t="s">
        <v>55</v>
      </c>
      <c r="D73" s="40">
        <v>1120</v>
      </c>
      <c r="E73" s="37">
        <v>1058</v>
      </c>
      <c r="F73" s="37">
        <v>47</v>
      </c>
      <c r="G73" s="44">
        <f t="shared" si="5"/>
        <v>4.4423440453686201E-2</v>
      </c>
      <c r="H73" s="19">
        <f t="shared" si="6"/>
        <v>4.1964285714285711E-2</v>
      </c>
      <c r="I73" s="35">
        <v>141</v>
      </c>
      <c r="K73" s="12" t="str">
        <f t="shared" si="7"/>
        <v>大阪狭山市</v>
      </c>
      <c r="L73" s="46">
        <f t="shared" si="8"/>
        <v>2.8799401570876449E-2</v>
      </c>
      <c r="N73" s="24">
        <f t="shared" si="9"/>
        <v>3.9800029938820286E-2</v>
      </c>
      <c r="O73" s="25">
        <v>0</v>
      </c>
    </row>
    <row r="74" spans="2:15" s="8" customFormat="1">
      <c r="B74" s="27">
        <v>71</v>
      </c>
      <c r="C74" s="39" t="s">
        <v>56</v>
      </c>
      <c r="D74" s="41">
        <v>3264</v>
      </c>
      <c r="E74" s="30">
        <v>3070</v>
      </c>
      <c r="F74" s="30">
        <v>95</v>
      </c>
      <c r="G74" s="44">
        <f t="shared" si="5"/>
        <v>3.0944625407166124E-2</v>
      </c>
      <c r="H74" s="19">
        <f t="shared" si="6"/>
        <v>2.9105392156862746E-2</v>
      </c>
      <c r="I74" s="35">
        <v>220</v>
      </c>
      <c r="K74" s="12" t="str">
        <f t="shared" si="7"/>
        <v>河内長野市</v>
      </c>
      <c r="L74" s="46">
        <f t="shared" si="8"/>
        <v>2.587716820159331E-2</v>
      </c>
      <c r="N74" s="24">
        <f t="shared" si="9"/>
        <v>3.9800029938820286E-2</v>
      </c>
      <c r="O74" s="25">
        <v>0</v>
      </c>
    </row>
    <row r="75" spans="2:15" s="8" customFormat="1">
      <c r="B75" s="27">
        <v>72</v>
      </c>
      <c r="C75" s="39" t="s">
        <v>32</v>
      </c>
      <c r="D75" s="42">
        <v>1964</v>
      </c>
      <c r="E75" s="34">
        <v>1866</v>
      </c>
      <c r="F75" s="34">
        <v>79</v>
      </c>
      <c r="G75" s="44">
        <f t="shared" si="5"/>
        <v>4.2336548767416937E-2</v>
      </c>
      <c r="H75" s="19">
        <f t="shared" si="6"/>
        <v>4.0224032586558045E-2</v>
      </c>
      <c r="I75" s="35">
        <v>158</v>
      </c>
      <c r="K75" s="12" t="str">
        <f t="shared" si="7"/>
        <v>千早赤阪村</v>
      </c>
      <c r="L75" s="46">
        <f t="shared" si="8"/>
        <v>2.2707423580786028E-2</v>
      </c>
      <c r="N75" s="24">
        <f t="shared" si="9"/>
        <v>3.9800029938820286E-2</v>
      </c>
      <c r="O75" s="25">
        <v>0</v>
      </c>
    </row>
    <row r="76" spans="2:15" s="8" customFormat="1">
      <c r="B76" s="27">
        <v>73</v>
      </c>
      <c r="C76" s="39" t="s">
        <v>33</v>
      </c>
      <c r="D76" s="42">
        <v>2714</v>
      </c>
      <c r="E76" s="34">
        <v>2576</v>
      </c>
      <c r="F76" s="34">
        <v>114</v>
      </c>
      <c r="G76" s="44">
        <f t="shared" si="5"/>
        <v>4.4254658385093168E-2</v>
      </c>
      <c r="H76" s="19">
        <f t="shared" si="6"/>
        <v>4.200442151805453E-2</v>
      </c>
      <c r="I76" s="35">
        <v>232</v>
      </c>
      <c r="K76" s="12" t="str">
        <f t="shared" si="7"/>
        <v>豊能町</v>
      </c>
      <c r="L76" s="46">
        <f t="shared" si="8"/>
        <v>2.1440616718862923E-2</v>
      </c>
      <c r="N76" s="24">
        <f t="shared" si="9"/>
        <v>3.9800029938820286E-2</v>
      </c>
      <c r="O76" s="25">
        <v>0</v>
      </c>
    </row>
    <row r="77" spans="2:15" s="8" customFormat="1" ht="14.25" thickBot="1">
      <c r="B77" s="27">
        <v>74</v>
      </c>
      <c r="C77" s="39" t="s">
        <v>34</v>
      </c>
      <c r="D77" s="42">
        <v>1216</v>
      </c>
      <c r="E77" s="34">
        <v>1145</v>
      </c>
      <c r="F77" s="34">
        <v>26</v>
      </c>
      <c r="G77" s="47">
        <f t="shared" si="5"/>
        <v>2.2707423580786028E-2</v>
      </c>
      <c r="H77" s="28">
        <f t="shared" si="6"/>
        <v>2.1381578947368422E-2</v>
      </c>
      <c r="I77" s="43">
        <v>60</v>
      </c>
      <c r="K77" s="12" t="str">
        <f t="shared" si="7"/>
        <v>島本町</v>
      </c>
      <c r="L77" s="46">
        <f t="shared" si="8"/>
        <v>1.877133105802048E-2</v>
      </c>
      <c r="N77" s="24">
        <f t="shared" si="9"/>
        <v>3.9800029938820286E-2</v>
      </c>
      <c r="O77" s="25">
        <v>999</v>
      </c>
    </row>
    <row r="78" spans="2:15" s="8" customFormat="1" ht="14.25" thickTop="1">
      <c r="B78" s="52" t="s">
        <v>0</v>
      </c>
      <c r="C78" s="53"/>
      <c r="D78" s="38">
        <f>地区別_併用禁忌!D12</f>
        <v>1220557</v>
      </c>
      <c r="E78" s="9">
        <f>地区別_併用禁忌!E12</f>
        <v>1128969</v>
      </c>
      <c r="F78" s="9">
        <f>地区別_併用禁忌!F12</f>
        <v>44933</v>
      </c>
      <c r="G78" s="45">
        <f t="shared" si="5"/>
        <v>3.9800029938820286E-2</v>
      </c>
      <c r="H78" s="10">
        <f t="shared" si="6"/>
        <v>3.6813520384545745E-2</v>
      </c>
      <c r="I78" s="9">
        <f>地区別_併用禁忌!I12</f>
        <v>101490</v>
      </c>
      <c r="N78" s="17"/>
      <c r="O78" s="17"/>
    </row>
    <row r="79" spans="2:15" s="8" customFormat="1">
      <c r="B79" s="13" t="s">
        <v>94</v>
      </c>
      <c r="I79" s="17"/>
      <c r="N79" s="17"/>
      <c r="O79" s="17"/>
    </row>
    <row r="80" spans="2:15" s="8" customFormat="1">
      <c r="B80" s="13" t="s">
        <v>104</v>
      </c>
      <c r="I80" s="17"/>
      <c r="N80" s="17"/>
      <c r="O80" s="17"/>
    </row>
    <row r="81" spans="2:2">
      <c r="B81" s="13"/>
    </row>
  </sheetData>
  <mergeCells count="3">
    <mergeCell ref="B78:C78"/>
    <mergeCell ref="K3:L3"/>
    <mergeCell ref="N3:O3"/>
  </mergeCells>
  <phoneticPr fontId="3"/>
  <pageMargins left="0.70866141732283472" right="0.70866141732283472" top="0.74803149606299213" bottom="0.74803149606299213" header="0.31496062992125984" footer="0.31496062992125984"/>
  <pageSetup paperSize="9" scale="85" fitToHeight="0" orientation="portrait" r:id="rId1"/>
  <headerFooter>
    <oddHeader>&amp;R&amp;"ＭＳ 明朝,標準"&amp;12 2-12.薬剤併用禁忌分析</oddHeader>
  </headerFooter>
  <rowBreaks count="1" manualBreakCount="1">
    <brk id="64" max="16383" man="1"/>
  </rowBreaks>
  <colBreaks count="1" manualBreakCount="1">
    <brk id="9" max="1048575" man="1"/>
  </colBreaks>
  <ignoredErrors>
    <ignoredError sqref="L6:L77"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
  <sheetViews>
    <sheetView showGridLines="0" zoomScaleNormal="100" zoomScaleSheetLayoutView="100" workbookViewId="0"/>
  </sheetViews>
  <sheetFormatPr defaultColWidth="9" defaultRowHeight="13.5"/>
  <cols>
    <col min="1" max="1" width="4.625" style="2" customWidth="1"/>
    <col min="2" max="2" width="3.625" style="2" customWidth="1"/>
    <col min="3" max="3" width="9.625" style="2" customWidth="1"/>
    <col min="4" max="9" width="13.125" style="2" customWidth="1"/>
    <col min="10" max="12" width="20.625" style="2" customWidth="1"/>
    <col min="13" max="13" width="5.625" style="11" customWidth="1"/>
    <col min="14" max="16384" width="9" style="2"/>
  </cols>
  <sheetData>
    <row r="1" spans="1:12" ht="16.5" customHeight="1">
      <c r="A1" s="11" t="s">
        <v>89</v>
      </c>
      <c r="C1" s="11"/>
      <c r="D1" s="11"/>
      <c r="E1" s="11"/>
      <c r="F1" s="11"/>
      <c r="G1" s="11"/>
      <c r="H1" s="11"/>
      <c r="I1" s="11"/>
      <c r="J1" s="11"/>
      <c r="K1" s="11"/>
      <c r="L1" s="11"/>
    </row>
    <row r="2" spans="1:12" ht="16.5" customHeight="1">
      <c r="A2" s="11" t="s">
        <v>92</v>
      </c>
    </row>
  </sheetData>
  <phoneticPr fontId="3"/>
  <pageMargins left="0.70866141732283472" right="0.70866141732283472" top="0.74803149606299213" bottom="0.74803149606299213" header="0.31496062992125984" footer="0.31496062992125984"/>
  <pageSetup paperSize="9" scale="75" fitToHeight="0" orientation="portrait" r:id="rId1"/>
  <headerFooter>
    <oddHeader>&amp;R&amp;"ＭＳ 明朝,標準"&amp;12 2-12.薬剤併用禁忌分析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地区別_併用禁忌</vt:lpstr>
      <vt:lpstr>地区別_併用禁忌グラフ</vt:lpstr>
      <vt:lpstr>市区町村別_併用禁忌</vt:lpstr>
      <vt:lpstr>市区町村別_併用禁忌グラフ</vt:lpstr>
      <vt:lpstr>市区町村別_併用禁忌!Print_Area</vt:lpstr>
      <vt:lpstr>市区町村別_併用禁忌グラフ!Print_Area</vt:lpstr>
      <vt:lpstr>地区別_併用禁忌!Print_Area</vt:lpstr>
      <vt:lpstr>地区別_併用禁忌グラフ!Print_Area</vt:lpstr>
      <vt:lpstr>市区町村別_併用禁忌!Print_Titles</vt:lpstr>
      <vt:lpstr>地区別_併用禁忌!Print_Titles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2020-02-07T09:54:39Z</dcterms:created>
  <dcterms:modified xsi:type="dcterms:W3CDTF">2020-10-26T00:03:28Z</dcterms:modified>
  <cp:category/>
  <cp:contentStatus/>
  <dc:language/>
  <cp:version/>
</cp:coreProperties>
</file>