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hsv2\分析作業用\■■分析係納品フォルダ\■分析係⇔DH係\20201026_大阪府後期高齢者医療広域連合_医療費分析他\医療費分析(令和元年度)\"/>
    </mc:Choice>
  </mc:AlternateContent>
  <xr:revisionPtr revIDLastSave="0" documentId="13_ncr:1_{5E6530C5-8640-4F3F-B914-412467901FBB}" xr6:coauthVersionLast="36" xr6:coauthVersionMax="36" xr10:uidLastSave="{00000000-0000-0000-0000-000000000000}"/>
  <bookViews>
    <workbookView xWindow="-15" yWindow="6360" windowWidth="28830" windowHeight="6390" xr2:uid="{00000000-000D-0000-FFFF-FFFF00000000}"/>
  </bookViews>
  <sheets>
    <sheet name="多受診" sheetId="82" r:id="rId1"/>
    <sheet name="地区別_多受診" sheetId="77" r:id="rId2"/>
    <sheet name="地区別_重複受診グラフ" sheetId="83" r:id="rId3"/>
    <sheet name="地区別_頻回受診グラフ" sheetId="84" r:id="rId4"/>
    <sheet name="地区別_重複服薬グラフ" sheetId="85" r:id="rId5"/>
    <sheet name="市区町村別_多受診" sheetId="72" r:id="rId6"/>
    <sheet name="市区町村別_重複受診グラフ" sheetId="69" r:id="rId7"/>
    <sheet name="市区町村別_頻回受診グラフ" sheetId="73" r:id="rId8"/>
    <sheet name="市区町村別_重複服薬グラフ" sheetId="74" r:id="rId9"/>
    <sheet name="多受診者要因分析" sheetId="81" r:id="rId10"/>
    <sheet name="地区別_重複受診要因" sheetId="78" r:id="rId11"/>
    <sheet name="市区町村別_重複受診要因" sheetId="43" r:id="rId12"/>
    <sheet name="地区別_頻回受診要因" sheetId="79" r:id="rId13"/>
    <sheet name="市区町村別_頻回受診要因" sheetId="75" r:id="rId14"/>
    <sheet name="地区別_重複服薬要因" sheetId="80" r:id="rId15"/>
    <sheet name="市区町村別_重複服薬要因" sheetId="76" r:id="rId16"/>
  </sheets>
  <definedNames>
    <definedName name="_xlnm._FilterDatabase" localSheetId="13" hidden="1">市区町村別_頻回受診要因!$B$3:$F$753</definedName>
    <definedName name="_xlnm._FilterDatabase" localSheetId="9" hidden="1">多受診者要因分析!#REF!</definedName>
    <definedName name="_Order1" hidden="1">255</definedName>
    <definedName name="_xlnm.Print_Area" localSheetId="6">市区町村別_重複受診グラフ!$A$1:$J$77</definedName>
    <definedName name="_xlnm.Print_Area" localSheetId="8">市区町村別_重複服薬グラフ!$A$1:$J$77</definedName>
    <definedName name="_xlnm.Print_Area" localSheetId="5">市区町村別_多受診!$A$1:$R$79</definedName>
    <definedName name="_xlnm.Print_Area" localSheetId="7">市区町村別_頻回受診グラフ!$A$1:$J$77</definedName>
    <definedName name="_xlnm.Print_Area" localSheetId="0">多受診!$A$1:$P$47</definedName>
    <definedName name="_xlnm.Print_Area" localSheetId="9">多受診者要因分析!$A$1:$I$55</definedName>
    <definedName name="_xlnm.Print_Area" localSheetId="2">地区別_重複受診グラフ!$A$1:$J$77</definedName>
    <definedName name="_xlnm.Print_Area" localSheetId="4">地区別_重複服薬グラフ!$A$1:$J$77</definedName>
    <definedName name="_xlnm.Print_Area" localSheetId="1">地区別_多受診!$A$1:$R$13</definedName>
    <definedName name="_xlnm.Print_Area" localSheetId="3">地区別_頻回受診グラフ!$A$1:$J$77</definedName>
    <definedName name="_xlnm.Print_Titles" localSheetId="11">市区町村別_重複受診要因!$1:$3</definedName>
    <definedName name="_xlnm.Print_Titles" localSheetId="15">市区町村別_重複服薬要因!$1:$3</definedName>
    <definedName name="_xlnm.Print_Titles" localSheetId="5">市区町村別_多受診!$A:$E,市区町村別_多受診!$1:$4</definedName>
    <definedName name="_xlnm.Print_Titles" localSheetId="13">市区町村別_頻回受診要因!$1:$3</definedName>
    <definedName name="_xlnm.Print_Titles" localSheetId="10">地区別_重複受診要因!$1:$3</definedName>
    <definedName name="_xlnm.Print_Titles" localSheetId="14">地区別_重複服薬要因!$1:$3</definedName>
    <definedName name="_xlnm.Print_Titles" localSheetId="1">地区別_多受診!$1:$4</definedName>
    <definedName name="_xlnm.Print_Titles" localSheetId="12">地区別_頻回受診要因!$1:$3</definedName>
  </definedNames>
  <calcPr calcId="191029"/>
</workbook>
</file>

<file path=xl/calcChain.xml><?xml version="1.0" encoding="utf-8"?>
<calcChain xmlns="http://schemas.openxmlformats.org/spreadsheetml/2006/main">
  <c r="U5" i="72" l="1"/>
  <c r="Y5" i="77"/>
  <c r="W5" i="77"/>
  <c r="U5" i="77"/>
  <c r="P78" i="72" l="1"/>
  <c r="P77" i="72"/>
  <c r="P76" i="72"/>
  <c r="P75" i="72"/>
  <c r="P74" i="72"/>
  <c r="P73" i="72"/>
  <c r="P72" i="72"/>
  <c r="P71" i="72"/>
  <c r="P70" i="72"/>
  <c r="P69" i="72"/>
  <c r="P68" i="72"/>
  <c r="P67" i="72"/>
  <c r="P66" i="72"/>
  <c r="P65" i="72"/>
  <c r="P64" i="72"/>
  <c r="P63" i="72"/>
  <c r="P62" i="72"/>
  <c r="P61" i="72"/>
  <c r="P60" i="72"/>
  <c r="P59" i="72"/>
  <c r="P58" i="72"/>
  <c r="P57" i="72"/>
  <c r="P56" i="72"/>
  <c r="P55" i="72"/>
  <c r="P54" i="72"/>
  <c r="P53" i="72"/>
  <c r="P52" i="72"/>
  <c r="P51" i="72"/>
  <c r="P50" i="72"/>
  <c r="P49" i="72"/>
  <c r="P48" i="72"/>
  <c r="P47" i="72"/>
  <c r="P46" i="72"/>
  <c r="P45" i="72"/>
  <c r="P44" i="72"/>
  <c r="P43" i="72"/>
  <c r="P42" i="72"/>
  <c r="P41" i="72"/>
  <c r="P40" i="72"/>
  <c r="P39" i="72"/>
  <c r="P38" i="72"/>
  <c r="P37" i="72"/>
  <c r="P36" i="72"/>
  <c r="P35" i="72"/>
  <c r="P34" i="72"/>
  <c r="P33" i="72"/>
  <c r="P32" i="72"/>
  <c r="P31" i="72"/>
  <c r="P30" i="72"/>
  <c r="P29" i="72"/>
  <c r="P28" i="72"/>
  <c r="P27" i="72"/>
  <c r="P26" i="72"/>
  <c r="P25" i="72"/>
  <c r="P24" i="72"/>
  <c r="P23" i="72"/>
  <c r="P22" i="72"/>
  <c r="P21" i="72"/>
  <c r="P20" i="72"/>
  <c r="P19" i="72"/>
  <c r="P18" i="72"/>
  <c r="P17" i="72"/>
  <c r="P16" i="72"/>
  <c r="P15" i="72"/>
  <c r="P14" i="72"/>
  <c r="P13" i="72"/>
  <c r="P12" i="72"/>
  <c r="P11" i="72"/>
  <c r="P10" i="72"/>
  <c r="P9" i="72"/>
  <c r="P8" i="72"/>
  <c r="P7" i="72"/>
  <c r="P6" i="72"/>
  <c r="P5" i="72"/>
  <c r="L78" i="72"/>
  <c r="L77" i="72"/>
  <c r="L76" i="72"/>
  <c r="L75" i="72"/>
  <c r="L74" i="72"/>
  <c r="L73" i="72"/>
  <c r="L72" i="72"/>
  <c r="L71" i="72"/>
  <c r="L70" i="72"/>
  <c r="L69" i="72"/>
  <c r="L68" i="72"/>
  <c r="L67" i="72"/>
  <c r="L66" i="72"/>
  <c r="L65" i="72"/>
  <c r="L64" i="72"/>
  <c r="L63" i="72"/>
  <c r="L62" i="72"/>
  <c r="L61" i="72"/>
  <c r="L60" i="72"/>
  <c r="L59" i="72"/>
  <c r="L58" i="72"/>
  <c r="L57" i="72"/>
  <c r="L56" i="72"/>
  <c r="L55" i="72"/>
  <c r="L54" i="72"/>
  <c r="L53" i="72"/>
  <c r="L52" i="72"/>
  <c r="L51" i="72"/>
  <c r="L50" i="72"/>
  <c r="L49" i="72"/>
  <c r="L48" i="72"/>
  <c r="L47" i="72"/>
  <c r="L46" i="72"/>
  <c r="L45" i="72"/>
  <c r="L44" i="72"/>
  <c r="L43" i="72"/>
  <c r="L42" i="72"/>
  <c r="L41" i="72"/>
  <c r="L40" i="72"/>
  <c r="L39" i="72"/>
  <c r="L38" i="72"/>
  <c r="L37" i="72"/>
  <c r="L36" i="72"/>
  <c r="L35" i="72"/>
  <c r="L34" i="72"/>
  <c r="L33" i="72"/>
  <c r="L32" i="72"/>
  <c r="L31" i="72"/>
  <c r="L30" i="72"/>
  <c r="L29" i="72"/>
  <c r="L28" i="72"/>
  <c r="L27" i="72"/>
  <c r="L26" i="72"/>
  <c r="L25" i="72"/>
  <c r="L24" i="72"/>
  <c r="L23" i="72"/>
  <c r="L22" i="72"/>
  <c r="L21" i="72"/>
  <c r="L20" i="72"/>
  <c r="L19" i="72"/>
  <c r="L18" i="72"/>
  <c r="L17" i="72"/>
  <c r="L16" i="72"/>
  <c r="L15" i="72"/>
  <c r="L14" i="72"/>
  <c r="L13" i="72"/>
  <c r="L12" i="72"/>
  <c r="L11" i="72"/>
  <c r="L10" i="72"/>
  <c r="L9" i="72"/>
  <c r="L8" i="72"/>
  <c r="L7" i="72"/>
  <c r="L6" i="72"/>
  <c r="L5" i="72"/>
  <c r="H78" i="72"/>
  <c r="H77" i="72"/>
  <c r="H76" i="72"/>
  <c r="H75" i="72"/>
  <c r="H74" i="72"/>
  <c r="H73" i="72"/>
  <c r="H72" i="72"/>
  <c r="H71" i="72"/>
  <c r="H70" i="72"/>
  <c r="H69" i="72"/>
  <c r="H68" i="72"/>
  <c r="H67" i="72"/>
  <c r="H66" i="72"/>
  <c r="H65" i="72"/>
  <c r="H64" i="72"/>
  <c r="H63" i="72"/>
  <c r="H62" i="72"/>
  <c r="H61" i="72"/>
  <c r="H60" i="72"/>
  <c r="H59" i="72"/>
  <c r="H58" i="72"/>
  <c r="H57" i="72"/>
  <c r="H56" i="72"/>
  <c r="H55" i="72"/>
  <c r="H54" i="72"/>
  <c r="H53" i="72"/>
  <c r="H52" i="72"/>
  <c r="H51" i="72"/>
  <c r="H50" i="72"/>
  <c r="H49" i="72"/>
  <c r="H48" i="72"/>
  <c r="H47" i="72"/>
  <c r="H46" i="72"/>
  <c r="H45" i="72"/>
  <c r="H44" i="72"/>
  <c r="H43" i="72"/>
  <c r="H42" i="72"/>
  <c r="H41" i="72"/>
  <c r="H40" i="72"/>
  <c r="H39" i="72"/>
  <c r="H38" i="72"/>
  <c r="H37" i="72"/>
  <c r="H36" i="72"/>
  <c r="H35" i="72"/>
  <c r="H34" i="72"/>
  <c r="H33" i="72"/>
  <c r="H32" i="72"/>
  <c r="H31" i="72"/>
  <c r="H30" i="72"/>
  <c r="H29" i="72"/>
  <c r="H28" i="72"/>
  <c r="H27" i="72"/>
  <c r="H26" i="72"/>
  <c r="H25" i="72"/>
  <c r="H24" i="72"/>
  <c r="H23" i="72"/>
  <c r="H22" i="72"/>
  <c r="H21" i="72"/>
  <c r="H20" i="72"/>
  <c r="H19" i="72"/>
  <c r="H18" i="72"/>
  <c r="H17" i="72"/>
  <c r="H16" i="72"/>
  <c r="H15" i="72"/>
  <c r="H14" i="72"/>
  <c r="H13" i="72"/>
  <c r="H12" i="72"/>
  <c r="H11" i="72"/>
  <c r="H10" i="72"/>
  <c r="H9" i="72"/>
  <c r="H8" i="72"/>
  <c r="H7" i="72"/>
  <c r="H6" i="72"/>
  <c r="H5" i="72"/>
  <c r="P12" i="77"/>
  <c r="P11" i="77"/>
  <c r="P10" i="77"/>
  <c r="P9" i="77"/>
  <c r="P8" i="77"/>
  <c r="P7" i="77"/>
  <c r="P6" i="77"/>
  <c r="P5" i="77"/>
  <c r="L12" i="77"/>
  <c r="L11" i="77"/>
  <c r="L10" i="77"/>
  <c r="L9" i="77"/>
  <c r="L8" i="77"/>
  <c r="L7" i="77"/>
  <c r="L6" i="77"/>
  <c r="L5" i="77"/>
  <c r="H12" i="77"/>
  <c r="H11" i="77"/>
  <c r="H10" i="77"/>
  <c r="H9" i="77"/>
  <c r="H8" i="77"/>
  <c r="H7" i="77"/>
  <c r="H6" i="77"/>
  <c r="H5" i="77"/>
  <c r="Q78" i="72" l="1"/>
  <c r="Q77" i="72"/>
  <c r="Q76" i="72"/>
  <c r="Q75" i="72"/>
  <c r="Q74" i="72"/>
  <c r="Q73" i="72"/>
  <c r="Q72" i="72"/>
  <c r="Q71" i="72"/>
  <c r="Q70" i="72"/>
  <c r="Q69" i="72"/>
  <c r="Q68" i="72"/>
  <c r="Q67" i="72"/>
  <c r="Q66" i="72"/>
  <c r="Q65" i="72"/>
  <c r="Q64" i="72"/>
  <c r="Q63" i="72"/>
  <c r="Q62" i="72"/>
  <c r="Q61" i="72"/>
  <c r="Q60" i="72"/>
  <c r="Q59" i="72"/>
  <c r="Q58" i="72"/>
  <c r="Q57" i="72"/>
  <c r="Q56" i="72"/>
  <c r="Q55" i="72"/>
  <c r="Q54" i="72"/>
  <c r="Q53" i="72"/>
  <c r="Q52" i="72"/>
  <c r="Q51" i="72"/>
  <c r="Q50" i="72"/>
  <c r="Q49" i="72"/>
  <c r="Q48" i="72"/>
  <c r="Q47" i="72"/>
  <c r="Q46" i="72"/>
  <c r="Q45" i="72"/>
  <c r="Q44" i="72"/>
  <c r="Q43" i="72"/>
  <c r="Q42" i="72"/>
  <c r="Q41" i="72"/>
  <c r="Q40" i="72"/>
  <c r="Q39" i="72"/>
  <c r="Q38" i="72"/>
  <c r="Q37" i="72"/>
  <c r="Q36" i="72"/>
  <c r="Q35" i="72"/>
  <c r="Q34" i="72"/>
  <c r="Q33" i="72"/>
  <c r="Q32" i="72"/>
  <c r="Q31" i="72"/>
  <c r="Q30" i="72"/>
  <c r="Q29" i="72"/>
  <c r="Q28" i="72"/>
  <c r="Q27" i="72"/>
  <c r="Q26" i="72"/>
  <c r="Q25" i="72"/>
  <c r="Q24" i="72"/>
  <c r="Q23" i="72"/>
  <c r="Q22" i="72"/>
  <c r="Q21" i="72"/>
  <c r="Q20" i="72"/>
  <c r="Q19" i="72"/>
  <c r="Q18" i="72"/>
  <c r="Q17" i="72"/>
  <c r="Q16" i="72"/>
  <c r="Q15" i="72"/>
  <c r="Q14" i="72"/>
  <c r="Q13" i="72"/>
  <c r="Q12" i="72"/>
  <c r="Q11" i="72"/>
  <c r="Q10" i="72"/>
  <c r="Q9" i="72"/>
  <c r="Q8" i="72"/>
  <c r="Q7" i="72"/>
  <c r="Q6" i="72"/>
  <c r="Q5" i="72"/>
  <c r="M78" i="72"/>
  <c r="M77" i="72"/>
  <c r="M76" i="72"/>
  <c r="M75" i="72"/>
  <c r="M74" i="72"/>
  <c r="M73" i="72"/>
  <c r="M72" i="72"/>
  <c r="M71" i="72"/>
  <c r="M70" i="72"/>
  <c r="M69" i="72"/>
  <c r="M68" i="72"/>
  <c r="M67" i="72"/>
  <c r="M66" i="72"/>
  <c r="M65" i="72"/>
  <c r="M64" i="72"/>
  <c r="M63" i="72"/>
  <c r="M62" i="72"/>
  <c r="M61" i="72"/>
  <c r="M60" i="72"/>
  <c r="M59" i="72"/>
  <c r="M58" i="72"/>
  <c r="M57" i="72"/>
  <c r="M56" i="72"/>
  <c r="M55" i="72"/>
  <c r="M54" i="72"/>
  <c r="M53" i="72"/>
  <c r="M52" i="72"/>
  <c r="M51" i="72"/>
  <c r="M50" i="72"/>
  <c r="M49" i="72"/>
  <c r="M48" i="72"/>
  <c r="M47" i="72"/>
  <c r="M46" i="72"/>
  <c r="M45" i="72"/>
  <c r="M44" i="72"/>
  <c r="M43" i="72"/>
  <c r="M42" i="72"/>
  <c r="M41" i="72"/>
  <c r="M40" i="72"/>
  <c r="M39" i="72"/>
  <c r="M38" i="72"/>
  <c r="M37" i="72"/>
  <c r="M36" i="72"/>
  <c r="M35" i="72"/>
  <c r="M34" i="72"/>
  <c r="M33" i="72"/>
  <c r="M32" i="72"/>
  <c r="M31" i="72"/>
  <c r="M30" i="72"/>
  <c r="M29" i="72"/>
  <c r="M28" i="72"/>
  <c r="M27" i="72"/>
  <c r="M26" i="72"/>
  <c r="M25" i="72"/>
  <c r="M24" i="72"/>
  <c r="M23" i="72"/>
  <c r="M22" i="72"/>
  <c r="M21" i="72"/>
  <c r="M20" i="72"/>
  <c r="M19" i="72"/>
  <c r="M18" i="72"/>
  <c r="M17" i="72"/>
  <c r="M16" i="72"/>
  <c r="M15" i="72"/>
  <c r="M14" i="72"/>
  <c r="M13" i="72"/>
  <c r="M12" i="72"/>
  <c r="M11" i="72"/>
  <c r="M10" i="72"/>
  <c r="M9" i="72"/>
  <c r="M8" i="72"/>
  <c r="M7" i="72"/>
  <c r="M6" i="72"/>
  <c r="M5" i="72"/>
  <c r="I5" i="72"/>
  <c r="I78" i="72"/>
  <c r="I77" i="72"/>
  <c r="I76" i="72"/>
  <c r="I75" i="72"/>
  <c r="I74" i="72"/>
  <c r="I73" i="72"/>
  <c r="I72" i="72"/>
  <c r="I71" i="72"/>
  <c r="I70" i="72"/>
  <c r="I69" i="72"/>
  <c r="I68" i="72"/>
  <c r="I67" i="72"/>
  <c r="I66" i="72"/>
  <c r="I65" i="72"/>
  <c r="I64" i="72"/>
  <c r="I63" i="72"/>
  <c r="I62" i="72"/>
  <c r="I61" i="72"/>
  <c r="I60" i="72"/>
  <c r="I59" i="72"/>
  <c r="I58" i="72"/>
  <c r="I57" i="72"/>
  <c r="I56" i="72"/>
  <c r="I55" i="72"/>
  <c r="I54" i="72"/>
  <c r="I53" i="72"/>
  <c r="I52" i="72"/>
  <c r="I51" i="72"/>
  <c r="I50" i="72"/>
  <c r="I49" i="72"/>
  <c r="I48" i="72"/>
  <c r="I47" i="72"/>
  <c r="I46" i="72"/>
  <c r="I45" i="72"/>
  <c r="I44" i="72"/>
  <c r="I43" i="72"/>
  <c r="I42" i="72"/>
  <c r="I41" i="72"/>
  <c r="I40" i="72"/>
  <c r="I39" i="72"/>
  <c r="I38" i="72"/>
  <c r="I37" i="72"/>
  <c r="I36" i="72"/>
  <c r="I35" i="72"/>
  <c r="I34" i="72"/>
  <c r="I33" i="72"/>
  <c r="I32" i="72"/>
  <c r="I31" i="72"/>
  <c r="I30" i="72"/>
  <c r="I29" i="72"/>
  <c r="I28" i="72"/>
  <c r="I27" i="72"/>
  <c r="I26" i="72"/>
  <c r="I25" i="72"/>
  <c r="I24" i="72"/>
  <c r="I23" i="72"/>
  <c r="I22" i="72"/>
  <c r="I21" i="72"/>
  <c r="I20" i="72"/>
  <c r="I19" i="72"/>
  <c r="I18" i="72"/>
  <c r="I17" i="72"/>
  <c r="I16" i="72"/>
  <c r="I15" i="72"/>
  <c r="I14" i="72"/>
  <c r="I13" i="72"/>
  <c r="I12" i="72"/>
  <c r="I11" i="72"/>
  <c r="I10" i="72"/>
  <c r="I9" i="72"/>
  <c r="I8" i="72"/>
  <c r="I7" i="72"/>
  <c r="I6" i="72"/>
  <c r="D79" i="72"/>
  <c r="Q5" i="77"/>
  <c r="M5" i="77"/>
  <c r="Q12" i="77"/>
  <c r="Q11" i="77"/>
  <c r="Q10" i="77"/>
  <c r="Q9" i="77"/>
  <c r="Q8" i="77"/>
  <c r="Q7" i="77"/>
  <c r="Q6" i="77"/>
  <c r="M12" i="77"/>
  <c r="M11" i="77"/>
  <c r="M10" i="77"/>
  <c r="M9" i="77"/>
  <c r="M8" i="77"/>
  <c r="M7" i="77"/>
  <c r="M6" i="77"/>
  <c r="I12" i="77"/>
  <c r="I11" i="77"/>
  <c r="I10" i="77"/>
  <c r="I9" i="77"/>
  <c r="I8" i="77"/>
  <c r="I7" i="77"/>
  <c r="I6" i="77"/>
  <c r="I5" i="77"/>
  <c r="E13" i="77" l="1"/>
  <c r="R13" i="77"/>
  <c r="F745" i="43" l="1"/>
  <c r="F746" i="43"/>
  <c r="F747" i="43"/>
  <c r="F748" i="43"/>
  <c r="F749" i="43"/>
  <c r="F750" i="43"/>
  <c r="F751" i="43"/>
  <c r="F752" i="43"/>
  <c r="F753" i="43"/>
  <c r="F744" i="43"/>
  <c r="F85" i="78"/>
  <c r="F86" i="78"/>
  <c r="F87" i="78"/>
  <c r="F88" i="78"/>
  <c r="F89" i="78"/>
  <c r="F90" i="78"/>
  <c r="F91" i="78"/>
  <c r="F92" i="78"/>
  <c r="F93" i="78"/>
  <c r="F84" i="78"/>
  <c r="G13" i="77"/>
  <c r="I13" i="77" s="1"/>
  <c r="F13" i="77"/>
  <c r="H13" i="77" l="1"/>
  <c r="H79" i="72" s="1"/>
  <c r="AA8" i="77" l="1"/>
  <c r="AA10" i="77"/>
  <c r="AA5" i="77"/>
  <c r="AA7" i="77"/>
  <c r="AA12" i="77"/>
  <c r="AA9" i="77"/>
  <c r="AA6" i="77"/>
  <c r="AA11" i="77"/>
  <c r="F753" i="76"/>
  <c r="E753" i="76"/>
  <c r="D753" i="76"/>
  <c r="F752" i="76"/>
  <c r="E752" i="76"/>
  <c r="D752" i="76"/>
  <c r="F751" i="76"/>
  <c r="E751" i="76"/>
  <c r="D751" i="76"/>
  <c r="F750" i="76"/>
  <c r="E750" i="76"/>
  <c r="D750" i="76"/>
  <c r="F749" i="76"/>
  <c r="E749" i="76"/>
  <c r="D749" i="76"/>
  <c r="F748" i="76"/>
  <c r="E748" i="76"/>
  <c r="D748" i="76"/>
  <c r="F747" i="76"/>
  <c r="E747" i="76"/>
  <c r="D747" i="76"/>
  <c r="F746" i="76"/>
  <c r="E746" i="76"/>
  <c r="D746" i="76"/>
  <c r="F745" i="76"/>
  <c r="E745" i="76"/>
  <c r="D745" i="76"/>
  <c r="F744" i="76"/>
  <c r="E744" i="76"/>
  <c r="D744" i="76"/>
  <c r="F93" i="80"/>
  <c r="F92" i="80"/>
  <c r="F91" i="80"/>
  <c r="F90" i="80"/>
  <c r="F89" i="80"/>
  <c r="F88" i="80"/>
  <c r="F87" i="80"/>
  <c r="F86" i="80"/>
  <c r="F85" i="80"/>
  <c r="F84" i="80"/>
  <c r="F753" i="75"/>
  <c r="E753" i="75"/>
  <c r="D753" i="75"/>
  <c r="F752" i="75"/>
  <c r="E752" i="75"/>
  <c r="D752" i="75"/>
  <c r="F751" i="75"/>
  <c r="E751" i="75"/>
  <c r="D751" i="75"/>
  <c r="F750" i="75"/>
  <c r="E750" i="75"/>
  <c r="D750" i="75"/>
  <c r="F749" i="75"/>
  <c r="E749" i="75"/>
  <c r="D749" i="75"/>
  <c r="F748" i="75"/>
  <c r="E748" i="75"/>
  <c r="D748" i="75"/>
  <c r="F747" i="75"/>
  <c r="E747" i="75"/>
  <c r="D747" i="75"/>
  <c r="F746" i="75"/>
  <c r="E746" i="75"/>
  <c r="D746" i="75"/>
  <c r="F745" i="75"/>
  <c r="E745" i="75"/>
  <c r="D745" i="75"/>
  <c r="F744" i="75"/>
  <c r="E744" i="75"/>
  <c r="D744" i="75"/>
  <c r="F93" i="79"/>
  <c r="F92" i="79"/>
  <c r="F91" i="79"/>
  <c r="F90" i="79"/>
  <c r="F89" i="79"/>
  <c r="F88" i="79"/>
  <c r="F87" i="79"/>
  <c r="F86" i="79"/>
  <c r="F85" i="79"/>
  <c r="F84" i="79"/>
  <c r="E93" i="79"/>
  <c r="E92" i="79"/>
  <c r="E91" i="79"/>
  <c r="E90" i="79"/>
  <c r="E89" i="79"/>
  <c r="E88" i="79"/>
  <c r="E87" i="79"/>
  <c r="E86" i="79"/>
  <c r="E85" i="79"/>
  <c r="E84" i="79"/>
  <c r="D93" i="79"/>
  <c r="D92" i="79"/>
  <c r="D91" i="79"/>
  <c r="D90" i="79"/>
  <c r="D89" i="79"/>
  <c r="D88" i="79"/>
  <c r="D87" i="79"/>
  <c r="D86" i="79"/>
  <c r="D85" i="79"/>
  <c r="D84" i="79"/>
  <c r="O13" i="77" l="1"/>
  <c r="N13" i="77"/>
  <c r="N79" i="72" s="1"/>
  <c r="K13" i="77"/>
  <c r="J13" i="77"/>
  <c r="J79" i="72" s="1"/>
  <c r="G79" i="72"/>
  <c r="I79" i="72" s="1"/>
  <c r="F79" i="72"/>
  <c r="K79" i="72" l="1"/>
  <c r="M79" i="72" s="1"/>
  <c r="M13" i="77"/>
  <c r="L13" i="77"/>
  <c r="Q13" i="77"/>
  <c r="P13" i="77"/>
  <c r="O79" i="72"/>
  <c r="Q79" i="72" s="1"/>
  <c r="R79" i="72"/>
  <c r="AC10" i="77" l="1"/>
  <c r="AC11" i="77"/>
  <c r="AC8" i="77"/>
  <c r="AC6" i="77"/>
  <c r="AC12" i="77"/>
  <c r="AC7" i="77"/>
  <c r="AC5" i="77"/>
  <c r="AC9" i="77"/>
  <c r="P79" i="72"/>
  <c r="E79" i="72"/>
  <c r="AA5" i="72"/>
  <c r="E93" i="80"/>
  <c r="E92" i="80"/>
  <c r="E91" i="80"/>
  <c r="E90" i="80"/>
  <c r="E89" i="80"/>
  <c r="E88" i="80"/>
  <c r="E87" i="80"/>
  <c r="E86" i="80"/>
  <c r="E85" i="80"/>
  <c r="E84" i="80"/>
  <c r="D93" i="80"/>
  <c r="D92" i="80"/>
  <c r="D91" i="80"/>
  <c r="D90" i="80"/>
  <c r="D89" i="80"/>
  <c r="D88" i="80"/>
  <c r="D87" i="80"/>
  <c r="D86" i="80"/>
  <c r="D85" i="80"/>
  <c r="D84" i="80"/>
  <c r="E753" i="43"/>
  <c r="D753" i="43"/>
  <c r="E752" i="43"/>
  <c r="D752" i="43"/>
  <c r="E751" i="43"/>
  <c r="D751" i="43"/>
  <c r="E750" i="43"/>
  <c r="D750" i="43"/>
  <c r="E749" i="43"/>
  <c r="D749" i="43"/>
  <c r="E748" i="43"/>
  <c r="D748" i="43"/>
  <c r="E747" i="43"/>
  <c r="D747" i="43"/>
  <c r="E746" i="43"/>
  <c r="D746" i="43"/>
  <c r="E745" i="43"/>
  <c r="D745" i="43"/>
  <c r="E744" i="43"/>
  <c r="D744" i="43"/>
  <c r="E93" i="78"/>
  <c r="E92" i="78"/>
  <c r="E91" i="78"/>
  <c r="E90" i="78"/>
  <c r="E89" i="78"/>
  <c r="E88" i="78"/>
  <c r="E87" i="78"/>
  <c r="E86" i="78"/>
  <c r="E85" i="78"/>
  <c r="D93" i="78"/>
  <c r="D92" i="78"/>
  <c r="D91" i="78"/>
  <c r="D90" i="78"/>
  <c r="D89" i="78"/>
  <c r="D88" i="78"/>
  <c r="D87" i="78"/>
  <c r="D86" i="78"/>
  <c r="D85" i="78"/>
  <c r="E84" i="78"/>
  <c r="D84" i="78"/>
  <c r="U11" i="77"/>
  <c r="T11" i="77" s="1"/>
  <c r="T5" i="77"/>
  <c r="U12" i="77" l="1"/>
  <c r="T12" i="77" s="1"/>
  <c r="U7" i="77"/>
  <c r="T7" i="77" s="1"/>
  <c r="U6" i="77"/>
  <c r="T6" i="77" s="1"/>
  <c r="U10" i="77"/>
  <c r="T10" i="77" s="1"/>
  <c r="U8" i="77"/>
  <c r="T8" i="77" s="1"/>
  <c r="Y7" i="77"/>
  <c r="X7" i="77" s="1"/>
  <c r="U9" i="77"/>
  <c r="T9" i="77" s="1"/>
  <c r="AB8" i="77"/>
  <c r="AB9" i="77"/>
  <c r="AB11" i="77"/>
  <c r="AB6" i="77"/>
  <c r="AB12" i="77"/>
  <c r="AB7" i="77"/>
  <c r="AB10" i="77"/>
  <c r="AB5" i="77"/>
  <c r="L79" i="72"/>
  <c r="Y10" i="77"/>
  <c r="X10" i="77" s="1"/>
  <c r="W10" i="77"/>
  <c r="V10" i="77" s="1"/>
  <c r="W9" i="77"/>
  <c r="V9" i="77" s="1"/>
  <c r="W8" i="77" l="1"/>
  <c r="V8" i="77" s="1"/>
  <c r="Y9" i="77"/>
  <c r="X9" i="77" s="1"/>
  <c r="W6" i="77"/>
  <c r="V6" i="77" s="1"/>
  <c r="Y11" i="77"/>
  <c r="X11" i="77" s="1"/>
  <c r="Y6" i="77"/>
  <c r="X6" i="77" s="1"/>
  <c r="Y12" i="77"/>
  <c r="X12" i="77" s="1"/>
  <c r="V5" i="77"/>
  <c r="W11" i="77"/>
  <c r="V11" i="77" s="1"/>
  <c r="W12" i="77"/>
  <c r="V12" i="77" s="1"/>
  <c r="W7" i="77"/>
  <c r="V7" i="77" s="1"/>
  <c r="Y8" i="77"/>
  <c r="X8" i="77" s="1"/>
  <c r="X5" i="77"/>
  <c r="AC13" i="72"/>
  <c r="AB6" i="72"/>
  <c r="AA9" i="72"/>
  <c r="AA8" i="72"/>
  <c r="AC9" i="72"/>
  <c r="AC12" i="72"/>
  <c r="AC17" i="72"/>
  <c r="AC20" i="72"/>
  <c r="AC25" i="72"/>
  <c r="AC28" i="72"/>
  <c r="AC33" i="72"/>
  <c r="AC36" i="72"/>
  <c r="AC41" i="72"/>
  <c r="AC44" i="72"/>
  <c r="AC49" i="72"/>
  <c r="AC52" i="72"/>
  <c r="AC57" i="72"/>
  <c r="AC60" i="72"/>
  <c r="AC65" i="72"/>
  <c r="AC68" i="72"/>
  <c r="AC73" i="72"/>
  <c r="AC76" i="72"/>
  <c r="AA7" i="72"/>
  <c r="AB8" i="72"/>
  <c r="AA11" i="72"/>
  <c r="AA13" i="72"/>
  <c r="AA15" i="72"/>
  <c r="AA19" i="72"/>
  <c r="AA21" i="72"/>
  <c r="AA23" i="72"/>
  <c r="AA27" i="72"/>
  <c r="AA29" i="72"/>
  <c r="AA31" i="72"/>
  <c r="AA35" i="72"/>
  <c r="AA37" i="72"/>
  <c r="AA39" i="72"/>
  <c r="AB40" i="72"/>
  <c r="AA43" i="72"/>
  <c r="AA45" i="72"/>
  <c r="AA47" i="72"/>
  <c r="AA51" i="72"/>
  <c r="AA53" i="72"/>
  <c r="AA55" i="72"/>
  <c r="AA59" i="72"/>
  <c r="AA61" i="72"/>
  <c r="AA63" i="72"/>
  <c r="AA67" i="72"/>
  <c r="AA69" i="72"/>
  <c r="AA71" i="72"/>
  <c r="AB72" i="72"/>
  <c r="AA75" i="72"/>
  <c r="AA77" i="72"/>
  <c r="W57" i="72" l="1"/>
  <c r="V57" i="72" s="1"/>
  <c r="W34" i="72"/>
  <c r="V34" i="72" s="1"/>
  <c r="Y71" i="72"/>
  <c r="X71" i="72" s="1"/>
  <c r="Y38" i="72"/>
  <c r="X38" i="72" s="1"/>
  <c r="Y7" i="72"/>
  <c r="X7" i="72" s="1"/>
  <c r="W71" i="72"/>
  <c r="V71" i="72" s="1"/>
  <c r="Y28" i="72"/>
  <c r="X28" i="72" s="1"/>
  <c r="Y39" i="72"/>
  <c r="X39" i="72" s="1"/>
  <c r="Y67" i="72"/>
  <c r="X67" i="72" s="1"/>
  <c r="W22" i="72"/>
  <c r="V22" i="72" s="1"/>
  <c r="Y10" i="72"/>
  <c r="X10" i="72" s="1"/>
  <c r="Y75" i="72"/>
  <c r="X75" i="72" s="1"/>
  <c r="W10" i="72"/>
  <c r="V10" i="72" s="1"/>
  <c r="Y18" i="72"/>
  <c r="X18" i="72" s="1"/>
  <c r="W59" i="72"/>
  <c r="V59" i="72" s="1"/>
  <c r="Y66" i="72"/>
  <c r="X66" i="72" s="1"/>
  <c r="Y60" i="72"/>
  <c r="X60" i="72" s="1"/>
  <c r="W43" i="72"/>
  <c r="V43" i="72" s="1"/>
  <c r="Y11" i="72"/>
  <c r="X11" i="72" s="1"/>
  <c r="W37" i="72"/>
  <c r="V37" i="72" s="1"/>
  <c r="W30" i="72"/>
  <c r="V30" i="72" s="1"/>
  <c r="W58" i="72"/>
  <c r="V58" i="72" s="1"/>
  <c r="Y26" i="72"/>
  <c r="X26" i="72" s="1"/>
  <c r="Y5" i="72"/>
  <c r="X5" i="72" s="1"/>
  <c r="Y69" i="72"/>
  <c r="X69" i="72" s="1"/>
  <c r="Y48" i="72"/>
  <c r="X48" i="72" s="1"/>
  <c r="Y27" i="72"/>
  <c r="X27" i="72" s="1"/>
  <c r="Y23" i="72"/>
  <c r="X23" i="72" s="1"/>
  <c r="Y62" i="72"/>
  <c r="X62" i="72" s="1"/>
  <c r="Y57" i="72"/>
  <c r="X57" i="72" s="1"/>
  <c r="Y31" i="72"/>
  <c r="X31" i="72" s="1"/>
  <c r="W23" i="72"/>
  <c r="V23" i="72" s="1"/>
  <c r="W53" i="72"/>
  <c r="V53" i="72" s="1"/>
  <c r="W32" i="72"/>
  <c r="V32" i="72" s="1"/>
  <c r="W76" i="72"/>
  <c r="V76" i="72" s="1"/>
  <c r="W67" i="72"/>
  <c r="V67" i="72" s="1"/>
  <c r="W46" i="72"/>
  <c r="V46" i="72" s="1"/>
  <c r="W9" i="72"/>
  <c r="V9" i="72" s="1"/>
  <c r="W73" i="72"/>
  <c r="V73" i="72" s="1"/>
  <c r="W68" i="72"/>
  <c r="V68" i="72" s="1"/>
  <c r="W66" i="72"/>
  <c r="V66" i="72" s="1"/>
  <c r="U78" i="72"/>
  <c r="T78" i="72" s="1"/>
  <c r="U71" i="72"/>
  <c r="T71" i="72" s="1"/>
  <c r="U7" i="72"/>
  <c r="T7" i="72" s="1"/>
  <c r="U20" i="72"/>
  <c r="T20" i="72" s="1"/>
  <c r="U41" i="72"/>
  <c r="T41" i="72" s="1"/>
  <c r="U10" i="72"/>
  <c r="T10" i="72" s="1"/>
  <c r="U14" i="72"/>
  <c r="T14" i="72" s="1"/>
  <c r="U43" i="72"/>
  <c r="T43" i="72" s="1"/>
  <c r="U72" i="72"/>
  <c r="T72" i="72" s="1"/>
  <c r="U8" i="72"/>
  <c r="T8" i="72" s="1"/>
  <c r="U52" i="72"/>
  <c r="T52" i="72" s="1"/>
  <c r="U46" i="72"/>
  <c r="T46" i="72" s="1"/>
  <c r="U26" i="72"/>
  <c r="T26" i="72" s="1"/>
  <c r="U69" i="72"/>
  <c r="T69" i="72" s="1"/>
  <c r="U63" i="72"/>
  <c r="T63" i="72" s="1"/>
  <c r="U76" i="72"/>
  <c r="T76" i="72" s="1"/>
  <c r="U12" i="72"/>
  <c r="T12" i="72" s="1"/>
  <c r="U33" i="72"/>
  <c r="T33" i="72" s="1"/>
  <c r="U70" i="72"/>
  <c r="T70" i="72" s="1"/>
  <c r="U6" i="72"/>
  <c r="T6" i="72" s="1"/>
  <c r="U35" i="72"/>
  <c r="T35" i="72" s="1"/>
  <c r="U64" i="72"/>
  <c r="T64" i="72" s="1"/>
  <c r="U74" i="72"/>
  <c r="T74" i="72" s="1"/>
  <c r="U73" i="72"/>
  <c r="T73" i="72" s="1"/>
  <c r="U11" i="72"/>
  <c r="T11" i="72" s="1"/>
  <c r="U61" i="72"/>
  <c r="T61" i="72" s="1"/>
  <c r="U55" i="72"/>
  <c r="T55" i="72" s="1"/>
  <c r="U68" i="72"/>
  <c r="T68" i="72" s="1"/>
  <c r="U58" i="72"/>
  <c r="T58" i="72" s="1"/>
  <c r="U25" i="72"/>
  <c r="T25" i="72" s="1"/>
  <c r="U62" i="72"/>
  <c r="T62" i="72" s="1"/>
  <c r="U13" i="72"/>
  <c r="T13" i="72" s="1"/>
  <c r="U27" i="72"/>
  <c r="T27" i="72" s="1"/>
  <c r="U56" i="72"/>
  <c r="T56" i="72" s="1"/>
  <c r="U39" i="72"/>
  <c r="T39" i="72" s="1"/>
  <c r="U75" i="72"/>
  <c r="T75" i="72" s="1"/>
  <c r="U50" i="72"/>
  <c r="T50" i="72" s="1"/>
  <c r="U53" i="72"/>
  <c r="T53" i="72" s="1"/>
  <c r="U47" i="72"/>
  <c r="T47" i="72" s="1"/>
  <c r="U60" i="72"/>
  <c r="T60" i="72" s="1"/>
  <c r="U42" i="72"/>
  <c r="T42" i="72" s="1"/>
  <c r="U17" i="72"/>
  <c r="T17" i="72" s="1"/>
  <c r="U54" i="72"/>
  <c r="T54" i="72" s="1"/>
  <c r="U18" i="72"/>
  <c r="T18" i="72" s="1"/>
  <c r="U19" i="72"/>
  <c r="T19" i="72" s="1"/>
  <c r="U48" i="72"/>
  <c r="T48" i="72" s="1"/>
  <c r="U45" i="72"/>
  <c r="T45" i="72" s="1"/>
  <c r="U9" i="72"/>
  <c r="T9" i="72" s="1"/>
  <c r="U40" i="72"/>
  <c r="T40" i="72" s="1"/>
  <c r="U22" i="72"/>
  <c r="T22" i="72" s="1"/>
  <c r="U37" i="72"/>
  <c r="T37" i="72" s="1"/>
  <c r="U31" i="72"/>
  <c r="T31" i="72" s="1"/>
  <c r="U44" i="72"/>
  <c r="T44" i="72" s="1"/>
  <c r="U65" i="72"/>
  <c r="T65" i="72" s="1"/>
  <c r="U77" i="72"/>
  <c r="T77" i="72" s="1"/>
  <c r="U38" i="72"/>
  <c r="T38" i="72" s="1"/>
  <c r="U67" i="72"/>
  <c r="T67" i="72" s="1"/>
  <c r="U29" i="72"/>
  <c r="T29" i="72" s="1"/>
  <c r="U32" i="72"/>
  <c r="T32" i="72" s="1"/>
  <c r="U15" i="72"/>
  <c r="T15" i="72" s="1"/>
  <c r="U49" i="72"/>
  <c r="T49" i="72" s="1"/>
  <c r="U16" i="72"/>
  <c r="T16" i="72" s="1"/>
  <c r="U66" i="72"/>
  <c r="T66" i="72" s="1"/>
  <c r="U23" i="72"/>
  <c r="T23" i="72" s="1"/>
  <c r="U36" i="72"/>
  <c r="T36" i="72" s="1"/>
  <c r="U57" i="72"/>
  <c r="T57" i="72" s="1"/>
  <c r="U21" i="72"/>
  <c r="T21" i="72" s="1"/>
  <c r="U30" i="72"/>
  <c r="T30" i="72" s="1"/>
  <c r="U59" i="72"/>
  <c r="T59" i="72" s="1"/>
  <c r="T5" i="72"/>
  <c r="U24" i="72"/>
  <c r="T24" i="72" s="1"/>
  <c r="U34" i="72"/>
  <c r="T34" i="72" s="1"/>
  <c r="U28" i="72"/>
  <c r="T28" i="72" s="1"/>
  <c r="U51" i="72"/>
  <c r="T51" i="72" s="1"/>
  <c r="Y44" i="72"/>
  <c r="X44" i="72" s="1"/>
  <c r="W29" i="72"/>
  <c r="V29" i="72" s="1"/>
  <c r="W49" i="72"/>
  <c r="V49" i="72" s="1"/>
  <c r="W51" i="72"/>
  <c r="V51" i="72" s="1"/>
  <c r="Y19" i="72"/>
  <c r="X19" i="72" s="1"/>
  <c r="Y15" i="72"/>
  <c r="X15" i="72" s="1"/>
  <c r="W60" i="72"/>
  <c r="V60" i="72" s="1"/>
  <c r="Y34" i="72"/>
  <c r="X34" i="72" s="1"/>
  <c r="Y13" i="72"/>
  <c r="X13" i="72" s="1"/>
  <c r="Y68" i="72"/>
  <c r="X68" i="72" s="1"/>
  <c r="Y56" i="72"/>
  <c r="X56" i="72" s="1"/>
  <c r="Y35" i="72"/>
  <c r="X35" i="72" s="1"/>
  <c r="Y6" i="72"/>
  <c r="X6" i="72" s="1"/>
  <c r="Y70" i="72"/>
  <c r="X70" i="72" s="1"/>
  <c r="Y65" i="72"/>
  <c r="X65" i="72" s="1"/>
  <c r="Y47" i="72"/>
  <c r="X47" i="72" s="1"/>
  <c r="W18" i="72"/>
  <c r="V18" i="72" s="1"/>
  <c r="W61" i="72"/>
  <c r="V61" i="72" s="1"/>
  <c r="W40" i="72"/>
  <c r="V40" i="72" s="1"/>
  <c r="W11" i="72"/>
  <c r="V11" i="72" s="1"/>
  <c r="W75" i="72"/>
  <c r="V75" i="72" s="1"/>
  <c r="W54" i="72"/>
  <c r="V54" i="72" s="1"/>
  <c r="W17" i="72"/>
  <c r="V17" i="72" s="1"/>
  <c r="W12" i="72"/>
  <c r="V12" i="72" s="1"/>
  <c r="W7" i="72"/>
  <c r="V7" i="72" s="1"/>
  <c r="W74" i="72"/>
  <c r="V74" i="72" s="1"/>
  <c r="Y24" i="72"/>
  <c r="X24" i="72" s="1"/>
  <c r="Y33" i="72"/>
  <c r="X33" i="72" s="1"/>
  <c r="W72" i="72"/>
  <c r="V72" i="72" s="1"/>
  <c r="W44" i="72"/>
  <c r="V44" i="72" s="1"/>
  <c r="Y74" i="72"/>
  <c r="X74" i="72" s="1"/>
  <c r="Y41" i="72"/>
  <c r="X41" i="72" s="1"/>
  <c r="W39" i="72"/>
  <c r="V39" i="72" s="1"/>
  <c r="W52" i="72"/>
  <c r="V52" i="72" s="1"/>
  <c r="Y40" i="72"/>
  <c r="X40" i="72" s="1"/>
  <c r="Y54" i="72"/>
  <c r="X54" i="72" s="1"/>
  <c r="W45" i="72"/>
  <c r="V45" i="72" s="1"/>
  <c r="W65" i="72"/>
  <c r="V65" i="72" s="1"/>
  <c r="Y42" i="72"/>
  <c r="X42" i="72" s="1"/>
  <c r="Y21" i="72"/>
  <c r="X21" i="72" s="1"/>
  <c r="Y76" i="72"/>
  <c r="X76" i="72" s="1"/>
  <c r="Y64" i="72"/>
  <c r="X64" i="72" s="1"/>
  <c r="Y43" i="72"/>
  <c r="X43" i="72" s="1"/>
  <c r="Y14" i="72"/>
  <c r="X14" i="72" s="1"/>
  <c r="Y9" i="72"/>
  <c r="X9" i="72" s="1"/>
  <c r="Y73" i="72"/>
  <c r="X73" i="72" s="1"/>
  <c r="Y55" i="72"/>
  <c r="X55" i="72" s="1"/>
  <c r="W5" i="72"/>
  <c r="V5" i="72" s="1"/>
  <c r="W69" i="72"/>
  <c r="V69" i="72" s="1"/>
  <c r="W48" i="72"/>
  <c r="V48" i="72" s="1"/>
  <c r="W19" i="72"/>
  <c r="V19" i="72" s="1"/>
  <c r="W78" i="72"/>
  <c r="V78" i="72" s="1"/>
  <c r="W62" i="72"/>
  <c r="V62" i="72" s="1"/>
  <c r="W25" i="72"/>
  <c r="V25" i="72" s="1"/>
  <c r="W20" i="72"/>
  <c r="V20" i="72" s="1"/>
  <c r="W47" i="72"/>
  <c r="V47" i="72" s="1"/>
  <c r="Y45" i="72"/>
  <c r="X45" i="72" s="1"/>
  <c r="W8" i="72"/>
  <c r="V8" i="72" s="1"/>
  <c r="W42" i="72"/>
  <c r="V42" i="72" s="1"/>
  <c r="Y53" i="72"/>
  <c r="X53" i="72" s="1"/>
  <c r="Y46" i="72"/>
  <c r="X46" i="72" s="1"/>
  <c r="W16" i="72"/>
  <c r="V16" i="72" s="1"/>
  <c r="W50" i="72"/>
  <c r="V50" i="72" s="1"/>
  <c r="Y61" i="72"/>
  <c r="X61" i="72" s="1"/>
  <c r="Y49" i="72"/>
  <c r="X49" i="72" s="1"/>
  <c r="W55" i="72"/>
  <c r="V55" i="72" s="1"/>
  <c r="W77" i="72"/>
  <c r="V77" i="72" s="1"/>
  <c r="Y36" i="72"/>
  <c r="X36" i="72" s="1"/>
  <c r="Y50" i="72"/>
  <c r="X50" i="72" s="1"/>
  <c r="Y29" i="72"/>
  <c r="X29" i="72" s="1"/>
  <c r="Y8" i="72"/>
  <c r="X8" i="72" s="1"/>
  <c r="Y72" i="72"/>
  <c r="X72" i="72" s="1"/>
  <c r="Y51" i="72"/>
  <c r="X51" i="72" s="1"/>
  <c r="Y22" i="72"/>
  <c r="X22" i="72" s="1"/>
  <c r="Y17" i="72"/>
  <c r="X17" i="72" s="1"/>
  <c r="Y78" i="72"/>
  <c r="X78" i="72" s="1"/>
  <c r="Y63" i="72"/>
  <c r="X63" i="72" s="1"/>
  <c r="W13" i="72"/>
  <c r="V13" i="72" s="1"/>
  <c r="W31" i="72"/>
  <c r="V31" i="72" s="1"/>
  <c r="W56" i="72"/>
  <c r="V56" i="72" s="1"/>
  <c r="W27" i="72"/>
  <c r="V27" i="72" s="1"/>
  <c r="W6" i="72"/>
  <c r="V6" i="72" s="1"/>
  <c r="W70" i="72"/>
  <c r="V70" i="72" s="1"/>
  <c r="W33" i="72"/>
  <c r="V33" i="72" s="1"/>
  <c r="W28" i="72"/>
  <c r="V28" i="72" s="1"/>
  <c r="W26" i="72"/>
  <c r="V26" i="72" s="1"/>
  <c r="Y32" i="72"/>
  <c r="X32" i="72" s="1"/>
  <c r="Y12" i="72"/>
  <c r="X12" i="72" s="1"/>
  <c r="W24" i="72"/>
  <c r="V24" i="72" s="1"/>
  <c r="W38" i="72"/>
  <c r="V38" i="72" s="1"/>
  <c r="Y52" i="72"/>
  <c r="X52" i="72" s="1"/>
  <c r="Y58" i="72"/>
  <c r="X58" i="72" s="1"/>
  <c r="Y37" i="72"/>
  <c r="X37" i="72" s="1"/>
  <c r="Y16" i="72"/>
  <c r="X16" i="72" s="1"/>
  <c r="Y77" i="72"/>
  <c r="X77" i="72" s="1"/>
  <c r="Y59" i="72"/>
  <c r="X59" i="72" s="1"/>
  <c r="Y30" i="72"/>
  <c r="X30" i="72" s="1"/>
  <c r="Y25" i="72"/>
  <c r="X25" i="72" s="1"/>
  <c r="Y20" i="72"/>
  <c r="X20" i="72" s="1"/>
  <c r="W21" i="72"/>
  <c r="V21" i="72" s="1"/>
  <c r="W63" i="72"/>
  <c r="V63" i="72" s="1"/>
  <c r="W64" i="72"/>
  <c r="V64" i="72" s="1"/>
  <c r="W35" i="72"/>
  <c r="V35" i="72" s="1"/>
  <c r="W14" i="72"/>
  <c r="V14" i="72" s="1"/>
  <c r="W15" i="72"/>
  <c r="V15" i="72" s="1"/>
  <c r="W41" i="72"/>
  <c r="V41" i="72" s="1"/>
  <c r="W36" i="72"/>
  <c r="V36" i="72" s="1"/>
  <c r="AB69" i="72"/>
  <c r="AB63" i="72"/>
  <c r="AB49" i="72"/>
  <c r="AB37" i="72"/>
  <c r="AB31" i="72"/>
  <c r="AB17" i="72"/>
  <c r="AC6" i="72"/>
  <c r="AB78" i="72"/>
  <c r="AB73" i="72"/>
  <c r="AB41" i="72"/>
  <c r="AB9" i="72"/>
  <c r="AB19" i="72"/>
  <c r="AC78" i="72"/>
  <c r="AB76" i="72"/>
  <c r="AB64" i="72"/>
  <c r="AB50" i="72"/>
  <c r="AB44" i="72"/>
  <c r="AB32" i="72"/>
  <c r="AB18" i="72"/>
  <c r="AB12" i="72"/>
  <c r="AA78" i="72"/>
  <c r="AC5" i="72"/>
  <c r="AC72" i="72"/>
  <c r="AC64" i="72"/>
  <c r="AC56" i="72"/>
  <c r="AC48" i="72"/>
  <c r="AC40" i="72"/>
  <c r="AC32" i="72"/>
  <c r="AC24" i="72"/>
  <c r="AC16" i="72"/>
  <c r="AC8" i="72"/>
  <c r="AC77" i="72"/>
  <c r="AC69" i="72"/>
  <c r="AC61" i="72"/>
  <c r="AC53" i="72"/>
  <c r="AC45" i="72"/>
  <c r="AC37" i="72"/>
  <c r="AC29" i="72"/>
  <c r="AC21" i="72"/>
  <c r="AC75" i="72"/>
  <c r="AC71" i="72"/>
  <c r="AC67" i="72"/>
  <c r="AC63" i="72"/>
  <c r="AC59" i="72"/>
  <c r="AC55" i="72"/>
  <c r="AC51" i="72"/>
  <c r="AC47" i="72"/>
  <c r="AC43" i="72"/>
  <c r="AC39" i="72"/>
  <c r="AC35" i="72"/>
  <c r="AC31" i="72"/>
  <c r="AC27" i="72"/>
  <c r="AC23" i="72"/>
  <c r="AC19" i="72"/>
  <c r="AC15" i="72"/>
  <c r="AC11" i="72"/>
  <c r="AC7" i="72"/>
  <c r="AC74" i="72"/>
  <c r="AC70" i="72"/>
  <c r="AC66" i="72"/>
  <c r="AC62" i="72"/>
  <c r="AC58" i="72"/>
  <c r="AC54" i="72"/>
  <c r="AC50" i="72"/>
  <c r="AC46" i="72"/>
  <c r="AC42" i="72"/>
  <c r="AC38" i="72"/>
  <c r="AC34" i="72"/>
  <c r="AC30" i="72"/>
  <c r="AC26" i="72"/>
  <c r="AC22" i="72"/>
  <c r="AC18" i="72"/>
  <c r="AC14" i="72"/>
  <c r="AC10" i="72"/>
  <c r="AB75" i="72"/>
  <c r="AB67" i="72"/>
  <c r="AB58" i="72"/>
  <c r="AB52" i="72"/>
  <c r="AB43" i="72"/>
  <c r="AB35" i="72"/>
  <c r="AB26" i="72"/>
  <c r="AB20" i="72"/>
  <c r="AB11" i="72"/>
  <c r="AB70" i="72"/>
  <c r="AB61" i="72"/>
  <c r="AB55" i="72"/>
  <c r="AB46" i="72"/>
  <c r="AB38" i="72"/>
  <c r="AB29" i="72"/>
  <c r="AB23" i="72"/>
  <c r="AB14" i="72"/>
  <c r="AB5" i="72"/>
  <c r="AB77" i="72"/>
  <c r="AB71" i="72"/>
  <c r="AB66" i="72"/>
  <c r="AB60" i="72"/>
  <c r="AB57" i="72"/>
  <c r="AB54" i="72"/>
  <c r="AB51" i="72"/>
  <c r="AB48" i="72"/>
  <c r="AB45" i="72"/>
  <c r="AB39" i="72"/>
  <c r="AB34" i="72"/>
  <c r="AB28" i="72"/>
  <c r="AB25" i="72"/>
  <c r="AB22" i="72"/>
  <c r="AB16" i="72"/>
  <c r="AB13" i="72"/>
  <c r="AB7" i="72"/>
  <c r="AB74" i="72"/>
  <c r="AB68" i="72"/>
  <c r="AB65" i="72"/>
  <c r="AB62" i="72"/>
  <c r="AB59" i="72"/>
  <c r="AB56" i="72"/>
  <c r="AB53" i="72"/>
  <c r="AB47" i="72"/>
  <c r="AB42" i="72"/>
  <c r="AB36" i="72"/>
  <c r="AB33" i="72"/>
  <c r="AB30" i="72"/>
  <c r="AB27" i="72"/>
  <c r="AB24" i="72"/>
  <c r="AB21" i="72"/>
  <c r="AB15" i="72"/>
  <c r="AB10" i="72"/>
  <c r="AA73" i="72"/>
  <c r="AA65" i="72"/>
  <c r="AA57" i="72"/>
  <c r="AA49" i="72"/>
  <c r="AA41" i="72"/>
  <c r="AA33" i="72"/>
  <c r="AA25" i="72"/>
  <c r="AA17" i="72"/>
  <c r="AA74" i="72"/>
  <c r="AA72" i="72"/>
  <c r="AA70" i="72"/>
  <c r="AA66" i="72"/>
  <c r="AA64" i="72"/>
  <c r="AA60" i="72"/>
  <c r="AA58" i="72"/>
  <c r="AA56" i="72"/>
  <c r="AA52" i="72"/>
  <c r="AA50" i="72"/>
  <c r="AA46" i="72"/>
  <c r="AA44" i="72"/>
  <c r="AA40" i="72"/>
  <c r="AA38" i="72"/>
  <c r="AA36" i="72"/>
  <c r="AA32" i="72"/>
  <c r="AA30" i="72"/>
  <c r="AA28" i="72"/>
  <c r="AA26" i="72"/>
  <c r="AA22" i="72"/>
  <c r="AA20" i="72"/>
  <c r="AA18" i="72"/>
  <c r="AA16" i="72"/>
  <c r="AA14" i="72"/>
  <c r="AA12" i="72"/>
  <c r="AA10" i="72"/>
  <c r="AA6" i="72"/>
  <c r="AA76" i="72"/>
  <c r="AA68" i="72"/>
  <c r="AA62" i="72"/>
  <c r="AA54" i="72"/>
  <c r="AA48" i="72"/>
  <c r="AA42" i="72"/>
  <c r="AA34" i="72"/>
  <c r="AA24" i="72"/>
</calcChain>
</file>

<file path=xl/sharedStrings.xml><?xml version="1.0" encoding="utf-8"?>
<sst xmlns="http://schemas.openxmlformats.org/spreadsheetml/2006/main" count="5480" uniqueCount="412">
  <si>
    <t>広域連合全体</t>
  </si>
  <si>
    <t>豊能医療圏</t>
    <rPh sb="0" eb="2">
      <t>トヨノ</t>
    </rPh>
    <rPh sb="2" eb="4">
      <t>イリョウ</t>
    </rPh>
    <rPh sb="4" eb="5">
      <t>ケン</t>
    </rPh>
    <phoneticPr fontId="30"/>
  </si>
  <si>
    <t>豊中市</t>
  </si>
  <si>
    <t>池田市</t>
  </si>
  <si>
    <t>吹田市</t>
  </si>
  <si>
    <t>箕面市</t>
  </si>
  <si>
    <t>豊能町</t>
  </si>
  <si>
    <t>能勢町</t>
  </si>
  <si>
    <t>三島医療圏</t>
    <rPh sb="0" eb="1">
      <t>ミシマ</t>
    </rPh>
    <rPh sb="1" eb="3">
      <t>イリョウ</t>
    </rPh>
    <rPh sb="3" eb="4">
      <t>ケン</t>
    </rPh>
    <phoneticPr fontId="30"/>
  </si>
  <si>
    <t>高槻市</t>
  </si>
  <si>
    <t>茨木市</t>
  </si>
  <si>
    <t>摂津市</t>
  </si>
  <si>
    <t>島本町</t>
  </si>
  <si>
    <t>北河内医療圏</t>
    <rPh sb="0" eb="2">
      <t>キタカワチ</t>
    </rPh>
    <rPh sb="2" eb="4">
      <t>イリョウ</t>
    </rPh>
    <rPh sb="4" eb="5">
      <t>ケン</t>
    </rPh>
    <phoneticPr fontId="30"/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</si>
  <si>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</si>
  <si>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</si>
  <si>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</si>
  <si>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</si>
  <si>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</si>
  <si>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</si>
  <si>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</si>
  <si>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中河内医療圏</t>
    <rPh sb="0" eb="2">
      <t>ナカガウチ</t>
    </rPh>
    <rPh sb="2" eb="4">
      <t>イリョウ</t>
    </rPh>
    <rPh sb="4" eb="5">
      <t>ケン</t>
    </rPh>
    <phoneticPr fontId="30"/>
  </si>
  <si>
    <t>八尾市</t>
  </si>
  <si>
    <t>柏原市</t>
  </si>
  <si>
    <t>東大阪市</t>
  </si>
  <si>
    <t>南河内医療圏</t>
    <rPh sb="0" eb="2">
      <t>カワチ</t>
    </rPh>
    <rPh sb="2" eb="4">
      <t>イリョウ</t>
    </rPh>
    <rPh sb="4" eb="5">
      <t>ケン</t>
    </rPh>
    <phoneticPr fontId="30"/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</si>
  <si>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</si>
  <si>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</si>
  <si>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</si>
  <si>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</si>
  <si>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</si>
  <si>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</si>
  <si>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</si>
  <si>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</si>
  <si>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</si>
  <si>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堺市医療圏</t>
    <rPh sb="0" eb="2">
      <t>サカイシ</t>
    </rPh>
    <rPh sb="2" eb="4">
      <t>イリョウ</t>
    </rPh>
    <rPh sb="4" eb="5">
      <t>ケン</t>
    </rPh>
    <phoneticPr fontId="30"/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</si>
  <si>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</si>
  <si>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</si>
  <si>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</si>
  <si>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</si>
  <si>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</si>
  <si>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</si>
  <si>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</si>
  <si>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</si>
  <si>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泉州医療圏</t>
    <rPh sb="0" eb="1">
      <t>センシュウ</t>
    </rPh>
    <rPh sb="1" eb="3">
      <t>イリョウ</t>
    </rPh>
    <rPh sb="3" eb="4">
      <t>ケン</t>
    </rPh>
    <phoneticPr fontId="30"/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</si>
  <si>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</si>
  <si>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</si>
  <si>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</si>
  <si>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</si>
  <si>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</si>
  <si>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</si>
  <si>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</si>
  <si>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</si>
  <si>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</si>
  <si>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</si>
  <si>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</si>
  <si>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</si>
  <si>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大阪市医療圏</t>
    <rPh sb="0" eb="2">
      <t>オオサカシ</t>
    </rPh>
    <rPh sb="2" eb="4">
      <t>イリョウ</t>
    </rPh>
    <rPh sb="4" eb="5">
      <t>ケン</t>
    </rPh>
    <phoneticPr fontId="30"/>
  </si>
  <si>
    <t>大阪市</t>
  </si>
  <si>
    <t>天王寺区</t>
  </si>
  <si>
    <t>西淀川区</t>
  </si>
  <si>
    <t>東淀川区</t>
  </si>
  <si>
    <t>阿倍野区</t>
  </si>
  <si>
    <t>東住吉区</t>
  </si>
  <si>
    <t>住之江区</t>
  </si>
  <si>
    <t>重複受診</t>
    <rPh sb="0" eb="2">
      <t>チョウフク</t>
    </rPh>
    <rPh sb="2" eb="4">
      <t>ジュシン</t>
    </rPh>
    <phoneticPr fontId="3"/>
  </si>
  <si>
    <t>頻回受診</t>
    <rPh sb="0" eb="2">
      <t>ヒンカイ</t>
    </rPh>
    <rPh sb="2" eb="4">
      <t>ジュシン</t>
    </rPh>
    <phoneticPr fontId="3"/>
  </si>
  <si>
    <t>重複服薬</t>
    <rPh sb="0" eb="2">
      <t>チョウフク</t>
    </rPh>
    <rPh sb="2" eb="4">
      <t>フクヤク</t>
    </rPh>
    <phoneticPr fontId="3"/>
  </si>
  <si>
    <t>分類</t>
    <rPh sb="0" eb="2">
      <t>ブンルイ</t>
    </rPh>
    <phoneticPr fontId="3"/>
  </si>
  <si>
    <t>病名</t>
    <rPh sb="0" eb="2">
      <t>ビョウメイ</t>
    </rPh>
    <phoneticPr fontId="3"/>
  </si>
  <si>
    <t>薬品名</t>
    <rPh sb="0" eb="2">
      <t>ヤクヒン</t>
    </rPh>
    <rPh sb="2" eb="3">
      <t>メイ</t>
    </rPh>
    <phoneticPr fontId="3"/>
  </si>
  <si>
    <t>効能</t>
    <rPh sb="0" eb="2">
      <t>コウノウ</t>
    </rPh>
    <phoneticPr fontId="3"/>
  </si>
  <si>
    <t>広域連合全体</t>
    <rPh sb="0" eb="2">
      <t>コウイキ</t>
    </rPh>
    <rPh sb="2" eb="4">
      <t>レンゴウ</t>
    </rPh>
    <rPh sb="4" eb="6">
      <t>ゼンタイ</t>
    </rPh>
    <phoneticPr fontId="3"/>
  </si>
  <si>
    <t>豊能医療圏</t>
    <phoneticPr fontId="3"/>
  </si>
  <si>
    <t>大阪市医療圏</t>
    <phoneticPr fontId="3"/>
  </si>
  <si>
    <t>地区</t>
    <rPh sb="0" eb="2">
      <t>チク</t>
    </rPh>
    <phoneticPr fontId="3"/>
  </si>
  <si>
    <t>※薬品名…重複服薬と判定された同系の医薬品の中で、最も多く処方された薬品名</t>
    <rPh sb="1" eb="3">
      <t>ヤクヒン</t>
    </rPh>
    <rPh sb="3" eb="4">
      <t>メイ</t>
    </rPh>
    <rPh sb="5" eb="7">
      <t>ジュウフク</t>
    </rPh>
    <rPh sb="7" eb="9">
      <t>フクヤク</t>
    </rPh>
    <rPh sb="10" eb="12">
      <t>ハンテイ</t>
    </rPh>
    <rPh sb="15" eb="17">
      <t>ドウケイ</t>
    </rPh>
    <rPh sb="18" eb="21">
      <t>イヤクヒン</t>
    </rPh>
    <rPh sb="22" eb="23">
      <t>ナカ</t>
    </rPh>
    <rPh sb="25" eb="26">
      <t>モット</t>
    </rPh>
    <rPh sb="27" eb="28">
      <t>オオ</t>
    </rPh>
    <rPh sb="29" eb="31">
      <t>ショホウ</t>
    </rPh>
    <rPh sb="34" eb="36">
      <t>ヤクヒン</t>
    </rPh>
    <rPh sb="36" eb="37">
      <t>メイ</t>
    </rPh>
    <phoneticPr fontId="3"/>
  </si>
  <si>
    <t>市区町村</t>
    <rPh sb="0" eb="2">
      <t>シク</t>
    </rPh>
    <rPh sb="2" eb="4">
      <t>チョウソン</t>
    </rPh>
    <phoneticPr fontId="3"/>
  </si>
  <si>
    <t>順位</t>
    <rPh sb="0" eb="2">
      <t>ジュンイ</t>
    </rPh>
    <phoneticPr fontId="3"/>
  </si>
  <si>
    <t>高血圧症</t>
  </si>
  <si>
    <t>循環器系の疾患</t>
  </si>
  <si>
    <t>不眠症</t>
  </si>
  <si>
    <t>神経系の疾患</t>
  </si>
  <si>
    <t>変形性膝関節症</t>
  </si>
  <si>
    <t>筋骨格系及び結合組織の疾患</t>
  </si>
  <si>
    <t>便秘症</t>
  </si>
  <si>
    <t>消化器系の疾患</t>
  </si>
  <si>
    <t>腰部脊柱管狭窄症</t>
  </si>
  <si>
    <t>糖尿病</t>
  </si>
  <si>
    <t>内分泌，栄養及び代謝疾患</t>
  </si>
  <si>
    <t>骨粗鬆症</t>
  </si>
  <si>
    <t>腰痛症</t>
  </si>
  <si>
    <t>変形性腰椎症</t>
  </si>
  <si>
    <t>肩関節周囲炎</t>
  </si>
  <si>
    <t>頚椎症</t>
  </si>
  <si>
    <t>血管拡張剤</t>
  </si>
  <si>
    <t>催眠鎮静剤，抗不安剤</t>
  </si>
  <si>
    <t>ムコスタ錠１００ｍｇ</t>
  </si>
  <si>
    <t>消化性潰瘍用剤</t>
  </si>
  <si>
    <t>メチコバール錠５００μｇ　０．５ｍｇ</t>
  </si>
  <si>
    <t>デパス錠０．５ｍｇ</t>
  </si>
  <si>
    <t>精神神経用剤</t>
  </si>
  <si>
    <t>タケプロンＯＤ錠１５　１５ｍｇ</t>
  </si>
  <si>
    <t>バイアスピリン錠１００ｍｇ</t>
  </si>
  <si>
    <t>その他の血液・体液用薬</t>
  </si>
  <si>
    <t>プルゼニド錠１２ｍｇ</t>
  </si>
  <si>
    <t>下剤，浣腸剤</t>
  </si>
  <si>
    <t>総患者数(人)</t>
    <rPh sb="0" eb="1">
      <t>ソウ</t>
    </rPh>
    <rPh sb="1" eb="4">
      <t>カンジャスウ</t>
    </rPh>
    <phoneticPr fontId="3"/>
  </si>
  <si>
    <t>都島区</t>
  </si>
  <si>
    <t>福島区</t>
  </si>
  <si>
    <t>此花区</t>
  </si>
  <si>
    <t>西区</t>
  </si>
  <si>
    <t>港区</t>
  </si>
  <si>
    <t>大正区</t>
  </si>
  <si>
    <t>浪速区</t>
  </si>
  <si>
    <t>東成区</t>
  </si>
  <si>
    <t>生野区</t>
  </si>
  <si>
    <t>旭区</t>
  </si>
  <si>
    <t>城東区</t>
  </si>
  <si>
    <t>住吉区</t>
  </si>
  <si>
    <t>西成区</t>
  </si>
  <si>
    <t>淀川区</t>
  </si>
  <si>
    <t>鶴見区</t>
  </si>
  <si>
    <t>平野区</t>
  </si>
  <si>
    <t>北区</t>
  </si>
  <si>
    <t>中央区</t>
  </si>
  <si>
    <t>三島医療圏</t>
  </si>
  <si>
    <t>北河内医療圏</t>
  </si>
  <si>
    <t>中河内医療圏</t>
  </si>
  <si>
    <t>南河内医療圏</t>
  </si>
  <si>
    <t>堺市医療圏</t>
  </si>
  <si>
    <t>泉州医療圏</t>
  </si>
  <si>
    <t>※重複受診者数…1カ月間に同系の疾病を理由に、3医療機関以上受診している人を対象とする。</t>
    <phoneticPr fontId="30"/>
  </si>
  <si>
    <t>12カ月間の延べ人数</t>
    <phoneticPr fontId="3"/>
  </si>
  <si>
    <t>12カ月間の実人数</t>
    <phoneticPr fontId="3"/>
  </si>
  <si>
    <t>慢性胃炎</t>
  </si>
  <si>
    <t>関節リウマチ</t>
  </si>
  <si>
    <t>高脂血症</t>
  </si>
  <si>
    <t>レンドルミンＤ錠０．２５ｍｇ</t>
  </si>
  <si>
    <t>マイスリー錠１０ｍｇ</t>
  </si>
  <si>
    <t>リリカＯＤ錠２５ｍｇ</t>
  </si>
  <si>
    <t>その他の中枢神経系用薬</t>
  </si>
  <si>
    <t>　　受診行動適正化に係る分析</t>
    <rPh sb="2" eb="4">
      <t>ジュシン</t>
    </rPh>
    <rPh sb="4" eb="6">
      <t>コウドウ</t>
    </rPh>
    <rPh sb="6" eb="9">
      <t>テキセイカ</t>
    </rPh>
    <rPh sb="10" eb="11">
      <t>カカ</t>
    </rPh>
    <rPh sb="12" eb="14">
      <t>ブンセキ</t>
    </rPh>
    <phoneticPr fontId="3"/>
  </si>
  <si>
    <t>　　地区別</t>
    <rPh sb="2" eb="4">
      <t>チク</t>
    </rPh>
    <phoneticPr fontId="3"/>
  </si>
  <si>
    <t>　　市区町村別</t>
    <phoneticPr fontId="3"/>
  </si>
  <si>
    <t>　　広域連合全体</t>
    <rPh sb="2" eb="4">
      <t>コウイキ</t>
    </rPh>
    <rPh sb="4" eb="6">
      <t>レンゴウ</t>
    </rPh>
    <rPh sb="6" eb="8">
      <t>ゼンタイ</t>
    </rPh>
    <phoneticPr fontId="3"/>
  </si>
  <si>
    <t>　　市区町村別</t>
    <rPh sb="2" eb="4">
      <t>シク</t>
    </rPh>
    <rPh sb="4" eb="6">
      <t>チョウソン</t>
    </rPh>
    <rPh sb="6" eb="7">
      <t>ベツ</t>
    </rPh>
    <phoneticPr fontId="3"/>
  </si>
  <si>
    <t>　　地区別</t>
    <rPh sb="2" eb="4">
      <t>チク</t>
    </rPh>
    <rPh sb="4" eb="5">
      <t>ベツ</t>
    </rPh>
    <phoneticPr fontId="3"/>
  </si>
  <si>
    <t>　　地区別</t>
    <rPh sb="2" eb="3">
      <t>チ</t>
    </rPh>
    <rPh sb="3" eb="5">
      <t>クベツ</t>
    </rPh>
    <rPh sb="4" eb="5">
      <t>ベツ</t>
    </rPh>
    <phoneticPr fontId="3"/>
  </si>
  <si>
    <t>重複受診患者割合</t>
  </si>
  <si>
    <t>頻回受診患者割合</t>
    <rPh sb="0" eb="2">
      <t>ヒンカイ</t>
    </rPh>
    <rPh sb="2" eb="4">
      <t>ジュシン</t>
    </rPh>
    <rPh sb="4" eb="6">
      <t>カンジャ</t>
    </rPh>
    <rPh sb="6" eb="8">
      <t>ワリアイ</t>
    </rPh>
    <phoneticPr fontId="3"/>
  </si>
  <si>
    <t>重複服薬患者割合</t>
    <rPh sb="0" eb="2">
      <t>ジュウフク</t>
    </rPh>
    <rPh sb="2" eb="4">
      <t>フクヤク</t>
    </rPh>
    <rPh sb="4" eb="6">
      <t>カンジャ</t>
    </rPh>
    <rPh sb="6" eb="8">
      <t>ワリアイ</t>
    </rPh>
    <phoneticPr fontId="3"/>
  </si>
  <si>
    <t>　　重複受診</t>
    <rPh sb="2" eb="4">
      <t>ジュウフク</t>
    </rPh>
    <rPh sb="4" eb="6">
      <t>ジュシン</t>
    </rPh>
    <phoneticPr fontId="3"/>
  </si>
  <si>
    <t>　　頻回受診</t>
    <rPh sb="2" eb="4">
      <t>ヒンカイ</t>
    </rPh>
    <rPh sb="4" eb="6">
      <t>ジュシン</t>
    </rPh>
    <phoneticPr fontId="3"/>
  </si>
  <si>
    <t>　　重複服薬</t>
    <rPh sb="2" eb="4">
      <t>ジュウフク</t>
    </rPh>
    <rPh sb="4" eb="6">
      <t>フクヤク</t>
    </rPh>
    <phoneticPr fontId="3"/>
  </si>
  <si>
    <t>頻回受診患者割合</t>
    <phoneticPr fontId="3"/>
  </si>
  <si>
    <t>重複服薬患者割合</t>
    <phoneticPr fontId="3"/>
  </si>
  <si>
    <t>　　広域連合全体</t>
    <rPh sb="2" eb="6">
      <t>コウイキレンゴウ</t>
    </rPh>
    <rPh sb="6" eb="8">
      <t>ゼンタイ</t>
    </rPh>
    <phoneticPr fontId="3"/>
  </si>
  <si>
    <t>　　頻回受診</t>
    <rPh sb="2" eb="3">
      <t>ヒン</t>
    </rPh>
    <rPh sb="3" eb="4">
      <t>カイ</t>
    </rPh>
    <rPh sb="4" eb="6">
      <t>ジュシン</t>
    </rPh>
    <phoneticPr fontId="3"/>
  </si>
  <si>
    <t>　　重複服薬</t>
    <phoneticPr fontId="3"/>
  </si>
  <si>
    <t>　　重複受診</t>
    <rPh sb="2" eb="4">
      <t>ジュウフク</t>
    </rPh>
    <rPh sb="4" eb="6">
      <t>ジュシン</t>
    </rPh>
    <phoneticPr fontId="3"/>
  </si>
  <si>
    <t>重複受診者数(人)</t>
    <rPh sb="0" eb="2">
      <t>チョウフク</t>
    </rPh>
    <rPh sb="2" eb="4">
      <t>ジュシン</t>
    </rPh>
    <rPh sb="4" eb="5">
      <t>シャ</t>
    </rPh>
    <rPh sb="5" eb="6">
      <t>スウ</t>
    </rPh>
    <rPh sb="7" eb="8">
      <t>ニン</t>
    </rPh>
    <phoneticPr fontId="3"/>
  </si>
  <si>
    <t>頻回受診者数(人)</t>
    <rPh sb="2" eb="4">
      <t>ジュシン</t>
    </rPh>
    <rPh sb="4" eb="5">
      <t>シャ</t>
    </rPh>
    <rPh sb="5" eb="6">
      <t>スウ</t>
    </rPh>
    <rPh sb="7" eb="8">
      <t>ニン</t>
    </rPh>
    <phoneticPr fontId="3"/>
  </si>
  <si>
    <t>重複服薬者数(人)</t>
    <rPh sb="0" eb="2">
      <t>チョウフク</t>
    </rPh>
    <rPh sb="2" eb="4">
      <t>フクヤク</t>
    </rPh>
    <rPh sb="4" eb="5">
      <t>シャ</t>
    </rPh>
    <rPh sb="5" eb="6">
      <t>スウ</t>
    </rPh>
    <rPh sb="7" eb="8">
      <t>ニン</t>
    </rPh>
    <phoneticPr fontId="3"/>
  </si>
  <si>
    <t>指導
候補者数
(人)</t>
    <rPh sb="0" eb="2">
      <t>シドウ</t>
    </rPh>
    <rPh sb="3" eb="6">
      <t>コウホシャ</t>
    </rPh>
    <rPh sb="6" eb="7">
      <t>スウ</t>
    </rPh>
    <rPh sb="9" eb="10">
      <t>ニン</t>
    </rPh>
    <phoneticPr fontId="3"/>
  </si>
  <si>
    <t>　　 市区町村別</t>
    <rPh sb="3" eb="4">
      <t>シ</t>
    </rPh>
    <rPh sb="4" eb="5">
      <t>ク</t>
    </rPh>
    <rPh sb="5" eb="7">
      <t>チョウソン</t>
    </rPh>
    <rPh sb="7" eb="8">
      <t>ベツ</t>
    </rPh>
    <phoneticPr fontId="3"/>
  </si>
  <si>
    <t>　　 市区町村別</t>
    <rPh sb="3" eb="5">
      <t>シク</t>
    </rPh>
    <rPh sb="5" eb="7">
      <t>チョウソン</t>
    </rPh>
    <rPh sb="7" eb="8">
      <t>ベツ</t>
    </rPh>
    <phoneticPr fontId="3"/>
  </si>
  <si>
    <t>地区</t>
    <rPh sb="0" eb="1">
      <t>チ</t>
    </rPh>
    <phoneticPr fontId="3"/>
  </si>
  <si>
    <t>　　広域連合全体</t>
    <rPh sb="2" eb="8">
      <t>コウイキレンゴウゼンタイ</t>
    </rPh>
    <phoneticPr fontId="3"/>
  </si>
  <si>
    <t>　　 重複受診患者割合</t>
    <rPh sb="3" eb="5">
      <t>チョウフク</t>
    </rPh>
    <rPh sb="5" eb="8">
      <t>ジュシンシャ</t>
    </rPh>
    <rPh sb="8" eb="10">
      <t>ワリアイ</t>
    </rPh>
    <phoneticPr fontId="3"/>
  </si>
  <si>
    <t>　　 頻回受診患者割合</t>
    <rPh sb="3" eb="5">
      <t>ヒンカイ</t>
    </rPh>
    <rPh sb="5" eb="7">
      <t>ジュシン</t>
    </rPh>
    <rPh sb="7" eb="9">
      <t>カンジャ</t>
    </rPh>
    <rPh sb="9" eb="11">
      <t>ワリアイ</t>
    </rPh>
    <phoneticPr fontId="3"/>
  </si>
  <si>
    <t>　 　重複服薬患者割合</t>
    <rPh sb="3" eb="5">
      <t>チョウフク</t>
    </rPh>
    <rPh sb="5" eb="7">
      <t>フクヤク</t>
    </rPh>
    <rPh sb="7" eb="9">
      <t>カンジャ</t>
    </rPh>
    <rPh sb="9" eb="11">
      <t>ワリアイ</t>
    </rPh>
    <phoneticPr fontId="3"/>
  </si>
  <si>
    <t>　　多受診者(重複・頻回・重複服薬)要因分析</t>
    <rPh sb="2" eb="3">
      <t>タ</t>
    </rPh>
    <rPh sb="3" eb="5">
      <t>ジュシン</t>
    </rPh>
    <rPh sb="5" eb="6">
      <t>シャ</t>
    </rPh>
    <rPh sb="7" eb="9">
      <t>チョウフク</t>
    </rPh>
    <rPh sb="10" eb="12">
      <t>ヒンカイ</t>
    </rPh>
    <rPh sb="13" eb="15">
      <t>チョウフク</t>
    </rPh>
    <rPh sb="15" eb="17">
      <t>フクヤク</t>
    </rPh>
    <rPh sb="18" eb="20">
      <t>ヨウイン</t>
    </rPh>
    <rPh sb="20" eb="22">
      <t>ブンセキ</t>
    </rPh>
    <phoneticPr fontId="3"/>
  </si>
  <si>
    <t>　　重複受診の要因となる主な上位疾病</t>
    <rPh sb="2" eb="4">
      <t>チョウフク</t>
    </rPh>
    <rPh sb="4" eb="6">
      <t>ジュシン</t>
    </rPh>
    <rPh sb="7" eb="9">
      <t>ヨウイン</t>
    </rPh>
    <rPh sb="12" eb="13">
      <t>オモ</t>
    </rPh>
    <rPh sb="14" eb="16">
      <t>ジョウイ</t>
    </rPh>
    <rPh sb="16" eb="18">
      <t>シッペイ</t>
    </rPh>
    <phoneticPr fontId="3"/>
  </si>
  <si>
    <t>　　頻回受診の要因となる主な上位疾病</t>
    <rPh sb="2" eb="4">
      <t>ヒンカイ</t>
    </rPh>
    <rPh sb="4" eb="6">
      <t>ジュシン</t>
    </rPh>
    <rPh sb="7" eb="9">
      <t>ヨウイン</t>
    </rPh>
    <rPh sb="12" eb="13">
      <t>オモ</t>
    </rPh>
    <rPh sb="14" eb="16">
      <t>ジョウイ</t>
    </rPh>
    <rPh sb="16" eb="18">
      <t>シッペイ</t>
    </rPh>
    <phoneticPr fontId="3"/>
  </si>
  <si>
    <t>　　 地区別　</t>
    <rPh sb="5" eb="6">
      <t>ベツ</t>
    </rPh>
    <phoneticPr fontId="3"/>
  </si>
  <si>
    <t>【グラフ用】</t>
  </si>
  <si>
    <t>　　重複服薬の要因となる主な上位薬品</t>
    <rPh sb="2" eb="4">
      <t>チョウフク</t>
    </rPh>
    <rPh sb="4" eb="6">
      <t>フクヤク</t>
    </rPh>
    <rPh sb="7" eb="9">
      <t>ヨウイン</t>
    </rPh>
    <rPh sb="12" eb="13">
      <t>オモ</t>
    </rPh>
    <rPh sb="14" eb="16">
      <t>ジョウイ</t>
    </rPh>
    <rPh sb="16" eb="18">
      <t>ヤクヒン</t>
    </rPh>
    <phoneticPr fontId="3"/>
  </si>
  <si>
    <t>割合(%)</t>
    <rPh sb="0" eb="2">
      <t>ワリアイ</t>
    </rPh>
    <phoneticPr fontId="3"/>
  </si>
  <si>
    <t>割合(%)
(総患者数に占める割合)</t>
    <rPh sb="0" eb="2">
      <t>ワリアイ</t>
    </rPh>
    <rPh sb="7" eb="8">
      <t>ソウ</t>
    </rPh>
    <rPh sb="8" eb="10">
      <t>カンジャ</t>
    </rPh>
    <rPh sb="10" eb="11">
      <t>カズ</t>
    </rPh>
    <rPh sb="12" eb="13">
      <t>シ</t>
    </rPh>
    <rPh sb="15" eb="17">
      <t>ワリアイ</t>
    </rPh>
    <phoneticPr fontId="3"/>
  </si>
  <si>
    <t>データ化範囲(分析対象)…入院(DPCを含む)、入院外、調剤の電子レセプト。対象診療年月は平成31年4月～令和2年3月診療分(12カ月分)。</t>
    <phoneticPr fontId="3"/>
  </si>
  <si>
    <t>資格確認日…令和2年3月31日時点。</t>
    <phoneticPr fontId="3"/>
  </si>
  <si>
    <t>データ化範囲(分析対象)…入院外、調剤の電子レセプト。対象診療年月は平成31年4月～令和2年3月診療分(12カ月分)。</t>
    <phoneticPr fontId="3"/>
  </si>
  <si>
    <t>※対象者は令和2年3月31日時点で資格がある者とする。</t>
    <rPh sb="1" eb="4">
      <t>タイショウシャ</t>
    </rPh>
    <rPh sb="5" eb="7">
      <t>レイワ</t>
    </rPh>
    <rPh sb="8" eb="9">
      <t>ネン</t>
    </rPh>
    <rPh sb="9" eb="10">
      <t>ヘイネン</t>
    </rPh>
    <rPh sb="10" eb="11">
      <t>ツキ</t>
    </rPh>
    <rPh sb="13" eb="14">
      <t>ニチ</t>
    </rPh>
    <rPh sb="14" eb="16">
      <t>ジテン</t>
    </rPh>
    <rPh sb="17" eb="19">
      <t>シカク</t>
    </rPh>
    <rPh sb="22" eb="23">
      <t>モノ</t>
    </rPh>
    <phoneticPr fontId="3"/>
  </si>
  <si>
    <t>被保険者数
(人)</t>
    <rPh sb="0" eb="4">
      <t>ヒホケンシャ</t>
    </rPh>
    <rPh sb="4" eb="5">
      <t>スウ</t>
    </rPh>
    <rPh sb="7" eb="8">
      <t>ニン</t>
    </rPh>
    <phoneticPr fontId="3"/>
  </si>
  <si>
    <t>延人数
(人)</t>
    <rPh sb="0" eb="1">
      <t>ノベ</t>
    </rPh>
    <rPh sb="1" eb="3">
      <t>ニンズウ</t>
    </rPh>
    <rPh sb="5" eb="6">
      <t>ニン</t>
    </rPh>
    <phoneticPr fontId="3"/>
  </si>
  <si>
    <t>実人数
(人)</t>
    <rPh sb="0" eb="1">
      <t>ジツ</t>
    </rPh>
    <rPh sb="1" eb="3">
      <t>ニンズウ</t>
    </rPh>
    <rPh sb="5" eb="6">
      <t>ニン</t>
    </rPh>
    <phoneticPr fontId="3"/>
  </si>
  <si>
    <t>患者割合(%)
(被保険者数に占める割合)</t>
    <rPh sb="0" eb="2">
      <t>カンジャ</t>
    </rPh>
    <rPh sb="2" eb="4">
      <t>ワリアイ</t>
    </rPh>
    <rPh sb="9" eb="13">
      <t>ヒホケンシャ</t>
    </rPh>
    <rPh sb="13" eb="14">
      <t>スウ</t>
    </rPh>
    <rPh sb="15" eb="16">
      <t>シ</t>
    </rPh>
    <rPh sb="18" eb="20">
      <t>ワリアイ</t>
    </rPh>
    <phoneticPr fontId="3"/>
  </si>
  <si>
    <t>※頻回受診者数…1カ月間に15回以上受診している患者を対象とする。透析患者は対象外とする。</t>
  </si>
  <si>
    <t>※重複服薬者数…1カ月間に、同系の医薬品が複数の医療機関で処方され、同系医薬品の日数合計が60日を超える患者を対象とする。</t>
  </si>
  <si>
    <t>薬品名　※</t>
    <rPh sb="0" eb="2">
      <t>ヤクヒン</t>
    </rPh>
    <rPh sb="2" eb="3">
      <t>メイ</t>
    </rPh>
    <phoneticPr fontId="3"/>
  </si>
  <si>
    <t>アレルギー性鼻炎</t>
  </si>
  <si>
    <t>呼吸器系の疾患</t>
  </si>
  <si>
    <t>気管支喘息</t>
  </si>
  <si>
    <t>Ｃ型慢性肝炎</t>
  </si>
  <si>
    <t>感染症及び寄生虫症</t>
  </si>
  <si>
    <t>狭心症</t>
  </si>
  <si>
    <t>末梢神経炎</t>
  </si>
  <si>
    <t>めまい症</t>
  </si>
  <si>
    <t>症状，徴候及び異常臨床所見・異常検査所見で他に分類されないもの</t>
  </si>
  <si>
    <t>皮膚そう痒症</t>
  </si>
  <si>
    <t>皮膚及び皮下組織の疾患</t>
  </si>
  <si>
    <t>肺癌</t>
  </si>
  <si>
    <t>新生物＜腫瘍＞</t>
  </si>
  <si>
    <t>前立腺癌</t>
  </si>
  <si>
    <t>皮脂欠乏症</t>
  </si>
  <si>
    <t>心房細動</t>
  </si>
  <si>
    <t>アルツハイマー型認知症</t>
  </si>
  <si>
    <t>加齢黄斑変性</t>
  </si>
  <si>
    <t>眼及び付属器の疾患</t>
  </si>
  <si>
    <t>胃炎</t>
  </si>
  <si>
    <t>湿疹</t>
  </si>
  <si>
    <t>逆流性食道炎</t>
  </si>
  <si>
    <t>高コレステロール血症</t>
  </si>
  <si>
    <t>慢性心不全</t>
  </si>
  <si>
    <t>前立腺肥大症</t>
  </si>
  <si>
    <t>腎尿路生殖器系の疾患</t>
  </si>
  <si>
    <t>脂質異常症</t>
  </si>
  <si>
    <t>慢性腎不全</t>
  </si>
  <si>
    <t>頻尿症</t>
  </si>
  <si>
    <t>甲状腺機能低下症</t>
  </si>
  <si>
    <t>夜間頻尿症</t>
  </si>
  <si>
    <t>糖尿病網膜症</t>
  </si>
  <si>
    <t>鼻出血症</t>
  </si>
  <si>
    <t>心不全</t>
  </si>
  <si>
    <t>筋筋膜性腰痛症</t>
  </si>
  <si>
    <t>肺気腫</t>
  </si>
  <si>
    <t>本態性高血圧症</t>
  </si>
  <si>
    <t>膀胱癌</t>
  </si>
  <si>
    <t>高尿酸血症</t>
  </si>
  <si>
    <t>食道癌</t>
  </si>
  <si>
    <t>変形性頚椎症</t>
  </si>
  <si>
    <t>変形性脊椎症</t>
  </si>
  <si>
    <t>坐骨神経痛</t>
  </si>
  <si>
    <t>根性坐骨神経症</t>
  </si>
  <si>
    <t>高血圧性心疾患</t>
  </si>
  <si>
    <t>関節周囲炎</t>
  </si>
  <si>
    <t>変形性関節症</t>
  </si>
  <si>
    <t>腰椎変性すべり症</t>
  </si>
  <si>
    <t>滲出性中耳炎</t>
  </si>
  <si>
    <t>耳及び乳様突起の疾患</t>
  </si>
  <si>
    <t>胃潰瘍</t>
  </si>
  <si>
    <t>痛風</t>
  </si>
  <si>
    <t>脳梗塞</t>
  </si>
  <si>
    <t>頚椎症性神経根症</t>
  </si>
  <si>
    <t>慢性肝炎</t>
  </si>
  <si>
    <t>頚肩腕症候群</t>
  </si>
  <si>
    <t>認知症</t>
  </si>
  <si>
    <t>精神及び行動の障害</t>
  </si>
  <si>
    <t>脳梗塞後遺症</t>
  </si>
  <si>
    <t>末梢神経障害性疼痛</t>
  </si>
  <si>
    <t>頚椎骨軟骨症</t>
  </si>
  <si>
    <t>アルツハイマー型老年認知症</t>
  </si>
  <si>
    <t>慢性気管支炎</t>
  </si>
  <si>
    <t>腰椎椎間板ヘルニア</t>
  </si>
  <si>
    <t>２型糖尿病</t>
  </si>
  <si>
    <t>脊柱管狭窄症</t>
  </si>
  <si>
    <t>頚部筋筋膜症</t>
  </si>
  <si>
    <t>変形性胸椎症</t>
  </si>
  <si>
    <t>腰椎すべり症</t>
  </si>
  <si>
    <t>上腕骨近位端骨折</t>
  </si>
  <si>
    <t>損傷，中毒及びその他の外因の影響</t>
  </si>
  <si>
    <t>不整脈</t>
  </si>
  <si>
    <t>慢性動脈閉塞症</t>
  </si>
  <si>
    <t>背部痛</t>
  </si>
  <si>
    <t>気管支瘻膿胸</t>
  </si>
  <si>
    <t>腰椎分離すべり症</t>
  </si>
  <si>
    <t>Ｃ型肝炎</t>
  </si>
  <si>
    <t>肝機能障害</t>
  </si>
  <si>
    <t>小脳梗塞</t>
  </si>
  <si>
    <t>退行期うつ病</t>
  </si>
  <si>
    <t>虚血性心疾患</t>
  </si>
  <si>
    <t>アルコール依存症</t>
  </si>
  <si>
    <t>Ｂ型肝炎</t>
  </si>
  <si>
    <t>人工膝関節置換術後</t>
  </si>
  <si>
    <t>健康状態に影響を及ぼす要因及び保健サービスの利用</t>
  </si>
  <si>
    <t>胃癌</t>
  </si>
  <si>
    <t>圧迫骨折</t>
  </si>
  <si>
    <t>腰椎圧迫骨折</t>
  </si>
  <si>
    <t>自己免疫性肝炎</t>
  </si>
  <si>
    <t>脳循環不全</t>
  </si>
  <si>
    <t>子宮脱</t>
  </si>
  <si>
    <t>橈骨遠位端骨折</t>
  </si>
  <si>
    <t>メニエール病</t>
  </si>
  <si>
    <t>脂肪肝</t>
  </si>
  <si>
    <t>過敏性腸症候群</t>
  </si>
  <si>
    <t>境界型糖尿病</t>
  </si>
  <si>
    <t>脊椎症</t>
  </si>
  <si>
    <t>胃体部癌</t>
  </si>
  <si>
    <t>原発性副甲状腺機能亢進症</t>
  </si>
  <si>
    <t>エディロールカプセル０．７５μｇ</t>
  </si>
  <si>
    <t>ビタミンＡ及びＤ剤</t>
  </si>
  <si>
    <t>ビタミンＢ剤（ビタミンＢ１剤を除く。）</t>
  </si>
  <si>
    <t>ネキシウムカプセル２０ｍｇ</t>
  </si>
  <si>
    <t>レバミピド錠１００ｍｇ「オーツカ」</t>
  </si>
  <si>
    <t>レンドルミン錠０．２５ｍｇ</t>
  </si>
  <si>
    <t>メコバラミン錠５００「トーワ」　０．５ｍｇ</t>
  </si>
  <si>
    <t>タケキャブ錠１０ｍｇ</t>
  </si>
  <si>
    <t>セレコックス錠１００ｍｇ</t>
  </si>
  <si>
    <t>解熱鎮痛消炎剤</t>
  </si>
  <si>
    <t>ロキソニン錠６０ｍｇ</t>
  </si>
  <si>
    <t>アムロジピンＯＤ錠５ｍｇ「トーワ」</t>
  </si>
  <si>
    <t>ハルシオン０．２５ｍｇ錠</t>
  </si>
  <si>
    <t>プレドニン錠５ｍｇ</t>
  </si>
  <si>
    <t>副腎ホルモン剤</t>
  </si>
  <si>
    <t>ウルソ錠１００ｍｇ</t>
  </si>
  <si>
    <t>利胆剤</t>
  </si>
  <si>
    <t>フェブリク錠２０ｍｇ</t>
  </si>
  <si>
    <t>痛風治療剤</t>
  </si>
  <si>
    <t>フェブリク錠１０ｍｇ</t>
  </si>
  <si>
    <t>シナール配合錠</t>
  </si>
  <si>
    <t>混合ビタミン剤（ビタミンＡ・Ｄ混合製剤を除く。）</t>
  </si>
  <si>
    <t>レバミピド錠１００ｍｇ「ＮＰ」</t>
  </si>
  <si>
    <t>ランソプラゾールＯＤ錠１５ｍｇ「サワイ」</t>
  </si>
  <si>
    <t>トリアゾラム錠０．２５ｍｇ「日医工」</t>
  </si>
  <si>
    <t>リマプロストアルファデクス錠５μｇ「サワイ」</t>
  </si>
  <si>
    <t>ソラナックス０．４ｍｇ錠</t>
  </si>
  <si>
    <t>アミティーザカプセル２４μｇ</t>
  </si>
  <si>
    <t>ブロチゾラムＯＤ錠０．２５ｍｇ「サワイ」</t>
  </si>
  <si>
    <t>リマプロストアルファデクス錠５μｇ「日医工」</t>
  </si>
  <si>
    <t>ワーファリン錠１ｍｇ</t>
  </si>
  <si>
    <t>血液凝固阻止剤</t>
  </si>
  <si>
    <t>２５ｍｇアリナミンＦ糖衣錠</t>
  </si>
  <si>
    <t>ビタミンＢ１剤</t>
  </si>
  <si>
    <t>マイスリー錠５ｍｇ</t>
  </si>
  <si>
    <t>ブロチゾラムＭ錠０．２５「ＥＭＥＣ」　０．２５ｍｇ</t>
  </si>
  <si>
    <t>ベタニス錠５０ｍｇ</t>
  </si>
  <si>
    <t>その他の泌尿生殖器官及び肛門用薬</t>
  </si>
  <si>
    <t>リリカＯＤ錠７５ｍｇ</t>
  </si>
  <si>
    <t>センノシド錠１２ｍｇ「セイコー」</t>
  </si>
  <si>
    <t>カルフィーナ錠１．０μｇ　１μｇ</t>
  </si>
  <si>
    <t>レバミピド錠１００ｍｇ「ＥＭＥＣ」</t>
  </si>
  <si>
    <t>レバミピド錠１００ｍｇ「ＮＳ」</t>
  </si>
  <si>
    <t>ブロチゾラム錠０．２５ｍｇ「日医工」</t>
  </si>
  <si>
    <t>カロナール錠２００　２００ｍｇ</t>
  </si>
  <si>
    <t>ジャヌビア錠５０ｍｇ</t>
  </si>
  <si>
    <t>糖尿病用剤</t>
  </si>
  <si>
    <t>チラーヂンＳ錠５０μｇ</t>
  </si>
  <si>
    <t>甲状腺，副甲状腺ホルモン剤</t>
  </si>
  <si>
    <t>ブロチゾラム錠０．２５ｍｇ「ヨシトミ」</t>
  </si>
  <si>
    <t>レバミピド錠１００ｍｇ「トーワ」</t>
  </si>
  <si>
    <t>セルベックスカプセル５０ｍｇ</t>
  </si>
  <si>
    <t>シナール配合顆粒</t>
  </si>
  <si>
    <t>ベルソムラ錠１５ｍｇ</t>
  </si>
  <si>
    <t>レバミピド錠１００ｍｇ「あすか」</t>
  </si>
  <si>
    <t>メコバラミン錠５００μｇ「ＳＷ」　０．５ｍｇ</t>
  </si>
  <si>
    <t>パリエット錠１０ｍｇ</t>
  </si>
  <si>
    <t>ランソプラゾールＯＤ錠１５ｍｇ「武田テバ」</t>
  </si>
  <si>
    <t>ドラール錠１５　１５ｍｇ</t>
  </si>
  <si>
    <t>メリスロン錠６ｍｇ</t>
  </si>
  <si>
    <t>鎮暈剤</t>
  </si>
  <si>
    <t>レバミピド錠１００ｍｇ「日医工」</t>
  </si>
  <si>
    <t>ロスバスタチン錠２．５ｍｇ「ＤＳＥＰ」</t>
  </si>
  <si>
    <t>高脂血症用剤</t>
  </si>
  <si>
    <t>ノルバスクＯＤ錠５ｍｇ</t>
  </si>
  <si>
    <t>ランソプラゾールＯＤ錠１５ｍｇ「トーワ」</t>
  </si>
  <si>
    <t>オパルモン錠５μｇ</t>
  </si>
  <si>
    <t>センノシド錠１２ｍｇ「サワイ」</t>
  </si>
  <si>
    <t>サインバルタカプセル２０ｍｇ</t>
  </si>
  <si>
    <t>アレグラ錠６０ｍｇ</t>
  </si>
  <si>
    <t>その他のアレルギー用薬</t>
  </si>
  <si>
    <t>メコバラミン錠５００μｇ「ＮＰ」　０．５ｍｇ</t>
  </si>
  <si>
    <t>ガスターＤ錠２０ｍｇ</t>
  </si>
  <si>
    <t>ブロチゾラムＯＤ錠０．２５ｍｇ「テバ」</t>
  </si>
  <si>
    <t>ルネスタ錠１ｍｇ</t>
  </si>
  <si>
    <t>オノンカプセル１１２．５ｍｇ</t>
  </si>
  <si>
    <t>ワンアルファ錠１．０μｇ　１μｇ</t>
  </si>
  <si>
    <t>ピタバスタチンカルシウム錠２ｍｇ「日医工」</t>
  </si>
  <si>
    <t>ドグマチール錠５０ｍｇ</t>
  </si>
  <si>
    <t>ジェイゾロフト錠２５ｍｇ</t>
  </si>
  <si>
    <t>アムロジンＯＤ錠５ｍｇ</t>
  </si>
  <si>
    <t>アムロジピンＯＤ錠５ｍｇ「明治」</t>
  </si>
  <si>
    <t>ビソプロロールフマル酸塩錠２．５ｍｇ「日医工」</t>
  </si>
  <si>
    <t>不整脈用剤</t>
  </si>
  <si>
    <t>プレドニゾロン錠１ｍｇ（旭化成）</t>
  </si>
  <si>
    <t>メリスロン錠１２ｍｇ</t>
  </si>
  <si>
    <t>１０ｍｇコントール錠</t>
  </si>
  <si>
    <t>エクセラーゼ配合錠</t>
  </si>
  <si>
    <t>健胃消化剤</t>
  </si>
  <si>
    <t>ＳＧ配合顆粒</t>
  </si>
  <si>
    <t>ベシケアＯＤ錠５ｍｇ</t>
  </si>
  <si>
    <t>アルファカルシドールカプセル０．５μｇ「サワイ」</t>
  </si>
  <si>
    <t>ロスバスタチン錠５ｍｇ「ＤＳＥＰ」</t>
  </si>
  <si>
    <t>トラゾドン塩酸塩錠２５ｍｇ「アメル」</t>
  </si>
  <si>
    <t>カルベジロール錠２．５ｍｇ「サワイ」</t>
  </si>
  <si>
    <t>血圧降下剤</t>
  </si>
  <si>
    <t>グラマリール錠２５ｍｇ</t>
  </si>
  <si>
    <t>チアプリド錠２５ｍｇ「ＪＧ」</t>
  </si>
  <si>
    <t>リリカカプセル２５ｍｇ</t>
  </si>
  <si>
    <t>ロトリガ粒状カプセル２ｇ</t>
  </si>
  <si>
    <t>２ｍｇセルシン錠</t>
  </si>
  <si>
    <t>ダイアート錠３０ｍｇ</t>
  </si>
  <si>
    <t>利尿剤</t>
  </si>
  <si>
    <t>チアプリド錠２５ｍｇ「サワイ」</t>
  </si>
  <si>
    <t>ハルシオン０．１２５ｍｇ錠</t>
  </si>
  <si>
    <t>ラベプラゾールナトリウム錠１０ｍｇ「日医工」</t>
  </si>
  <si>
    <t>ザイロリック錠１００　１００ｍｇ</t>
  </si>
  <si>
    <t>セルベックス細粒１０％</t>
  </si>
  <si>
    <t>ロラゼパム錠０．５ｍｇ「サワイ」</t>
  </si>
  <si>
    <t>ラベプラゾールＮａ錠１０ｍｇ「トーワ」</t>
  </si>
  <si>
    <t>ザイザル錠５ｍｇ</t>
  </si>
  <si>
    <t>ムコダイン錠５００ｍｇ</t>
  </si>
  <si>
    <t>去たん剤</t>
  </si>
  <si>
    <t>アダラートＣＲ錠１０ｍｇ</t>
  </si>
  <si>
    <t>ロゼレム錠８ｍｇ</t>
  </si>
  <si>
    <t>アルファロールカプセル１μｇ</t>
  </si>
  <si>
    <t>重複受診患者割合(総患者数に占める割合)</t>
    <rPh sb="0" eb="2">
      <t>ジュウフク</t>
    </rPh>
    <rPh sb="2" eb="4">
      <t>ジュシン</t>
    </rPh>
    <rPh sb="4" eb="6">
      <t>カンジャ</t>
    </rPh>
    <rPh sb="6" eb="8">
      <t>ワリアイ</t>
    </rPh>
    <phoneticPr fontId="3"/>
  </si>
  <si>
    <t>株式会社データホライゾン　医療費分解技術を用いて疾病毎に点数をグルーピングし算出。</t>
    <rPh sb="0" eb="4">
      <t>カブシキガイシャ</t>
    </rPh>
    <rPh sb="13" eb="16">
      <t>イリョウヒ</t>
    </rPh>
    <rPh sb="16" eb="18">
      <t>ブンカイ</t>
    </rPh>
    <rPh sb="18" eb="20">
      <t>ギジュツ</t>
    </rPh>
    <rPh sb="21" eb="22">
      <t>モチ</t>
    </rPh>
    <rPh sb="24" eb="26">
      <t>シッペイ</t>
    </rPh>
    <rPh sb="26" eb="27">
      <t>ゴト</t>
    </rPh>
    <rPh sb="28" eb="30">
      <t>テンスウ</t>
    </rPh>
    <rPh sb="38" eb="40">
      <t>サンシュツ</t>
    </rPh>
    <phoneticPr fontId="3"/>
  </si>
  <si>
    <t>重複服薬者…1カ月間に、同系の医薬品が複数の医療機関で処方され、同系医薬品の日数合計が60日を超える患者。</t>
    <rPh sb="0" eb="2">
      <t>ジュウフク</t>
    </rPh>
    <rPh sb="2" eb="4">
      <t>フクヤク</t>
    </rPh>
    <rPh sb="4" eb="5">
      <t>シャ</t>
    </rPh>
    <rPh sb="8" eb="9">
      <t>ゲツ</t>
    </rPh>
    <rPh sb="9" eb="10">
      <t>アイダ</t>
    </rPh>
    <rPh sb="12" eb="14">
      <t>ドウケイ</t>
    </rPh>
    <rPh sb="15" eb="18">
      <t>イヤクヒン</t>
    </rPh>
    <rPh sb="19" eb="21">
      <t>フクスウ</t>
    </rPh>
    <rPh sb="22" eb="24">
      <t>イリョウ</t>
    </rPh>
    <rPh sb="24" eb="26">
      <t>キカン</t>
    </rPh>
    <rPh sb="27" eb="29">
      <t>ショホウ</t>
    </rPh>
    <rPh sb="32" eb="34">
      <t>ドウケイ</t>
    </rPh>
    <rPh sb="34" eb="37">
      <t>イヤクヒン</t>
    </rPh>
    <rPh sb="38" eb="40">
      <t>ニッスウ</t>
    </rPh>
    <rPh sb="40" eb="42">
      <t>ゴウケイ</t>
    </rPh>
    <rPh sb="45" eb="46">
      <t>ニチ</t>
    </rPh>
    <rPh sb="47" eb="48">
      <t>コ</t>
    </rPh>
    <rPh sb="50" eb="52">
      <t>カンジャ</t>
    </rPh>
    <phoneticPr fontId="3"/>
  </si>
  <si>
    <t>頻回受診者…1カ月間に15回以上受診している患者。透析患者は対象外とする。</t>
    <rPh sb="0" eb="1">
      <t>ヒン</t>
    </rPh>
    <rPh sb="1" eb="2">
      <t>カイ</t>
    </rPh>
    <rPh sb="2" eb="5">
      <t>ジュシンシャ</t>
    </rPh>
    <rPh sb="8" eb="9">
      <t>ゲツ</t>
    </rPh>
    <rPh sb="9" eb="10">
      <t>カン</t>
    </rPh>
    <rPh sb="13" eb="14">
      <t>カイ</t>
    </rPh>
    <rPh sb="14" eb="16">
      <t>イジョウ</t>
    </rPh>
    <rPh sb="16" eb="18">
      <t>ジュシン</t>
    </rPh>
    <rPh sb="22" eb="24">
      <t>カンジャ</t>
    </rPh>
    <rPh sb="25" eb="27">
      <t>トウセキ</t>
    </rPh>
    <rPh sb="27" eb="29">
      <t>カンジャ</t>
    </rPh>
    <rPh sb="30" eb="32">
      <t>タイショウ</t>
    </rPh>
    <rPh sb="32" eb="33">
      <t>ガイ</t>
    </rPh>
    <phoneticPr fontId="3"/>
  </si>
  <si>
    <t>重複受診者…1カ月間に同系の疾病を理由に、3医療機関以上受診している者。透析中、治療行為を行っていないレセプトは対象外とする。</t>
    <rPh sb="0" eb="2">
      <t>ジュウフク</t>
    </rPh>
    <rPh sb="2" eb="5">
      <t>ジュシンシャ</t>
    </rPh>
    <rPh sb="8" eb="9">
      <t>ゲツ</t>
    </rPh>
    <rPh sb="9" eb="10">
      <t>カン</t>
    </rPh>
    <rPh sb="11" eb="12">
      <t>ドウ</t>
    </rPh>
    <rPh sb="12" eb="13">
      <t>ケイ</t>
    </rPh>
    <rPh sb="14" eb="16">
      <t>シッペイ</t>
    </rPh>
    <rPh sb="17" eb="19">
      <t>リユウ</t>
    </rPh>
    <rPh sb="22" eb="24">
      <t>イリョウ</t>
    </rPh>
    <rPh sb="24" eb="26">
      <t>キカン</t>
    </rPh>
    <rPh sb="26" eb="28">
      <t>イジョウ</t>
    </rPh>
    <rPh sb="28" eb="30">
      <t>ジュシン</t>
    </rPh>
    <rPh sb="34" eb="35">
      <t>モノ</t>
    </rPh>
    <phoneticPr fontId="3"/>
  </si>
  <si>
    <t>　　　　　　　　透析中、治療行為を行っていないレセプトは対象外とする。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</si>
</sst>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0.0%"/>
    <numFmt numFmtId="178" formatCode="0_ "/>
    <numFmt numFmtId="179" formatCode="[$-411]ggge&quot;年&quot;m&quot;月&quot;"/>
    <numFmt numFmtId="180" formatCode="#,##0_ ;[Red]\-#,##0\ "/>
    <numFmt numFmtId="181" formatCode="#,##0_ &quot;人&quot;;[Red]\-#,##0\ &quot;人&quot;\ "/>
    <numFmt numFmtId="182" formatCode="#,##0_ &quot;人&quot;;[Red]\-#,##0\ &quot;人&quot;"/>
  </numFmts>
  <fonts count="5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</borders>
  <cellStyleXfs count="1839">
    <xf numFmtId="0" fontId="0" fillId="0" borderId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34" fillId="0" borderId="0"/>
    <xf numFmtId="0" fontId="2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</cellStyleXfs>
  <cellXfs count="220">
    <xf numFmtId="0" fontId="0" fillId="0" borderId="0" xfId="0">
      <alignment vertical="center"/>
    </xf>
    <xf numFmtId="0" fontId="36" fillId="0" borderId="0" xfId="0" applyNumberFormat="1" applyFont="1" applyAlignme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7" fillId="0" borderId="20" xfId="0" applyFont="1" applyBorder="1">
      <alignment vertical="center"/>
    </xf>
    <xf numFmtId="0" fontId="38" fillId="0" borderId="56" xfId="0" applyFont="1" applyBorder="1" applyAlignment="1">
      <alignment horizontal="left" vertical="center"/>
    </xf>
    <xf numFmtId="0" fontId="37" fillId="0" borderId="56" xfId="0" applyFont="1" applyBorder="1">
      <alignment vertical="center"/>
    </xf>
    <xf numFmtId="0" fontId="37" fillId="0" borderId="56" xfId="0" applyFont="1" applyFill="1" applyBorder="1">
      <alignment vertical="center"/>
    </xf>
    <xf numFmtId="0" fontId="37" fillId="0" borderId="23" xfId="0" applyFont="1" applyBorder="1">
      <alignment vertical="center"/>
    </xf>
    <xf numFmtId="0" fontId="37" fillId="0" borderId="22" xfId="0" applyFont="1" applyBorder="1">
      <alignment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41" xfId="0" applyFont="1" applyBorder="1">
      <alignment vertical="center"/>
    </xf>
    <xf numFmtId="0" fontId="37" fillId="0" borderId="0" xfId="0" applyFont="1" applyBorder="1">
      <alignment vertical="center"/>
    </xf>
    <xf numFmtId="0" fontId="37" fillId="0" borderId="0" xfId="0" applyFont="1" applyFill="1" applyBorder="1">
      <alignment vertical="center"/>
    </xf>
    <xf numFmtId="49" fontId="39" fillId="0" borderId="0" xfId="1" applyNumberFormat="1" applyFont="1" applyFill="1" applyBorder="1" applyAlignment="1">
      <alignment horizontal="center" vertical="center" wrapText="1" shrinkToFit="1"/>
    </xf>
    <xf numFmtId="0" fontId="37" fillId="0" borderId="0" xfId="0" applyNumberFormat="1" applyFont="1" applyFill="1" applyBorder="1" applyAlignment="1">
      <alignment horizontal="right" vertical="center"/>
    </xf>
    <xf numFmtId="0" fontId="37" fillId="0" borderId="0" xfId="0" applyFont="1" applyFill="1">
      <alignment vertical="center"/>
    </xf>
    <xf numFmtId="0" fontId="37" fillId="0" borderId="21" xfId="0" applyFont="1" applyFill="1" applyBorder="1">
      <alignment vertical="center"/>
    </xf>
    <xf numFmtId="0" fontId="37" fillId="0" borderId="57" xfId="0" applyFont="1" applyFill="1" applyBorder="1">
      <alignment vertical="center"/>
    </xf>
    <xf numFmtId="49" fontId="39" fillId="0" borderId="57" xfId="1" applyNumberFormat="1" applyFont="1" applyFill="1" applyBorder="1" applyAlignment="1">
      <alignment horizontal="center" vertical="center" wrapText="1" shrinkToFit="1"/>
    </xf>
    <xf numFmtId="38" fontId="39" fillId="0" borderId="57" xfId="1739" applyFont="1" applyFill="1" applyBorder="1" applyAlignment="1">
      <alignment horizontal="right" vertical="center"/>
    </xf>
    <xf numFmtId="0" fontId="37" fillId="0" borderId="42" xfId="0" applyFont="1" applyFill="1" applyBorder="1">
      <alignment vertical="center"/>
    </xf>
    <xf numFmtId="0" fontId="41" fillId="0" borderId="0" xfId="0" applyFont="1">
      <alignment vertical="center"/>
    </xf>
    <xf numFmtId="49" fontId="42" fillId="29" borderId="0" xfId="0" applyNumberFormat="1" applyFont="1" applyFill="1" applyBorder="1" applyAlignment="1"/>
    <xf numFmtId="0" fontId="41" fillId="0" borderId="0" xfId="0" applyFont="1" applyBorder="1">
      <alignment vertical="center"/>
    </xf>
    <xf numFmtId="0" fontId="43" fillId="0" borderId="0" xfId="0" applyFont="1">
      <alignment vertical="center"/>
    </xf>
    <xf numFmtId="0" fontId="41" fillId="0" borderId="0" xfId="0" applyFont="1" applyFill="1">
      <alignment vertical="center"/>
    </xf>
    <xf numFmtId="49" fontId="43" fillId="0" borderId="0" xfId="1" applyNumberFormat="1" applyFont="1" applyFill="1" applyAlignment="1">
      <alignment vertical="center"/>
    </xf>
    <xf numFmtId="49" fontId="39" fillId="0" borderId="0" xfId="1" applyNumberFormat="1" applyFont="1" applyFill="1" applyAlignment="1">
      <alignment vertical="center"/>
    </xf>
    <xf numFmtId="0" fontId="37" fillId="0" borderId="0" xfId="0" applyFont="1" applyAlignment="1">
      <alignment vertical="center"/>
    </xf>
    <xf numFmtId="38" fontId="44" fillId="0" borderId="0" xfId="1739" applyFont="1">
      <alignment vertical="center"/>
    </xf>
    <xf numFmtId="0" fontId="37" fillId="0" borderId="0" xfId="0" applyFont="1" applyBorder="1" applyAlignment="1">
      <alignment vertical="center"/>
    </xf>
    <xf numFmtId="49" fontId="42" fillId="29" borderId="0" xfId="0" applyNumberFormat="1" applyFont="1" applyFill="1" applyBorder="1" applyAlignment="1">
      <alignment horizontal="left"/>
    </xf>
    <xf numFmtId="0" fontId="45" fillId="0" borderId="0" xfId="0" applyFont="1" applyBorder="1" applyAlignment="1">
      <alignment horizontal="left" vertical="center"/>
    </xf>
    <xf numFmtId="0" fontId="46" fillId="0" borderId="0" xfId="0" applyFont="1">
      <alignment vertical="center"/>
    </xf>
    <xf numFmtId="0" fontId="46" fillId="27" borderId="3" xfId="0" applyFont="1" applyFill="1" applyBorder="1">
      <alignment vertical="center"/>
    </xf>
    <xf numFmtId="0" fontId="46" fillId="27" borderId="4" xfId="0" applyFont="1" applyFill="1" applyBorder="1" applyAlignment="1">
      <alignment horizontal="center" vertical="center"/>
    </xf>
    <xf numFmtId="0" fontId="46" fillId="27" borderId="4" xfId="0" applyFont="1" applyFill="1" applyBorder="1" applyAlignment="1">
      <alignment horizontal="center" vertical="center" wrapText="1"/>
    </xf>
    <xf numFmtId="0" fontId="36" fillId="0" borderId="0" xfId="0" applyFont="1" applyBorder="1">
      <alignment vertical="center"/>
    </xf>
    <xf numFmtId="0" fontId="47" fillId="0" borderId="0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9" fillId="27" borderId="43" xfId="0" applyFont="1" applyFill="1" applyBorder="1" applyAlignment="1">
      <alignment horizontal="center" vertical="center"/>
    </xf>
    <xf numFmtId="0" fontId="46" fillId="27" borderId="43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46" fillId="0" borderId="3" xfId="1386" applyFont="1" applyFill="1" applyBorder="1">
      <alignment vertical="center"/>
    </xf>
    <xf numFmtId="0" fontId="46" fillId="0" borderId="3" xfId="1386" applyFont="1" applyBorder="1">
      <alignment vertical="center"/>
    </xf>
    <xf numFmtId="0" fontId="51" fillId="0" borderId="0" xfId="1" applyNumberFormat="1" applyFont="1" applyFill="1" applyBorder="1" applyAlignment="1">
      <alignment vertical="center"/>
    </xf>
    <xf numFmtId="0" fontId="36" fillId="0" borderId="0" xfId="0" applyFont="1" applyFill="1">
      <alignment vertical="center"/>
    </xf>
    <xf numFmtId="0" fontId="46" fillId="0" borderId="3" xfId="0" applyFont="1" applyFill="1" applyBorder="1">
      <alignment vertical="center"/>
    </xf>
    <xf numFmtId="0" fontId="46" fillId="0" borderId="0" xfId="0" applyFont="1" applyFill="1" applyBorder="1" applyAlignment="1">
      <alignment horizontal="center" vertical="center" wrapText="1"/>
    </xf>
    <xf numFmtId="177" fontId="46" fillId="0" borderId="0" xfId="0" applyNumberFormat="1" applyFont="1" applyFill="1" applyBorder="1">
      <alignment vertical="center"/>
    </xf>
    <xf numFmtId="178" fontId="36" fillId="0" borderId="3" xfId="0" applyNumberFormat="1" applyFont="1" applyBorder="1">
      <alignment vertical="center"/>
    </xf>
    <xf numFmtId="0" fontId="37" fillId="0" borderId="23" xfId="0" applyFont="1" applyFill="1" applyBorder="1">
      <alignment vertical="center"/>
    </xf>
    <xf numFmtId="0" fontId="37" fillId="0" borderId="41" xfId="0" applyFont="1" applyFill="1" applyBorder="1">
      <alignment vertical="center"/>
    </xf>
    <xf numFmtId="0" fontId="37" fillId="0" borderId="41" xfId="0" applyNumberFormat="1" applyFont="1" applyFill="1" applyBorder="1" applyAlignment="1">
      <alignment horizontal="right" vertical="center"/>
    </xf>
    <xf numFmtId="0" fontId="51" fillId="29" borderId="0" xfId="0" applyNumberFormat="1" applyFont="1" applyFill="1" applyBorder="1" applyAlignment="1">
      <alignment vertical="center"/>
    </xf>
    <xf numFmtId="0" fontId="51" fillId="0" borderId="0" xfId="0" applyNumberFormat="1" applyFont="1" applyAlignment="1">
      <alignment vertical="center"/>
    </xf>
    <xf numFmtId="0" fontId="39" fillId="0" borderId="0" xfId="1" applyNumberFormat="1" applyFont="1" applyFill="1" applyAlignment="1">
      <alignment vertical="center"/>
    </xf>
    <xf numFmtId="0" fontId="37" fillId="0" borderId="0" xfId="0" applyNumberFormat="1" applyFont="1" applyAlignment="1">
      <alignment vertical="center"/>
    </xf>
    <xf numFmtId="179" fontId="43" fillId="0" borderId="3" xfId="1" applyNumberFormat="1" applyFont="1" applyFill="1" applyBorder="1" applyAlignment="1">
      <alignment horizontal="center" vertical="center" shrinkToFit="1"/>
    </xf>
    <xf numFmtId="0" fontId="46" fillId="0" borderId="3" xfId="1386" applyFont="1" applyFill="1" applyBorder="1" applyAlignment="1">
      <alignment vertical="center"/>
    </xf>
    <xf numFmtId="180" fontId="36" fillId="0" borderId="3" xfId="851" applyNumberFormat="1" applyFont="1" applyBorder="1" applyAlignment="1">
      <alignment horizontal="right" vertical="center" shrinkToFit="1"/>
    </xf>
    <xf numFmtId="177" fontId="46" fillId="0" borderId="25" xfId="1739" applyNumberFormat="1" applyFont="1" applyFill="1" applyBorder="1" applyAlignment="1">
      <alignment horizontal="right" vertical="center" shrinkToFit="1"/>
    </xf>
    <xf numFmtId="177" fontId="46" fillId="0" borderId="33" xfId="1739" applyNumberFormat="1" applyFont="1" applyFill="1" applyBorder="1" applyAlignment="1">
      <alignment horizontal="right" vertical="center" shrinkToFit="1"/>
    </xf>
    <xf numFmtId="177" fontId="46" fillId="0" borderId="37" xfId="1739" applyNumberFormat="1" applyFont="1" applyFill="1" applyBorder="1" applyAlignment="1">
      <alignment horizontal="right" vertical="center" shrinkToFit="1"/>
    </xf>
    <xf numFmtId="177" fontId="46" fillId="0" borderId="40" xfId="1739" applyNumberFormat="1" applyFont="1" applyFill="1" applyBorder="1" applyAlignment="1">
      <alignment horizontal="right" vertical="center" shrinkToFit="1"/>
    </xf>
    <xf numFmtId="0" fontId="50" fillId="0" borderId="3" xfId="1147" applyFont="1" applyFill="1" applyBorder="1" applyAlignment="1" applyProtection="1">
      <alignment vertical="center"/>
      <protection locked="0"/>
    </xf>
    <xf numFmtId="177" fontId="36" fillId="0" borderId="0" xfId="0" applyNumberFormat="1" applyFont="1" applyFill="1">
      <alignment vertical="center"/>
    </xf>
    <xf numFmtId="178" fontId="36" fillId="0" borderId="0" xfId="0" applyNumberFormat="1" applyFont="1" applyFill="1">
      <alignment vertical="center"/>
    </xf>
    <xf numFmtId="0" fontId="49" fillId="0" borderId="44" xfId="0" applyFont="1" applyFill="1" applyBorder="1" applyAlignment="1">
      <alignment horizontal="center" vertical="center"/>
    </xf>
    <xf numFmtId="177" fontId="46" fillId="0" borderId="44" xfId="0" applyNumberFormat="1" applyFont="1" applyFill="1" applyBorder="1" applyAlignment="1">
      <alignment horizontal="right" vertical="center"/>
    </xf>
    <xf numFmtId="0" fontId="49" fillId="0" borderId="3" xfId="0" applyFont="1" applyFill="1" applyBorder="1" applyAlignment="1">
      <alignment horizontal="center" vertical="center"/>
    </xf>
    <xf numFmtId="177" fontId="46" fillId="0" borderId="3" xfId="0" applyNumberFormat="1" applyFont="1" applyFill="1" applyBorder="1" applyAlignment="1">
      <alignment horizontal="right" vertical="center"/>
    </xf>
    <xf numFmtId="0" fontId="47" fillId="0" borderId="0" xfId="0" applyFont="1" applyFill="1" applyBorder="1" applyAlignment="1">
      <alignment horizontal="left" vertical="center"/>
    </xf>
    <xf numFmtId="0" fontId="36" fillId="0" borderId="0" xfId="0" applyFont="1" applyFill="1" applyBorder="1">
      <alignment vertical="center"/>
    </xf>
    <xf numFmtId="0" fontId="46" fillId="27" borderId="4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46" fillId="27" borderId="34" xfId="0" applyFont="1" applyFill="1" applyBorder="1" applyAlignment="1">
      <alignment horizontal="center" vertical="center" wrapText="1"/>
    </xf>
    <xf numFmtId="0" fontId="46" fillId="27" borderId="24" xfId="0" applyFont="1" applyFill="1" applyBorder="1" applyAlignment="1">
      <alignment horizontal="center" vertical="center" wrapText="1"/>
    </xf>
    <xf numFmtId="0" fontId="41" fillId="27" borderId="33" xfId="0" applyFont="1" applyFill="1" applyBorder="1" applyAlignment="1">
      <alignment horizontal="center" vertical="center" wrapText="1"/>
    </xf>
    <xf numFmtId="180" fontId="46" fillId="0" borderId="46" xfId="0" applyNumberFormat="1" applyFont="1" applyFill="1" applyBorder="1" applyAlignment="1">
      <alignment horizontal="right" vertical="center" shrinkToFit="1"/>
    </xf>
    <xf numFmtId="0" fontId="41" fillId="27" borderId="58" xfId="0" applyFont="1" applyFill="1" applyBorder="1" applyAlignment="1">
      <alignment horizontal="center" vertical="center" wrapText="1"/>
    </xf>
    <xf numFmtId="177" fontId="46" fillId="0" borderId="61" xfId="1739" applyNumberFormat="1" applyFont="1" applyFill="1" applyBorder="1" applyAlignment="1">
      <alignment horizontal="right" vertical="center" shrinkToFit="1"/>
    </xf>
    <xf numFmtId="177" fontId="46" fillId="0" borderId="63" xfId="1739" applyNumberFormat="1" applyFont="1" applyFill="1" applyBorder="1" applyAlignment="1">
      <alignment horizontal="right" vertical="center" shrinkToFit="1"/>
    </xf>
    <xf numFmtId="0" fontId="46" fillId="0" borderId="3" xfId="0" applyFont="1" applyBorder="1" applyAlignment="1">
      <alignment horizontal="center" vertical="center" shrinkToFit="1"/>
    </xf>
    <xf numFmtId="177" fontId="46" fillId="0" borderId="3" xfId="0" applyNumberFormat="1" applyFont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shrinkToFit="1"/>
    </xf>
    <xf numFmtId="0" fontId="47" fillId="0" borderId="0" xfId="0" applyFont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6" fillId="0" borderId="54" xfId="1575" applyNumberFormat="1" applyFont="1" applyFill="1" applyBorder="1" applyAlignment="1">
      <alignment vertical="center" wrapText="1"/>
    </xf>
    <xf numFmtId="0" fontId="46" fillId="0" borderId="29" xfId="1575" applyNumberFormat="1" applyFont="1" applyFill="1" applyBorder="1" applyAlignment="1">
      <alignment vertical="center" wrapText="1"/>
    </xf>
    <xf numFmtId="0" fontId="46" fillId="0" borderId="27" xfId="1575" applyNumberFormat="1" applyFont="1" applyFill="1" applyBorder="1" applyAlignment="1">
      <alignment vertical="center" wrapText="1"/>
    </xf>
    <xf numFmtId="0" fontId="46" fillId="0" borderId="28" xfId="1575" applyNumberFormat="1" applyFont="1" applyFill="1" applyBorder="1" applyAlignment="1">
      <alignment vertical="center" wrapText="1"/>
    </xf>
    <xf numFmtId="177" fontId="46" fillId="0" borderId="54" xfId="0" applyNumberFormat="1" applyFont="1" applyFill="1" applyBorder="1" applyAlignment="1">
      <alignment horizontal="right" vertical="center" shrinkToFit="1"/>
    </xf>
    <xf numFmtId="177" fontId="46" fillId="0" borderId="27" xfId="0" applyNumberFormat="1" applyFont="1" applyFill="1" applyBorder="1" applyAlignment="1">
      <alignment horizontal="right" vertical="center" shrinkToFit="1"/>
    </xf>
    <xf numFmtId="177" fontId="46" fillId="0" borderId="28" xfId="0" applyNumberFormat="1" applyFont="1" applyFill="1" applyBorder="1" applyAlignment="1">
      <alignment horizontal="right" vertical="center" shrinkToFit="1"/>
    </xf>
    <xf numFmtId="0" fontId="46" fillId="0" borderId="54" xfId="1575" applyNumberFormat="1" applyFont="1" applyFill="1" applyBorder="1" applyAlignment="1">
      <alignment vertical="center"/>
    </xf>
    <xf numFmtId="0" fontId="46" fillId="0" borderId="27" xfId="1575" applyNumberFormat="1" applyFont="1" applyFill="1" applyBorder="1" applyAlignment="1">
      <alignment vertical="center"/>
    </xf>
    <xf numFmtId="0" fontId="46" fillId="0" borderId="28" xfId="1575" applyNumberFormat="1" applyFont="1" applyFill="1" applyBorder="1" applyAlignment="1">
      <alignment vertical="center"/>
    </xf>
    <xf numFmtId="177" fontId="46" fillId="0" borderId="54" xfId="1575" applyNumberFormat="1" applyFont="1" applyFill="1" applyBorder="1" applyAlignment="1">
      <alignment horizontal="right" vertical="center" wrapText="1"/>
    </xf>
    <xf numFmtId="180" fontId="46" fillId="0" borderId="7" xfId="1739" applyNumberFormat="1" applyFont="1" applyFill="1" applyBorder="1" applyAlignment="1">
      <alignment horizontal="right" vertical="center" shrinkToFit="1"/>
    </xf>
    <xf numFmtId="180" fontId="46" fillId="0" borderId="38" xfId="1739" applyNumberFormat="1" applyFont="1" applyFill="1" applyBorder="1" applyAlignment="1">
      <alignment horizontal="right" vertical="center" shrinkToFit="1"/>
    </xf>
    <xf numFmtId="180" fontId="46" fillId="0" borderId="39" xfId="1739" applyNumberFormat="1" applyFont="1" applyFill="1" applyBorder="1" applyAlignment="1">
      <alignment horizontal="right" vertical="center" shrinkToFit="1"/>
    </xf>
    <xf numFmtId="180" fontId="46" fillId="0" borderId="6" xfId="1739" applyNumberFormat="1" applyFont="1" applyFill="1" applyBorder="1" applyAlignment="1">
      <alignment horizontal="right" vertical="center" shrinkToFit="1"/>
    </xf>
    <xf numFmtId="180" fontId="46" fillId="0" borderId="47" xfId="1739" applyNumberFormat="1" applyFont="1" applyFill="1" applyBorder="1" applyAlignment="1">
      <alignment horizontal="right" vertical="center" shrinkToFit="1"/>
    </xf>
    <xf numFmtId="180" fontId="46" fillId="0" borderId="3" xfId="0" applyNumberFormat="1" applyFont="1" applyFill="1" applyBorder="1" applyAlignment="1">
      <alignment horizontal="right" vertical="center"/>
    </xf>
    <xf numFmtId="180" fontId="46" fillId="0" borderId="4" xfId="1739" applyNumberFormat="1" applyFont="1" applyFill="1" applyBorder="1" applyAlignment="1">
      <alignment horizontal="right" vertical="center" shrinkToFit="1"/>
    </xf>
    <xf numFmtId="180" fontId="46" fillId="0" borderId="34" xfId="1739" applyNumberFormat="1" applyFont="1" applyFill="1" applyBorder="1" applyAlignment="1">
      <alignment horizontal="right" vertical="center" shrinkToFit="1"/>
    </xf>
    <xf numFmtId="180" fontId="46" fillId="0" borderId="24" xfId="1739" applyNumberFormat="1" applyFont="1" applyFill="1" applyBorder="1" applyAlignment="1">
      <alignment horizontal="right" vertical="center" shrinkToFit="1"/>
    </xf>
    <xf numFmtId="180" fontId="46" fillId="0" borderId="23" xfId="1739" applyNumberFormat="1" applyFont="1" applyFill="1" applyBorder="1" applyAlignment="1">
      <alignment horizontal="right" vertical="center" shrinkToFit="1"/>
    </xf>
    <xf numFmtId="180" fontId="46" fillId="0" borderId="3" xfId="1739" applyNumberFormat="1" applyFont="1" applyFill="1" applyBorder="1" applyAlignment="1">
      <alignment horizontal="right" vertical="center" shrinkToFit="1"/>
    </xf>
    <xf numFmtId="180" fontId="46" fillId="0" borderId="31" xfId="1739" applyNumberFormat="1" applyFont="1" applyFill="1" applyBorder="1" applyAlignment="1">
      <alignment horizontal="right" vertical="center" shrinkToFit="1"/>
    </xf>
    <xf numFmtId="180" fontId="46" fillId="0" borderId="32" xfId="1739" applyNumberFormat="1" applyFont="1" applyFill="1" applyBorder="1" applyAlignment="1">
      <alignment horizontal="right" vertical="center" shrinkToFit="1"/>
    </xf>
    <xf numFmtId="180" fontId="46" fillId="0" borderId="19" xfId="1739" applyNumberFormat="1" applyFont="1" applyFill="1" applyBorder="1" applyAlignment="1">
      <alignment horizontal="right" vertical="center" shrinkToFit="1"/>
    </xf>
    <xf numFmtId="180" fontId="46" fillId="0" borderId="35" xfId="1739" applyNumberFormat="1" applyFont="1" applyFill="1" applyBorder="1" applyAlignment="1">
      <alignment horizontal="right" vertical="center" shrinkToFit="1"/>
    </xf>
    <xf numFmtId="180" fontId="46" fillId="0" borderId="36" xfId="1739" applyNumberFormat="1" applyFont="1" applyFill="1" applyBorder="1" applyAlignment="1">
      <alignment horizontal="right" vertical="center" shrinkToFit="1"/>
    </xf>
    <xf numFmtId="180" fontId="46" fillId="0" borderId="4" xfId="1386" applyNumberFormat="1" applyFont="1" applyFill="1" applyBorder="1" applyAlignment="1">
      <alignment horizontal="right" vertical="center" shrinkToFit="1"/>
    </xf>
    <xf numFmtId="180" fontId="46" fillId="0" borderId="3" xfId="1386" applyNumberFormat="1" applyFont="1" applyFill="1" applyBorder="1" applyAlignment="1">
      <alignment horizontal="right" vertical="center" shrinkToFit="1"/>
    </xf>
    <xf numFmtId="180" fontId="46" fillId="0" borderId="19" xfId="1386" applyNumberFormat="1" applyFont="1" applyFill="1" applyBorder="1" applyAlignment="1">
      <alignment horizontal="right" vertical="center" shrinkToFit="1"/>
    </xf>
    <xf numFmtId="180" fontId="50" fillId="0" borderId="3" xfId="1147" applyNumberFormat="1" applyFont="1" applyFill="1" applyBorder="1" applyAlignment="1" applyProtection="1">
      <alignment horizontal="right" vertical="center" shrinkToFit="1"/>
      <protection locked="0"/>
    </xf>
    <xf numFmtId="180" fontId="50" fillId="0" borderId="19" xfId="1147" applyNumberFormat="1" applyFont="1" applyFill="1" applyBorder="1" applyAlignment="1" applyProtection="1">
      <alignment horizontal="right" vertical="center" shrinkToFit="1"/>
      <protection locked="0"/>
    </xf>
    <xf numFmtId="180" fontId="50" fillId="0" borderId="4" xfId="1147" applyNumberFormat="1" applyFont="1" applyFill="1" applyBorder="1" applyAlignment="1" applyProtection="1">
      <alignment horizontal="right" vertical="center" shrinkToFit="1"/>
      <protection locked="0"/>
    </xf>
    <xf numFmtId="0" fontId="46" fillId="0" borderId="26" xfId="1575" applyNumberFormat="1" applyFont="1" applyFill="1" applyBorder="1" applyAlignment="1">
      <alignment vertical="center" wrapText="1"/>
    </xf>
    <xf numFmtId="177" fontId="46" fillId="0" borderId="26" xfId="0" applyNumberFormat="1" applyFont="1" applyFill="1" applyBorder="1" applyAlignment="1">
      <alignment horizontal="right" vertical="center" shrinkToFit="1"/>
    </xf>
    <xf numFmtId="0" fontId="46" fillId="0" borderId="51" xfId="1575" applyNumberFormat="1" applyFont="1" applyFill="1" applyBorder="1" applyAlignment="1">
      <alignment vertical="center" wrapText="1"/>
    </xf>
    <xf numFmtId="177" fontId="46" fillId="0" borderId="51" xfId="0" applyNumberFormat="1" applyFont="1" applyFill="1" applyBorder="1" applyAlignment="1">
      <alignment horizontal="right" vertical="center" shrinkToFit="1"/>
    </xf>
    <xf numFmtId="0" fontId="46" fillId="0" borderId="26" xfId="1575" applyNumberFormat="1" applyFont="1" applyFill="1" applyBorder="1" applyAlignment="1">
      <alignment vertical="center"/>
    </xf>
    <xf numFmtId="0" fontId="46" fillId="0" borderId="29" xfId="1575" applyNumberFormat="1" applyFont="1" applyFill="1" applyBorder="1" applyAlignment="1">
      <alignment vertical="center"/>
    </xf>
    <xf numFmtId="0" fontId="46" fillId="0" borderId="51" xfId="1575" applyNumberFormat="1" applyFont="1" applyFill="1" applyBorder="1" applyAlignment="1">
      <alignment vertical="center"/>
    </xf>
    <xf numFmtId="49" fontId="46" fillId="0" borderId="26" xfId="1575" applyNumberFormat="1" applyFont="1" applyFill="1" applyBorder="1" applyAlignment="1">
      <alignment vertical="center" wrapText="1"/>
    </xf>
    <xf numFmtId="49" fontId="46" fillId="0" borderId="26" xfId="1575" applyNumberFormat="1" applyFont="1" applyFill="1" applyBorder="1" applyAlignment="1">
      <alignment vertical="center"/>
    </xf>
    <xf numFmtId="49" fontId="46" fillId="0" borderId="29" xfId="1575" applyNumberFormat="1" applyFont="1" applyFill="1" applyBorder="1" applyAlignment="1">
      <alignment vertical="center" wrapText="1"/>
    </xf>
    <xf numFmtId="49" fontId="46" fillId="0" borderId="29" xfId="1575" applyNumberFormat="1" applyFont="1" applyFill="1" applyBorder="1" applyAlignment="1">
      <alignment vertical="center"/>
    </xf>
    <xf numFmtId="49" fontId="46" fillId="0" borderId="27" xfId="1575" applyNumberFormat="1" applyFont="1" applyFill="1" applyBorder="1" applyAlignment="1">
      <alignment vertical="center" wrapText="1"/>
    </xf>
    <xf numFmtId="49" fontId="46" fillId="0" borderId="27" xfId="1575" applyNumberFormat="1" applyFont="1" applyFill="1" applyBorder="1" applyAlignment="1">
      <alignment vertical="center"/>
    </xf>
    <xf numFmtId="49" fontId="46" fillId="0" borderId="28" xfId="1575" applyNumberFormat="1" applyFont="1" applyFill="1" applyBorder="1" applyAlignment="1">
      <alignment vertical="center" wrapText="1"/>
    </xf>
    <xf numFmtId="49" fontId="46" fillId="0" borderId="28" xfId="1575" applyNumberFormat="1" applyFont="1" applyFill="1" applyBorder="1" applyAlignment="1">
      <alignment vertical="center"/>
    </xf>
    <xf numFmtId="49" fontId="46" fillId="0" borderId="51" xfId="1575" applyNumberFormat="1" applyFont="1" applyFill="1" applyBorder="1" applyAlignment="1">
      <alignment vertical="center" wrapText="1"/>
    </xf>
    <xf numFmtId="49" fontId="46" fillId="0" borderId="51" xfId="1575" applyNumberFormat="1" applyFont="1" applyFill="1" applyBorder="1" applyAlignment="1">
      <alignment vertical="center"/>
    </xf>
    <xf numFmtId="0" fontId="37" fillId="0" borderId="3" xfId="0" applyFont="1" applyBorder="1" applyAlignment="1">
      <alignment vertical="center" shrinkToFit="1"/>
    </xf>
    <xf numFmtId="0" fontId="52" fillId="0" borderId="0" xfId="0" applyFont="1" applyFill="1">
      <alignment vertical="center"/>
    </xf>
    <xf numFmtId="10" fontId="46" fillId="0" borderId="59" xfId="1739" applyNumberFormat="1" applyFont="1" applyFill="1" applyBorder="1" applyAlignment="1">
      <alignment horizontal="right" vertical="center" shrinkToFit="1"/>
    </xf>
    <xf numFmtId="10" fontId="46" fillId="0" borderId="60" xfId="1739" applyNumberFormat="1" applyFont="1" applyFill="1" applyBorder="1" applyAlignment="1">
      <alignment horizontal="right" vertical="center" shrinkToFit="1"/>
    </xf>
    <xf numFmtId="10" fontId="46" fillId="0" borderId="3" xfId="0" applyNumberFormat="1" applyFont="1" applyFill="1" applyBorder="1" applyAlignment="1">
      <alignment horizontal="right" vertical="center"/>
    </xf>
    <xf numFmtId="10" fontId="46" fillId="0" borderId="58" xfId="1739" applyNumberFormat="1" applyFont="1" applyFill="1" applyBorder="1" applyAlignment="1">
      <alignment horizontal="right" vertical="center" shrinkToFit="1"/>
    </xf>
    <xf numFmtId="10" fontId="46" fillId="0" borderId="62" xfId="1739" applyNumberFormat="1" applyFont="1" applyFill="1" applyBorder="1" applyAlignment="1">
      <alignment horizontal="right" vertical="center" shrinkToFit="1"/>
    </xf>
    <xf numFmtId="10" fontId="46" fillId="0" borderId="3" xfId="0" applyNumberFormat="1" applyFont="1" applyFill="1" applyBorder="1">
      <alignment vertical="center"/>
    </xf>
    <xf numFmtId="10" fontId="46" fillId="0" borderId="3" xfId="0" applyNumberFormat="1" applyFont="1" applyBorder="1" applyAlignment="1">
      <alignment horizontal="right" vertical="center"/>
    </xf>
    <xf numFmtId="10" fontId="46" fillId="0" borderId="47" xfId="1739" applyNumberFormat="1" applyFont="1" applyFill="1" applyBorder="1" applyAlignment="1">
      <alignment horizontal="right" vertical="center" shrinkToFit="1"/>
    </xf>
    <xf numFmtId="10" fontId="36" fillId="0" borderId="0" xfId="0" applyNumberFormat="1" applyFont="1" applyFill="1">
      <alignment vertical="center"/>
    </xf>
    <xf numFmtId="0" fontId="40" fillId="0" borderId="17" xfId="1" applyNumberFormat="1" applyFont="1" applyFill="1" applyBorder="1" applyAlignment="1">
      <alignment horizontal="center" vertical="center" wrapText="1" shrinkToFit="1"/>
    </xf>
    <xf numFmtId="0" fontId="40" fillId="0" borderId="30" xfId="1" applyNumberFormat="1" applyFont="1" applyFill="1" applyBorder="1" applyAlignment="1">
      <alignment horizontal="center" vertical="center" wrapText="1" shrinkToFit="1"/>
    </xf>
    <xf numFmtId="0" fontId="40" fillId="0" borderId="48" xfId="1" applyNumberFormat="1" applyFont="1" applyFill="1" applyBorder="1" applyAlignment="1">
      <alignment horizontal="center" vertical="center" wrapText="1" shrinkToFit="1"/>
    </xf>
    <xf numFmtId="181" fontId="40" fillId="28" borderId="17" xfId="851" applyNumberFormat="1" applyFont="1" applyFill="1" applyBorder="1" applyAlignment="1">
      <alignment horizontal="right" vertical="center" shrinkToFit="1"/>
    </xf>
    <xf numFmtId="181" fontId="40" fillId="28" borderId="48" xfId="851" applyNumberFormat="1" applyFont="1" applyFill="1" applyBorder="1" applyAlignment="1">
      <alignment horizontal="right" vertical="center" shrinkToFit="1"/>
    </xf>
    <xf numFmtId="181" fontId="40" fillId="28" borderId="17" xfId="1" applyNumberFormat="1" applyFont="1" applyFill="1" applyBorder="1" applyAlignment="1">
      <alignment horizontal="right" vertical="center" shrinkToFit="1"/>
    </xf>
    <xf numFmtId="181" fontId="40" fillId="28" borderId="48" xfId="1" applyNumberFormat="1" applyFont="1" applyFill="1" applyBorder="1" applyAlignment="1">
      <alignment horizontal="right" vertical="center" shrinkToFit="1"/>
    </xf>
    <xf numFmtId="182" fontId="40" fillId="28" borderId="17" xfId="851" applyNumberFormat="1" applyFont="1" applyFill="1" applyBorder="1" applyAlignment="1">
      <alignment horizontal="right" vertical="center" shrinkToFit="1"/>
    </xf>
    <xf numFmtId="182" fontId="40" fillId="28" borderId="48" xfId="851" applyNumberFormat="1" applyFont="1" applyFill="1" applyBorder="1" applyAlignment="1">
      <alignment horizontal="right" vertical="center" shrinkToFit="1"/>
    </xf>
    <xf numFmtId="182" fontId="40" fillId="28" borderId="17" xfId="1" applyNumberFormat="1" applyFont="1" applyFill="1" applyBorder="1" applyAlignment="1">
      <alignment horizontal="right" vertical="center" shrinkToFit="1"/>
    </xf>
    <xf numFmtId="182" fontId="40" fillId="28" borderId="48" xfId="1" applyNumberFormat="1" applyFont="1" applyFill="1" applyBorder="1" applyAlignment="1">
      <alignment horizontal="right" vertical="center" shrinkToFit="1"/>
    </xf>
    <xf numFmtId="182" fontId="40" fillId="28" borderId="17" xfId="0" applyNumberFormat="1" applyFont="1" applyFill="1" applyBorder="1" applyAlignment="1">
      <alignment horizontal="right" vertical="center" shrinkToFit="1"/>
    </xf>
    <xf numFmtId="182" fontId="40" fillId="28" borderId="48" xfId="0" applyNumberFormat="1" applyFont="1" applyFill="1" applyBorder="1" applyAlignment="1">
      <alignment horizontal="right" vertical="center" shrinkToFit="1"/>
    </xf>
    <xf numFmtId="0" fontId="46" fillId="0" borderId="0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shrinkToFit="1"/>
    </xf>
    <xf numFmtId="0" fontId="46" fillId="0" borderId="6" xfId="0" applyFont="1" applyBorder="1" applyAlignment="1">
      <alignment horizontal="center" vertical="center" shrinkToFit="1"/>
    </xf>
    <xf numFmtId="0" fontId="36" fillId="27" borderId="3" xfId="0" applyFont="1" applyFill="1" applyBorder="1" applyAlignment="1">
      <alignment horizontal="center" vertical="center"/>
    </xf>
    <xf numFmtId="0" fontId="46" fillId="27" borderId="3" xfId="0" applyFont="1" applyFill="1" applyBorder="1" applyAlignment="1">
      <alignment horizontal="center" vertical="center"/>
    </xf>
    <xf numFmtId="0" fontId="37" fillId="27" borderId="4" xfId="0" applyFont="1" applyFill="1" applyBorder="1" applyAlignment="1">
      <alignment horizontal="center" vertical="center" wrapText="1"/>
    </xf>
    <xf numFmtId="0" fontId="37" fillId="27" borderId="19" xfId="0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0" fontId="37" fillId="27" borderId="19" xfId="0" applyFont="1" applyFill="1" applyBorder="1" applyAlignment="1">
      <alignment horizontal="center" vertical="center"/>
    </xf>
    <xf numFmtId="0" fontId="46" fillId="27" borderId="17" xfId="0" applyFont="1" applyFill="1" applyBorder="1" applyAlignment="1">
      <alignment horizontal="center"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48" xfId="0" applyFont="1" applyFill="1" applyBorder="1" applyAlignment="1">
      <alignment horizontal="center" vertical="center"/>
    </xf>
    <xf numFmtId="0" fontId="46" fillId="27" borderId="20" xfId="0" applyFont="1" applyFill="1" applyBorder="1" applyAlignment="1">
      <alignment horizontal="center" vertical="center"/>
    </xf>
    <xf numFmtId="0" fontId="46" fillId="27" borderId="56" xfId="0" applyFont="1" applyFill="1" applyBorder="1" applyAlignment="1">
      <alignment horizontal="center" vertical="center"/>
    </xf>
    <xf numFmtId="0" fontId="46" fillId="27" borderId="23" xfId="0" applyFont="1" applyFill="1" applyBorder="1" applyAlignment="1">
      <alignment horizontal="center" vertical="center"/>
    </xf>
    <xf numFmtId="0" fontId="41" fillId="27" borderId="4" xfId="0" applyFont="1" applyFill="1" applyBorder="1" applyAlignment="1">
      <alignment horizontal="center" vertical="center" wrapText="1"/>
    </xf>
    <xf numFmtId="0" fontId="41" fillId="27" borderId="19" xfId="0" applyFont="1" applyFill="1" applyBorder="1" applyAlignment="1">
      <alignment horizontal="center" vertical="center"/>
    </xf>
    <xf numFmtId="0" fontId="46" fillId="0" borderId="5" xfId="0" applyFont="1" applyFill="1" applyBorder="1" applyAlignment="1">
      <alignment horizontal="center" vertical="center" shrinkToFit="1"/>
    </xf>
    <xf numFmtId="0" fontId="46" fillId="0" borderId="6" xfId="0" applyFont="1" applyFill="1" applyBorder="1" applyAlignment="1">
      <alignment horizontal="center" vertical="center" shrinkToFit="1"/>
    </xf>
    <xf numFmtId="0" fontId="46" fillId="27" borderId="4" xfId="0" applyFont="1" applyFill="1" applyBorder="1" applyAlignment="1">
      <alignment horizontal="center" vertical="center" wrapText="1"/>
    </xf>
    <xf numFmtId="0" fontId="46" fillId="27" borderId="19" xfId="0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6" fillId="0" borderId="3" xfId="0" applyFont="1" applyBorder="1" applyAlignment="1">
      <alignment horizontal="center" vertical="center" wrapText="1"/>
    </xf>
    <xf numFmtId="0" fontId="49" fillId="27" borderId="43" xfId="0" applyFont="1" applyFill="1" applyBorder="1" applyAlignment="1">
      <alignment horizontal="center" vertical="center"/>
    </xf>
    <xf numFmtId="0" fontId="46" fillId="27" borderId="43" xfId="0" applyFont="1" applyFill="1" applyBorder="1" applyAlignment="1">
      <alignment horizontal="center" vertical="center"/>
    </xf>
    <xf numFmtId="0" fontId="49" fillId="0" borderId="45" xfId="0" applyFont="1" applyFill="1" applyBorder="1" applyAlignment="1">
      <alignment vertical="center" shrinkToFit="1"/>
    </xf>
    <xf numFmtId="0" fontId="49" fillId="0" borderId="46" xfId="0" applyFont="1" applyFill="1" applyBorder="1" applyAlignment="1">
      <alignment vertical="center" shrinkToFit="1"/>
    </xf>
    <xf numFmtId="0" fontId="46" fillId="0" borderId="45" xfId="0" applyFont="1" applyFill="1" applyBorder="1" applyAlignment="1">
      <alignment vertical="center" shrinkToFit="1"/>
    </xf>
    <xf numFmtId="0" fontId="46" fillId="0" borderId="47" xfId="0" applyFont="1" applyFill="1" applyBorder="1" applyAlignment="1">
      <alignment vertical="center" shrinkToFit="1"/>
    </xf>
    <xf numFmtId="0" fontId="46" fillId="0" borderId="46" xfId="0" applyFont="1" applyFill="1" applyBorder="1" applyAlignment="1">
      <alignment vertical="center" shrinkToFit="1"/>
    </xf>
    <xf numFmtId="0" fontId="49" fillId="0" borderId="17" xfId="0" applyFont="1" applyFill="1" applyBorder="1" applyAlignment="1">
      <alignment vertical="center" shrinkToFit="1"/>
    </xf>
    <xf numFmtId="0" fontId="49" fillId="0" borderId="48" xfId="0" applyFont="1" applyFill="1" applyBorder="1" applyAlignment="1">
      <alignment vertical="center" shrinkToFit="1"/>
    </xf>
    <xf numFmtId="0" fontId="46" fillId="0" borderId="17" xfId="0" applyFont="1" applyFill="1" applyBorder="1" applyAlignment="1">
      <alignment vertical="center" shrinkToFit="1"/>
    </xf>
    <xf numFmtId="0" fontId="46" fillId="0" borderId="30" xfId="0" applyFont="1" applyFill="1" applyBorder="1" applyAlignment="1">
      <alignment vertical="center" shrinkToFit="1"/>
    </xf>
    <xf numFmtId="0" fontId="46" fillId="0" borderId="48" xfId="0" applyFont="1" applyFill="1" applyBorder="1" applyAlignment="1">
      <alignment vertical="center" shrinkToFit="1"/>
    </xf>
    <xf numFmtId="0" fontId="49" fillId="27" borderId="49" xfId="0" applyFont="1" applyFill="1" applyBorder="1" applyAlignment="1">
      <alignment horizontal="center" vertical="center"/>
    </xf>
    <xf numFmtId="0" fontId="49" fillId="27" borderId="50" xfId="0" applyFont="1" applyFill="1" applyBorder="1" applyAlignment="1">
      <alignment horizontal="center" vertical="center"/>
    </xf>
    <xf numFmtId="0" fontId="46" fillId="0" borderId="52" xfId="0" applyFont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6" fillId="0" borderId="41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4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4" xfId="0" applyFont="1" applyBorder="1" applyAlignment="1">
      <alignment vertical="center"/>
    </xf>
    <xf numFmtId="0" fontId="46" fillId="0" borderId="18" xfId="0" applyFont="1" applyBorder="1" applyAlignment="1">
      <alignment vertical="center"/>
    </xf>
    <xf numFmtId="0" fontId="46" fillId="0" borderId="19" xfId="0" applyFont="1" applyBorder="1" applyAlignment="1">
      <alignment vertical="center"/>
    </xf>
    <xf numFmtId="0" fontId="46" fillId="0" borderId="4" xfId="0" applyFont="1" applyBorder="1" applyAlignment="1">
      <alignment horizontal="center" vertical="center"/>
    </xf>
    <xf numFmtId="0" fontId="46" fillId="0" borderId="55" xfId="0" applyFont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46" fillId="0" borderId="4" xfId="0" applyFont="1" applyFill="1" applyBorder="1" applyAlignment="1">
      <alignment vertical="center"/>
    </xf>
    <xf numFmtId="0" fontId="46" fillId="0" borderId="18" xfId="0" applyFont="1" applyFill="1" applyBorder="1" applyAlignment="1">
      <alignment vertical="center"/>
    </xf>
    <xf numFmtId="0" fontId="46" fillId="0" borderId="19" xfId="0" applyFont="1" applyFill="1" applyBorder="1" applyAlignment="1">
      <alignment vertical="center"/>
    </xf>
    <xf numFmtId="0" fontId="46" fillId="0" borderId="4" xfId="0" applyFont="1" applyFill="1" applyBorder="1" applyAlignment="1">
      <alignment horizontal="center" vertical="center"/>
    </xf>
  </cellXfs>
  <cellStyles count="1839">
    <cellStyle name="0,0_x000d__x000a_NA_x000d__x000a_" xfId="1389" xr:uid="{00000000-0005-0000-0000-000000000000}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 2" xfId="13" xr:uid="{00000000-0005-0000-0000-00000C000000}"/>
    <cellStyle name="20% - アクセント 1 20" xfId="14" xr:uid="{00000000-0005-0000-0000-00000D000000}"/>
    <cellStyle name="20% - アクセント 1 21" xfId="15" xr:uid="{00000000-0005-0000-0000-00000E000000}"/>
    <cellStyle name="20% - アクセント 1 22" xfId="16" xr:uid="{00000000-0005-0000-0000-00000F000000}"/>
    <cellStyle name="20% - アクセント 1 23" xfId="17" xr:uid="{00000000-0005-0000-0000-000010000000}"/>
    <cellStyle name="20% - アクセント 1 24" xfId="18" xr:uid="{00000000-0005-0000-0000-000011000000}"/>
    <cellStyle name="20% - アクセント 1 25" xfId="19" xr:uid="{00000000-0005-0000-0000-000012000000}"/>
    <cellStyle name="20% - アクセント 1 3" xfId="20" xr:uid="{00000000-0005-0000-0000-000013000000}"/>
    <cellStyle name="20% - アクセント 1 3 2" xfId="21" xr:uid="{00000000-0005-0000-0000-000014000000}"/>
    <cellStyle name="20% - アクセント 1 4" xfId="22" xr:uid="{00000000-0005-0000-0000-000015000000}"/>
    <cellStyle name="20% - アクセント 1 5" xfId="23" xr:uid="{00000000-0005-0000-0000-000016000000}"/>
    <cellStyle name="20% - アクセント 1 6" xfId="24" xr:uid="{00000000-0005-0000-0000-000017000000}"/>
    <cellStyle name="20% - アクセント 1 7" xfId="25" xr:uid="{00000000-0005-0000-0000-000018000000}"/>
    <cellStyle name="20% - アクセント 1 8" xfId="26" xr:uid="{00000000-0005-0000-0000-000019000000}"/>
    <cellStyle name="20% - アクセント 1 9" xfId="27" xr:uid="{00000000-0005-0000-0000-00001A000000}"/>
    <cellStyle name="20% - アクセント 2 10" xfId="28" xr:uid="{00000000-0005-0000-0000-00001B000000}"/>
    <cellStyle name="20% - アクセント 2 11" xfId="29" xr:uid="{00000000-0005-0000-0000-00001C000000}"/>
    <cellStyle name="20% - アクセント 2 12" xfId="30" xr:uid="{00000000-0005-0000-0000-00001D000000}"/>
    <cellStyle name="20% - アクセント 2 13" xfId="31" xr:uid="{00000000-0005-0000-0000-00001E000000}"/>
    <cellStyle name="20% - アクセント 2 14" xfId="32" xr:uid="{00000000-0005-0000-0000-00001F000000}"/>
    <cellStyle name="20% - アクセント 2 15" xfId="33" xr:uid="{00000000-0005-0000-0000-000020000000}"/>
    <cellStyle name="20% - アクセント 2 16" xfId="34" xr:uid="{00000000-0005-0000-0000-000021000000}"/>
    <cellStyle name="20% - アクセント 2 17" xfId="35" xr:uid="{00000000-0005-0000-0000-000022000000}"/>
    <cellStyle name="20% - アクセント 2 18" xfId="36" xr:uid="{00000000-0005-0000-0000-000023000000}"/>
    <cellStyle name="20% - アクセント 2 19" xfId="37" xr:uid="{00000000-0005-0000-0000-000024000000}"/>
    <cellStyle name="20% - アクセント 2 2" xfId="38" xr:uid="{00000000-0005-0000-0000-000025000000}"/>
    <cellStyle name="20% - アクセント 2 2 2" xfId="39" xr:uid="{00000000-0005-0000-0000-000026000000}"/>
    <cellStyle name="20% - アクセント 2 20" xfId="40" xr:uid="{00000000-0005-0000-0000-000027000000}"/>
    <cellStyle name="20% - アクセント 2 21" xfId="41" xr:uid="{00000000-0005-0000-0000-000028000000}"/>
    <cellStyle name="20% - アクセント 2 22" xfId="42" xr:uid="{00000000-0005-0000-0000-000029000000}"/>
    <cellStyle name="20% - アクセント 2 23" xfId="43" xr:uid="{00000000-0005-0000-0000-00002A000000}"/>
    <cellStyle name="20% - アクセント 2 24" xfId="44" xr:uid="{00000000-0005-0000-0000-00002B000000}"/>
    <cellStyle name="20% - アクセント 2 25" xfId="45" xr:uid="{00000000-0005-0000-0000-00002C000000}"/>
    <cellStyle name="20% - アクセント 2 3" xfId="46" xr:uid="{00000000-0005-0000-0000-00002D000000}"/>
    <cellStyle name="20% - アクセント 2 3 2" xfId="47" xr:uid="{00000000-0005-0000-0000-00002E000000}"/>
    <cellStyle name="20% - アクセント 2 4" xfId="48" xr:uid="{00000000-0005-0000-0000-00002F000000}"/>
    <cellStyle name="20% - アクセント 2 5" xfId="49" xr:uid="{00000000-0005-0000-0000-000030000000}"/>
    <cellStyle name="20% - アクセント 2 6" xfId="50" xr:uid="{00000000-0005-0000-0000-000031000000}"/>
    <cellStyle name="20% - アクセント 2 7" xfId="51" xr:uid="{00000000-0005-0000-0000-000032000000}"/>
    <cellStyle name="20% - アクセント 2 8" xfId="52" xr:uid="{00000000-0005-0000-0000-000033000000}"/>
    <cellStyle name="20% - アクセント 2 9" xfId="53" xr:uid="{00000000-0005-0000-0000-000034000000}"/>
    <cellStyle name="20% - アクセント 3 10" xfId="54" xr:uid="{00000000-0005-0000-0000-000035000000}"/>
    <cellStyle name="20% - アクセント 3 11" xfId="55" xr:uid="{00000000-0005-0000-0000-000036000000}"/>
    <cellStyle name="20% - アクセント 3 12" xfId="56" xr:uid="{00000000-0005-0000-0000-000037000000}"/>
    <cellStyle name="20% - アクセント 3 13" xfId="57" xr:uid="{00000000-0005-0000-0000-000038000000}"/>
    <cellStyle name="20% - アクセント 3 14" xfId="58" xr:uid="{00000000-0005-0000-0000-000039000000}"/>
    <cellStyle name="20% - アクセント 3 15" xfId="59" xr:uid="{00000000-0005-0000-0000-00003A000000}"/>
    <cellStyle name="20% - アクセント 3 16" xfId="60" xr:uid="{00000000-0005-0000-0000-00003B000000}"/>
    <cellStyle name="20% - アクセント 3 17" xfId="61" xr:uid="{00000000-0005-0000-0000-00003C000000}"/>
    <cellStyle name="20% - アクセント 3 18" xfId="62" xr:uid="{00000000-0005-0000-0000-00003D000000}"/>
    <cellStyle name="20% - アクセント 3 19" xfId="63" xr:uid="{00000000-0005-0000-0000-00003E000000}"/>
    <cellStyle name="20% - アクセント 3 2" xfId="64" xr:uid="{00000000-0005-0000-0000-00003F000000}"/>
    <cellStyle name="20% - アクセント 3 2 2" xfId="65" xr:uid="{00000000-0005-0000-0000-000040000000}"/>
    <cellStyle name="20% - アクセント 3 20" xfId="66" xr:uid="{00000000-0005-0000-0000-000041000000}"/>
    <cellStyle name="20% - アクセント 3 21" xfId="67" xr:uid="{00000000-0005-0000-0000-000042000000}"/>
    <cellStyle name="20% - アクセント 3 22" xfId="68" xr:uid="{00000000-0005-0000-0000-000043000000}"/>
    <cellStyle name="20% - アクセント 3 23" xfId="69" xr:uid="{00000000-0005-0000-0000-000044000000}"/>
    <cellStyle name="20% - アクセント 3 24" xfId="70" xr:uid="{00000000-0005-0000-0000-000045000000}"/>
    <cellStyle name="20% - アクセント 3 25" xfId="71" xr:uid="{00000000-0005-0000-0000-000046000000}"/>
    <cellStyle name="20% - アクセント 3 3" xfId="72" xr:uid="{00000000-0005-0000-0000-000047000000}"/>
    <cellStyle name="20% - アクセント 3 3 2" xfId="73" xr:uid="{00000000-0005-0000-0000-000048000000}"/>
    <cellStyle name="20% - アクセント 3 4" xfId="74" xr:uid="{00000000-0005-0000-0000-000049000000}"/>
    <cellStyle name="20% - アクセント 3 5" xfId="75" xr:uid="{00000000-0005-0000-0000-00004A000000}"/>
    <cellStyle name="20% - アクセント 3 6" xfId="76" xr:uid="{00000000-0005-0000-0000-00004B000000}"/>
    <cellStyle name="20% - アクセント 3 7" xfId="77" xr:uid="{00000000-0005-0000-0000-00004C000000}"/>
    <cellStyle name="20% - アクセント 3 8" xfId="78" xr:uid="{00000000-0005-0000-0000-00004D000000}"/>
    <cellStyle name="20% - アクセント 3 9" xfId="79" xr:uid="{00000000-0005-0000-0000-00004E000000}"/>
    <cellStyle name="20% - アクセント 4 10" xfId="80" xr:uid="{00000000-0005-0000-0000-00004F000000}"/>
    <cellStyle name="20% - アクセント 4 11" xfId="81" xr:uid="{00000000-0005-0000-0000-000050000000}"/>
    <cellStyle name="20% - アクセント 4 12" xfId="82" xr:uid="{00000000-0005-0000-0000-000051000000}"/>
    <cellStyle name="20% - アクセント 4 13" xfId="83" xr:uid="{00000000-0005-0000-0000-000052000000}"/>
    <cellStyle name="20% - アクセント 4 14" xfId="84" xr:uid="{00000000-0005-0000-0000-000053000000}"/>
    <cellStyle name="20% - アクセント 4 15" xfId="85" xr:uid="{00000000-0005-0000-0000-000054000000}"/>
    <cellStyle name="20% - アクセント 4 16" xfId="86" xr:uid="{00000000-0005-0000-0000-000055000000}"/>
    <cellStyle name="20% - アクセント 4 17" xfId="87" xr:uid="{00000000-0005-0000-0000-000056000000}"/>
    <cellStyle name="20% - アクセント 4 18" xfId="88" xr:uid="{00000000-0005-0000-0000-000057000000}"/>
    <cellStyle name="20% - アクセント 4 19" xfId="89" xr:uid="{00000000-0005-0000-0000-000058000000}"/>
    <cellStyle name="20% - アクセント 4 2" xfId="90" xr:uid="{00000000-0005-0000-0000-000059000000}"/>
    <cellStyle name="20% - アクセント 4 2 2" xfId="91" xr:uid="{00000000-0005-0000-0000-00005A000000}"/>
    <cellStyle name="20% - アクセント 4 20" xfId="92" xr:uid="{00000000-0005-0000-0000-00005B000000}"/>
    <cellStyle name="20% - アクセント 4 21" xfId="93" xr:uid="{00000000-0005-0000-0000-00005C000000}"/>
    <cellStyle name="20% - アクセント 4 22" xfId="94" xr:uid="{00000000-0005-0000-0000-00005D000000}"/>
    <cellStyle name="20% - アクセント 4 23" xfId="95" xr:uid="{00000000-0005-0000-0000-00005E000000}"/>
    <cellStyle name="20% - アクセント 4 24" xfId="96" xr:uid="{00000000-0005-0000-0000-00005F000000}"/>
    <cellStyle name="20% - アクセント 4 25" xfId="97" xr:uid="{00000000-0005-0000-0000-000060000000}"/>
    <cellStyle name="20% - アクセント 4 3" xfId="98" xr:uid="{00000000-0005-0000-0000-000061000000}"/>
    <cellStyle name="20% - アクセント 4 3 2" xfId="99" xr:uid="{00000000-0005-0000-0000-000062000000}"/>
    <cellStyle name="20% - アクセント 4 4" xfId="100" xr:uid="{00000000-0005-0000-0000-000063000000}"/>
    <cellStyle name="20% - アクセント 4 5" xfId="101" xr:uid="{00000000-0005-0000-0000-000064000000}"/>
    <cellStyle name="20% - アクセント 4 6" xfId="102" xr:uid="{00000000-0005-0000-0000-000065000000}"/>
    <cellStyle name="20% - アクセント 4 7" xfId="103" xr:uid="{00000000-0005-0000-0000-000066000000}"/>
    <cellStyle name="20% - アクセント 4 8" xfId="104" xr:uid="{00000000-0005-0000-0000-000067000000}"/>
    <cellStyle name="20% - アクセント 4 9" xfId="105" xr:uid="{00000000-0005-0000-0000-000068000000}"/>
    <cellStyle name="20% - アクセント 5 10" xfId="106" xr:uid="{00000000-0005-0000-0000-000069000000}"/>
    <cellStyle name="20% - アクセント 5 11" xfId="107" xr:uid="{00000000-0005-0000-0000-00006A000000}"/>
    <cellStyle name="20% - アクセント 5 12" xfId="108" xr:uid="{00000000-0005-0000-0000-00006B000000}"/>
    <cellStyle name="20% - アクセント 5 13" xfId="109" xr:uid="{00000000-0005-0000-0000-00006C000000}"/>
    <cellStyle name="20% - アクセント 5 14" xfId="110" xr:uid="{00000000-0005-0000-0000-00006D000000}"/>
    <cellStyle name="20% - アクセント 5 15" xfId="111" xr:uid="{00000000-0005-0000-0000-00006E000000}"/>
    <cellStyle name="20% - アクセント 5 16" xfId="112" xr:uid="{00000000-0005-0000-0000-00006F000000}"/>
    <cellStyle name="20% - アクセント 5 17" xfId="113" xr:uid="{00000000-0005-0000-0000-000070000000}"/>
    <cellStyle name="20% - アクセント 5 18" xfId="114" xr:uid="{00000000-0005-0000-0000-000071000000}"/>
    <cellStyle name="20% - アクセント 5 19" xfId="115" xr:uid="{00000000-0005-0000-0000-000072000000}"/>
    <cellStyle name="20% - アクセント 5 2" xfId="116" xr:uid="{00000000-0005-0000-0000-000073000000}"/>
    <cellStyle name="20% - アクセント 5 2 2" xfId="117" xr:uid="{00000000-0005-0000-0000-000074000000}"/>
    <cellStyle name="20% - アクセント 5 20" xfId="118" xr:uid="{00000000-0005-0000-0000-000075000000}"/>
    <cellStyle name="20% - アクセント 5 21" xfId="119" xr:uid="{00000000-0005-0000-0000-000076000000}"/>
    <cellStyle name="20% - アクセント 5 22" xfId="120" xr:uid="{00000000-0005-0000-0000-000077000000}"/>
    <cellStyle name="20% - アクセント 5 23" xfId="121" xr:uid="{00000000-0005-0000-0000-000078000000}"/>
    <cellStyle name="20% - アクセント 5 24" xfId="122" xr:uid="{00000000-0005-0000-0000-000079000000}"/>
    <cellStyle name="20% - アクセント 5 25" xfId="123" xr:uid="{00000000-0005-0000-0000-00007A000000}"/>
    <cellStyle name="20% - アクセント 5 3" xfId="124" xr:uid="{00000000-0005-0000-0000-00007B000000}"/>
    <cellStyle name="20% - アクセント 5 3 2" xfId="125" xr:uid="{00000000-0005-0000-0000-00007C000000}"/>
    <cellStyle name="20% - アクセント 5 4" xfId="126" xr:uid="{00000000-0005-0000-0000-00007D000000}"/>
    <cellStyle name="20% - アクセント 5 5" xfId="127" xr:uid="{00000000-0005-0000-0000-00007E000000}"/>
    <cellStyle name="20% - アクセント 5 6" xfId="128" xr:uid="{00000000-0005-0000-0000-00007F000000}"/>
    <cellStyle name="20% - アクセント 5 7" xfId="129" xr:uid="{00000000-0005-0000-0000-000080000000}"/>
    <cellStyle name="20% - アクセント 5 8" xfId="130" xr:uid="{00000000-0005-0000-0000-000081000000}"/>
    <cellStyle name="20% - アクセント 5 9" xfId="131" xr:uid="{00000000-0005-0000-0000-000082000000}"/>
    <cellStyle name="20% - アクセント 6 10" xfId="132" xr:uid="{00000000-0005-0000-0000-000083000000}"/>
    <cellStyle name="20% - アクセント 6 11" xfId="133" xr:uid="{00000000-0005-0000-0000-000084000000}"/>
    <cellStyle name="20% - アクセント 6 12" xfId="134" xr:uid="{00000000-0005-0000-0000-000085000000}"/>
    <cellStyle name="20% - アクセント 6 13" xfId="135" xr:uid="{00000000-0005-0000-0000-000086000000}"/>
    <cellStyle name="20% - アクセント 6 14" xfId="136" xr:uid="{00000000-0005-0000-0000-000087000000}"/>
    <cellStyle name="20% - アクセント 6 15" xfId="137" xr:uid="{00000000-0005-0000-0000-000088000000}"/>
    <cellStyle name="20% - アクセント 6 16" xfId="138" xr:uid="{00000000-0005-0000-0000-000089000000}"/>
    <cellStyle name="20% - アクセント 6 17" xfId="139" xr:uid="{00000000-0005-0000-0000-00008A000000}"/>
    <cellStyle name="20% - アクセント 6 18" xfId="140" xr:uid="{00000000-0005-0000-0000-00008B000000}"/>
    <cellStyle name="20% - アクセント 6 19" xfId="141" xr:uid="{00000000-0005-0000-0000-00008C000000}"/>
    <cellStyle name="20% - アクセント 6 2" xfId="142" xr:uid="{00000000-0005-0000-0000-00008D000000}"/>
    <cellStyle name="20% - アクセント 6 2 2" xfId="143" xr:uid="{00000000-0005-0000-0000-00008E000000}"/>
    <cellStyle name="20% - アクセント 6 20" xfId="144" xr:uid="{00000000-0005-0000-0000-00008F000000}"/>
    <cellStyle name="20% - アクセント 6 21" xfId="145" xr:uid="{00000000-0005-0000-0000-000090000000}"/>
    <cellStyle name="20% - アクセント 6 22" xfId="146" xr:uid="{00000000-0005-0000-0000-000091000000}"/>
    <cellStyle name="20% - アクセント 6 23" xfId="147" xr:uid="{00000000-0005-0000-0000-000092000000}"/>
    <cellStyle name="20% - アクセント 6 24" xfId="148" xr:uid="{00000000-0005-0000-0000-000093000000}"/>
    <cellStyle name="20% - アクセント 6 25" xfId="149" xr:uid="{00000000-0005-0000-0000-000094000000}"/>
    <cellStyle name="20% - アクセント 6 3" xfId="150" xr:uid="{00000000-0005-0000-0000-000095000000}"/>
    <cellStyle name="20% - アクセント 6 3 2" xfId="151" xr:uid="{00000000-0005-0000-0000-000096000000}"/>
    <cellStyle name="20% - アクセント 6 4" xfId="152" xr:uid="{00000000-0005-0000-0000-000097000000}"/>
    <cellStyle name="20% - アクセント 6 5" xfId="153" xr:uid="{00000000-0005-0000-0000-000098000000}"/>
    <cellStyle name="20% - アクセント 6 6" xfId="154" xr:uid="{00000000-0005-0000-0000-000099000000}"/>
    <cellStyle name="20% - アクセント 6 7" xfId="155" xr:uid="{00000000-0005-0000-0000-00009A000000}"/>
    <cellStyle name="20% - アクセント 6 8" xfId="156" xr:uid="{00000000-0005-0000-0000-00009B000000}"/>
    <cellStyle name="20% - アクセント 6 9" xfId="157" xr:uid="{00000000-0005-0000-0000-00009C000000}"/>
    <cellStyle name="40% - アクセント 1 10" xfId="158" xr:uid="{00000000-0005-0000-0000-00009D000000}"/>
    <cellStyle name="40% - アクセント 1 11" xfId="159" xr:uid="{00000000-0005-0000-0000-00009E000000}"/>
    <cellStyle name="40% - アクセント 1 12" xfId="160" xr:uid="{00000000-0005-0000-0000-00009F000000}"/>
    <cellStyle name="40% - アクセント 1 13" xfId="161" xr:uid="{00000000-0005-0000-0000-0000A0000000}"/>
    <cellStyle name="40% - アクセント 1 14" xfId="162" xr:uid="{00000000-0005-0000-0000-0000A1000000}"/>
    <cellStyle name="40% - アクセント 1 15" xfId="163" xr:uid="{00000000-0005-0000-0000-0000A2000000}"/>
    <cellStyle name="40% - アクセント 1 16" xfId="164" xr:uid="{00000000-0005-0000-0000-0000A3000000}"/>
    <cellStyle name="40% - アクセント 1 17" xfId="165" xr:uid="{00000000-0005-0000-0000-0000A4000000}"/>
    <cellStyle name="40% - アクセント 1 18" xfId="166" xr:uid="{00000000-0005-0000-0000-0000A5000000}"/>
    <cellStyle name="40% - アクセント 1 19" xfId="167" xr:uid="{00000000-0005-0000-0000-0000A6000000}"/>
    <cellStyle name="40% - アクセント 1 2" xfId="168" xr:uid="{00000000-0005-0000-0000-0000A7000000}"/>
    <cellStyle name="40% - アクセント 1 2 2" xfId="169" xr:uid="{00000000-0005-0000-0000-0000A8000000}"/>
    <cellStyle name="40% - アクセント 1 20" xfId="170" xr:uid="{00000000-0005-0000-0000-0000A9000000}"/>
    <cellStyle name="40% - アクセント 1 21" xfId="171" xr:uid="{00000000-0005-0000-0000-0000AA000000}"/>
    <cellStyle name="40% - アクセント 1 22" xfId="172" xr:uid="{00000000-0005-0000-0000-0000AB000000}"/>
    <cellStyle name="40% - アクセント 1 23" xfId="173" xr:uid="{00000000-0005-0000-0000-0000AC000000}"/>
    <cellStyle name="40% - アクセント 1 24" xfId="174" xr:uid="{00000000-0005-0000-0000-0000AD000000}"/>
    <cellStyle name="40% - アクセント 1 25" xfId="175" xr:uid="{00000000-0005-0000-0000-0000AE000000}"/>
    <cellStyle name="40% - アクセント 1 3" xfId="176" xr:uid="{00000000-0005-0000-0000-0000AF000000}"/>
    <cellStyle name="40% - アクセント 1 3 2" xfId="177" xr:uid="{00000000-0005-0000-0000-0000B0000000}"/>
    <cellStyle name="40% - アクセント 1 4" xfId="178" xr:uid="{00000000-0005-0000-0000-0000B1000000}"/>
    <cellStyle name="40% - アクセント 1 5" xfId="179" xr:uid="{00000000-0005-0000-0000-0000B2000000}"/>
    <cellStyle name="40% - アクセント 1 6" xfId="180" xr:uid="{00000000-0005-0000-0000-0000B3000000}"/>
    <cellStyle name="40% - アクセント 1 7" xfId="181" xr:uid="{00000000-0005-0000-0000-0000B4000000}"/>
    <cellStyle name="40% - アクセント 1 8" xfId="182" xr:uid="{00000000-0005-0000-0000-0000B5000000}"/>
    <cellStyle name="40% - アクセント 1 9" xfId="183" xr:uid="{00000000-0005-0000-0000-0000B6000000}"/>
    <cellStyle name="40% - アクセント 2 10" xfId="184" xr:uid="{00000000-0005-0000-0000-0000B7000000}"/>
    <cellStyle name="40% - アクセント 2 11" xfId="185" xr:uid="{00000000-0005-0000-0000-0000B8000000}"/>
    <cellStyle name="40% - アクセント 2 12" xfId="186" xr:uid="{00000000-0005-0000-0000-0000B9000000}"/>
    <cellStyle name="40% - アクセント 2 13" xfId="187" xr:uid="{00000000-0005-0000-0000-0000BA000000}"/>
    <cellStyle name="40% - アクセント 2 14" xfId="188" xr:uid="{00000000-0005-0000-0000-0000BB000000}"/>
    <cellStyle name="40% - アクセント 2 15" xfId="189" xr:uid="{00000000-0005-0000-0000-0000BC000000}"/>
    <cellStyle name="40% - アクセント 2 16" xfId="190" xr:uid="{00000000-0005-0000-0000-0000BD000000}"/>
    <cellStyle name="40% - アクセント 2 17" xfId="191" xr:uid="{00000000-0005-0000-0000-0000BE000000}"/>
    <cellStyle name="40% - アクセント 2 18" xfId="192" xr:uid="{00000000-0005-0000-0000-0000BF000000}"/>
    <cellStyle name="40% - アクセント 2 19" xfId="193" xr:uid="{00000000-0005-0000-0000-0000C0000000}"/>
    <cellStyle name="40% - アクセント 2 2" xfId="194" xr:uid="{00000000-0005-0000-0000-0000C1000000}"/>
    <cellStyle name="40% - アクセント 2 2 2" xfId="195" xr:uid="{00000000-0005-0000-0000-0000C2000000}"/>
    <cellStyle name="40% - アクセント 2 20" xfId="196" xr:uid="{00000000-0005-0000-0000-0000C3000000}"/>
    <cellStyle name="40% - アクセント 2 21" xfId="197" xr:uid="{00000000-0005-0000-0000-0000C4000000}"/>
    <cellStyle name="40% - アクセント 2 22" xfId="198" xr:uid="{00000000-0005-0000-0000-0000C5000000}"/>
    <cellStyle name="40% - アクセント 2 23" xfId="199" xr:uid="{00000000-0005-0000-0000-0000C6000000}"/>
    <cellStyle name="40% - アクセント 2 24" xfId="200" xr:uid="{00000000-0005-0000-0000-0000C7000000}"/>
    <cellStyle name="40% - アクセント 2 25" xfId="201" xr:uid="{00000000-0005-0000-0000-0000C8000000}"/>
    <cellStyle name="40% - アクセント 2 3" xfId="202" xr:uid="{00000000-0005-0000-0000-0000C9000000}"/>
    <cellStyle name="40% - アクセント 2 3 2" xfId="203" xr:uid="{00000000-0005-0000-0000-0000CA000000}"/>
    <cellStyle name="40% - アクセント 2 4" xfId="204" xr:uid="{00000000-0005-0000-0000-0000CB000000}"/>
    <cellStyle name="40% - アクセント 2 5" xfId="205" xr:uid="{00000000-0005-0000-0000-0000CC000000}"/>
    <cellStyle name="40% - アクセント 2 6" xfId="206" xr:uid="{00000000-0005-0000-0000-0000CD000000}"/>
    <cellStyle name="40% - アクセント 2 7" xfId="207" xr:uid="{00000000-0005-0000-0000-0000CE000000}"/>
    <cellStyle name="40% - アクセント 2 8" xfId="208" xr:uid="{00000000-0005-0000-0000-0000CF000000}"/>
    <cellStyle name="40% - アクセント 2 9" xfId="209" xr:uid="{00000000-0005-0000-0000-0000D0000000}"/>
    <cellStyle name="40% - アクセント 3 10" xfId="210" xr:uid="{00000000-0005-0000-0000-0000D1000000}"/>
    <cellStyle name="40% - アクセント 3 11" xfId="211" xr:uid="{00000000-0005-0000-0000-0000D2000000}"/>
    <cellStyle name="40% - アクセント 3 12" xfId="212" xr:uid="{00000000-0005-0000-0000-0000D3000000}"/>
    <cellStyle name="40% - アクセント 3 13" xfId="213" xr:uid="{00000000-0005-0000-0000-0000D4000000}"/>
    <cellStyle name="40% - アクセント 3 14" xfId="214" xr:uid="{00000000-0005-0000-0000-0000D5000000}"/>
    <cellStyle name="40% - アクセント 3 15" xfId="215" xr:uid="{00000000-0005-0000-0000-0000D6000000}"/>
    <cellStyle name="40% - アクセント 3 16" xfId="216" xr:uid="{00000000-0005-0000-0000-0000D7000000}"/>
    <cellStyle name="40% - アクセント 3 17" xfId="217" xr:uid="{00000000-0005-0000-0000-0000D8000000}"/>
    <cellStyle name="40% - アクセント 3 18" xfId="218" xr:uid="{00000000-0005-0000-0000-0000D9000000}"/>
    <cellStyle name="40% - アクセント 3 19" xfId="219" xr:uid="{00000000-0005-0000-0000-0000DA000000}"/>
    <cellStyle name="40% - アクセント 3 2" xfId="220" xr:uid="{00000000-0005-0000-0000-0000DB000000}"/>
    <cellStyle name="40% - アクセント 3 2 2" xfId="221" xr:uid="{00000000-0005-0000-0000-0000DC000000}"/>
    <cellStyle name="40% - アクセント 3 20" xfId="222" xr:uid="{00000000-0005-0000-0000-0000DD000000}"/>
    <cellStyle name="40% - アクセント 3 21" xfId="223" xr:uid="{00000000-0005-0000-0000-0000DE000000}"/>
    <cellStyle name="40% - アクセント 3 22" xfId="224" xr:uid="{00000000-0005-0000-0000-0000DF000000}"/>
    <cellStyle name="40% - アクセント 3 23" xfId="225" xr:uid="{00000000-0005-0000-0000-0000E0000000}"/>
    <cellStyle name="40% - アクセント 3 24" xfId="226" xr:uid="{00000000-0005-0000-0000-0000E1000000}"/>
    <cellStyle name="40% - アクセント 3 25" xfId="227" xr:uid="{00000000-0005-0000-0000-0000E2000000}"/>
    <cellStyle name="40% - アクセント 3 3" xfId="228" xr:uid="{00000000-0005-0000-0000-0000E3000000}"/>
    <cellStyle name="40% - アクセント 3 3 2" xfId="229" xr:uid="{00000000-0005-0000-0000-0000E4000000}"/>
    <cellStyle name="40% - アクセント 3 4" xfId="230" xr:uid="{00000000-0005-0000-0000-0000E5000000}"/>
    <cellStyle name="40% - アクセント 3 5" xfId="231" xr:uid="{00000000-0005-0000-0000-0000E6000000}"/>
    <cellStyle name="40% - アクセント 3 6" xfId="232" xr:uid="{00000000-0005-0000-0000-0000E7000000}"/>
    <cellStyle name="40% - アクセント 3 7" xfId="233" xr:uid="{00000000-0005-0000-0000-0000E8000000}"/>
    <cellStyle name="40% - アクセント 3 8" xfId="234" xr:uid="{00000000-0005-0000-0000-0000E9000000}"/>
    <cellStyle name="40% - アクセント 3 9" xfId="235" xr:uid="{00000000-0005-0000-0000-0000EA000000}"/>
    <cellStyle name="40% - アクセント 4 10" xfId="236" xr:uid="{00000000-0005-0000-0000-0000EB000000}"/>
    <cellStyle name="40% - アクセント 4 11" xfId="237" xr:uid="{00000000-0005-0000-0000-0000EC000000}"/>
    <cellStyle name="40% - アクセント 4 12" xfId="238" xr:uid="{00000000-0005-0000-0000-0000ED000000}"/>
    <cellStyle name="40% - アクセント 4 13" xfId="239" xr:uid="{00000000-0005-0000-0000-0000EE000000}"/>
    <cellStyle name="40% - アクセント 4 14" xfId="240" xr:uid="{00000000-0005-0000-0000-0000EF000000}"/>
    <cellStyle name="40% - アクセント 4 15" xfId="241" xr:uid="{00000000-0005-0000-0000-0000F0000000}"/>
    <cellStyle name="40% - アクセント 4 16" xfId="242" xr:uid="{00000000-0005-0000-0000-0000F1000000}"/>
    <cellStyle name="40% - アクセント 4 17" xfId="243" xr:uid="{00000000-0005-0000-0000-0000F2000000}"/>
    <cellStyle name="40% - アクセント 4 18" xfId="244" xr:uid="{00000000-0005-0000-0000-0000F3000000}"/>
    <cellStyle name="40% - アクセント 4 19" xfId="245" xr:uid="{00000000-0005-0000-0000-0000F4000000}"/>
    <cellStyle name="40% - アクセント 4 2" xfId="246" xr:uid="{00000000-0005-0000-0000-0000F5000000}"/>
    <cellStyle name="40% - アクセント 4 2 2" xfId="247" xr:uid="{00000000-0005-0000-0000-0000F6000000}"/>
    <cellStyle name="40% - アクセント 4 20" xfId="248" xr:uid="{00000000-0005-0000-0000-0000F7000000}"/>
    <cellStyle name="40% - アクセント 4 21" xfId="249" xr:uid="{00000000-0005-0000-0000-0000F8000000}"/>
    <cellStyle name="40% - アクセント 4 22" xfId="250" xr:uid="{00000000-0005-0000-0000-0000F9000000}"/>
    <cellStyle name="40% - アクセント 4 23" xfId="251" xr:uid="{00000000-0005-0000-0000-0000FA000000}"/>
    <cellStyle name="40% - アクセント 4 24" xfId="252" xr:uid="{00000000-0005-0000-0000-0000FB000000}"/>
    <cellStyle name="40% - アクセント 4 25" xfId="253" xr:uid="{00000000-0005-0000-0000-0000FC000000}"/>
    <cellStyle name="40% - アクセント 4 3" xfId="254" xr:uid="{00000000-0005-0000-0000-0000FD000000}"/>
    <cellStyle name="40% - アクセント 4 3 2" xfId="255" xr:uid="{00000000-0005-0000-0000-0000FE000000}"/>
    <cellStyle name="40% - アクセント 4 4" xfId="256" xr:uid="{00000000-0005-0000-0000-0000FF000000}"/>
    <cellStyle name="40% - アクセント 4 5" xfId="257" xr:uid="{00000000-0005-0000-0000-000000010000}"/>
    <cellStyle name="40% - アクセント 4 6" xfId="258" xr:uid="{00000000-0005-0000-0000-000001010000}"/>
    <cellStyle name="40% - アクセント 4 7" xfId="259" xr:uid="{00000000-0005-0000-0000-000002010000}"/>
    <cellStyle name="40% - アクセント 4 8" xfId="260" xr:uid="{00000000-0005-0000-0000-000003010000}"/>
    <cellStyle name="40% - アクセント 4 9" xfId="261" xr:uid="{00000000-0005-0000-0000-000004010000}"/>
    <cellStyle name="40% - アクセント 5 10" xfId="262" xr:uid="{00000000-0005-0000-0000-000005010000}"/>
    <cellStyle name="40% - アクセント 5 11" xfId="263" xr:uid="{00000000-0005-0000-0000-000006010000}"/>
    <cellStyle name="40% - アクセント 5 12" xfId="264" xr:uid="{00000000-0005-0000-0000-000007010000}"/>
    <cellStyle name="40% - アクセント 5 13" xfId="265" xr:uid="{00000000-0005-0000-0000-000008010000}"/>
    <cellStyle name="40% - アクセント 5 14" xfId="266" xr:uid="{00000000-0005-0000-0000-000009010000}"/>
    <cellStyle name="40% - アクセント 5 15" xfId="267" xr:uid="{00000000-0005-0000-0000-00000A010000}"/>
    <cellStyle name="40% - アクセント 5 16" xfId="268" xr:uid="{00000000-0005-0000-0000-00000B010000}"/>
    <cellStyle name="40% - アクセント 5 17" xfId="269" xr:uid="{00000000-0005-0000-0000-00000C010000}"/>
    <cellStyle name="40% - アクセント 5 18" xfId="270" xr:uid="{00000000-0005-0000-0000-00000D010000}"/>
    <cellStyle name="40% - アクセント 5 19" xfId="271" xr:uid="{00000000-0005-0000-0000-00000E010000}"/>
    <cellStyle name="40% - アクセント 5 2" xfId="272" xr:uid="{00000000-0005-0000-0000-00000F010000}"/>
    <cellStyle name="40% - アクセント 5 2 2" xfId="273" xr:uid="{00000000-0005-0000-0000-000010010000}"/>
    <cellStyle name="40% - アクセント 5 20" xfId="274" xr:uid="{00000000-0005-0000-0000-000011010000}"/>
    <cellStyle name="40% - アクセント 5 21" xfId="275" xr:uid="{00000000-0005-0000-0000-000012010000}"/>
    <cellStyle name="40% - アクセント 5 22" xfId="276" xr:uid="{00000000-0005-0000-0000-000013010000}"/>
    <cellStyle name="40% - アクセント 5 23" xfId="277" xr:uid="{00000000-0005-0000-0000-000014010000}"/>
    <cellStyle name="40% - アクセント 5 24" xfId="278" xr:uid="{00000000-0005-0000-0000-000015010000}"/>
    <cellStyle name="40% - アクセント 5 25" xfId="279" xr:uid="{00000000-0005-0000-0000-000016010000}"/>
    <cellStyle name="40% - アクセント 5 3" xfId="280" xr:uid="{00000000-0005-0000-0000-000017010000}"/>
    <cellStyle name="40% - アクセント 5 3 2" xfId="281" xr:uid="{00000000-0005-0000-0000-000018010000}"/>
    <cellStyle name="40% - アクセント 5 4" xfId="282" xr:uid="{00000000-0005-0000-0000-000019010000}"/>
    <cellStyle name="40% - アクセント 5 5" xfId="283" xr:uid="{00000000-0005-0000-0000-00001A010000}"/>
    <cellStyle name="40% - アクセント 5 6" xfId="284" xr:uid="{00000000-0005-0000-0000-00001B010000}"/>
    <cellStyle name="40% - アクセント 5 7" xfId="285" xr:uid="{00000000-0005-0000-0000-00001C010000}"/>
    <cellStyle name="40% - アクセント 5 8" xfId="286" xr:uid="{00000000-0005-0000-0000-00001D010000}"/>
    <cellStyle name="40% - アクセント 5 9" xfId="287" xr:uid="{00000000-0005-0000-0000-00001E010000}"/>
    <cellStyle name="40% - アクセント 6 10" xfId="288" xr:uid="{00000000-0005-0000-0000-00001F010000}"/>
    <cellStyle name="40% - アクセント 6 11" xfId="289" xr:uid="{00000000-0005-0000-0000-000020010000}"/>
    <cellStyle name="40% - アクセント 6 12" xfId="290" xr:uid="{00000000-0005-0000-0000-000021010000}"/>
    <cellStyle name="40% - アクセント 6 13" xfId="291" xr:uid="{00000000-0005-0000-0000-000022010000}"/>
    <cellStyle name="40% - アクセント 6 14" xfId="292" xr:uid="{00000000-0005-0000-0000-000023010000}"/>
    <cellStyle name="40% - アクセント 6 15" xfId="293" xr:uid="{00000000-0005-0000-0000-000024010000}"/>
    <cellStyle name="40% - アクセント 6 16" xfId="294" xr:uid="{00000000-0005-0000-0000-000025010000}"/>
    <cellStyle name="40% - アクセント 6 17" xfId="295" xr:uid="{00000000-0005-0000-0000-000026010000}"/>
    <cellStyle name="40% - アクセント 6 18" xfId="296" xr:uid="{00000000-0005-0000-0000-000027010000}"/>
    <cellStyle name="40% - アクセント 6 19" xfId="297" xr:uid="{00000000-0005-0000-0000-000028010000}"/>
    <cellStyle name="40% - アクセント 6 2" xfId="298" xr:uid="{00000000-0005-0000-0000-000029010000}"/>
    <cellStyle name="40% - アクセント 6 2 2" xfId="299" xr:uid="{00000000-0005-0000-0000-00002A010000}"/>
    <cellStyle name="40% - アクセント 6 20" xfId="300" xr:uid="{00000000-0005-0000-0000-00002B010000}"/>
    <cellStyle name="40% - アクセント 6 21" xfId="301" xr:uid="{00000000-0005-0000-0000-00002C010000}"/>
    <cellStyle name="40% - アクセント 6 22" xfId="302" xr:uid="{00000000-0005-0000-0000-00002D010000}"/>
    <cellStyle name="40% - アクセント 6 23" xfId="303" xr:uid="{00000000-0005-0000-0000-00002E010000}"/>
    <cellStyle name="40% - アクセント 6 24" xfId="304" xr:uid="{00000000-0005-0000-0000-00002F010000}"/>
    <cellStyle name="40% - アクセント 6 25" xfId="305" xr:uid="{00000000-0005-0000-0000-000030010000}"/>
    <cellStyle name="40% - アクセント 6 3" xfId="306" xr:uid="{00000000-0005-0000-0000-000031010000}"/>
    <cellStyle name="40% - アクセント 6 3 2" xfId="307" xr:uid="{00000000-0005-0000-0000-000032010000}"/>
    <cellStyle name="40% - アクセント 6 4" xfId="308" xr:uid="{00000000-0005-0000-0000-000033010000}"/>
    <cellStyle name="40% - アクセント 6 5" xfId="309" xr:uid="{00000000-0005-0000-0000-000034010000}"/>
    <cellStyle name="40% - アクセント 6 6" xfId="310" xr:uid="{00000000-0005-0000-0000-000035010000}"/>
    <cellStyle name="40% - アクセント 6 7" xfId="311" xr:uid="{00000000-0005-0000-0000-000036010000}"/>
    <cellStyle name="40% - アクセント 6 8" xfId="312" xr:uid="{00000000-0005-0000-0000-000037010000}"/>
    <cellStyle name="40% - アクセント 6 9" xfId="313" xr:uid="{00000000-0005-0000-0000-000038010000}"/>
    <cellStyle name="60% - アクセント 1 10" xfId="314" xr:uid="{00000000-0005-0000-0000-000039010000}"/>
    <cellStyle name="60% - アクセント 1 11" xfId="315" xr:uid="{00000000-0005-0000-0000-00003A010000}"/>
    <cellStyle name="60% - アクセント 1 12" xfId="316" xr:uid="{00000000-0005-0000-0000-00003B010000}"/>
    <cellStyle name="60% - アクセント 1 13" xfId="317" xr:uid="{00000000-0005-0000-0000-00003C010000}"/>
    <cellStyle name="60% - アクセント 1 14" xfId="318" xr:uid="{00000000-0005-0000-0000-00003D010000}"/>
    <cellStyle name="60% - アクセント 1 15" xfId="319" xr:uid="{00000000-0005-0000-0000-00003E010000}"/>
    <cellStyle name="60% - アクセント 1 16" xfId="320" xr:uid="{00000000-0005-0000-0000-00003F010000}"/>
    <cellStyle name="60% - アクセント 1 17" xfId="321" xr:uid="{00000000-0005-0000-0000-000040010000}"/>
    <cellStyle name="60% - アクセント 1 18" xfId="322" xr:uid="{00000000-0005-0000-0000-000041010000}"/>
    <cellStyle name="60% - アクセント 1 19" xfId="323" xr:uid="{00000000-0005-0000-0000-000042010000}"/>
    <cellStyle name="60% - アクセント 1 2" xfId="324" xr:uid="{00000000-0005-0000-0000-000043010000}"/>
    <cellStyle name="60% - アクセント 1 2 2" xfId="325" xr:uid="{00000000-0005-0000-0000-000044010000}"/>
    <cellStyle name="60% - アクセント 1 20" xfId="326" xr:uid="{00000000-0005-0000-0000-000045010000}"/>
    <cellStyle name="60% - アクセント 1 21" xfId="327" xr:uid="{00000000-0005-0000-0000-000046010000}"/>
    <cellStyle name="60% - アクセント 1 22" xfId="328" xr:uid="{00000000-0005-0000-0000-000047010000}"/>
    <cellStyle name="60% - アクセント 1 23" xfId="329" xr:uid="{00000000-0005-0000-0000-000048010000}"/>
    <cellStyle name="60% - アクセント 1 24" xfId="330" xr:uid="{00000000-0005-0000-0000-000049010000}"/>
    <cellStyle name="60% - アクセント 1 25" xfId="331" xr:uid="{00000000-0005-0000-0000-00004A010000}"/>
    <cellStyle name="60% - アクセント 1 3" xfId="332" xr:uid="{00000000-0005-0000-0000-00004B010000}"/>
    <cellStyle name="60% - アクセント 1 3 2" xfId="333" xr:uid="{00000000-0005-0000-0000-00004C010000}"/>
    <cellStyle name="60% - アクセント 1 4" xfId="334" xr:uid="{00000000-0005-0000-0000-00004D010000}"/>
    <cellStyle name="60% - アクセント 1 5" xfId="335" xr:uid="{00000000-0005-0000-0000-00004E010000}"/>
    <cellStyle name="60% - アクセント 1 6" xfId="336" xr:uid="{00000000-0005-0000-0000-00004F010000}"/>
    <cellStyle name="60% - アクセント 1 7" xfId="337" xr:uid="{00000000-0005-0000-0000-000050010000}"/>
    <cellStyle name="60% - アクセント 1 8" xfId="338" xr:uid="{00000000-0005-0000-0000-000051010000}"/>
    <cellStyle name="60% - アクセント 1 9" xfId="339" xr:uid="{00000000-0005-0000-0000-000052010000}"/>
    <cellStyle name="60% - アクセント 2 10" xfId="340" xr:uid="{00000000-0005-0000-0000-000053010000}"/>
    <cellStyle name="60% - アクセント 2 11" xfId="341" xr:uid="{00000000-0005-0000-0000-000054010000}"/>
    <cellStyle name="60% - アクセント 2 12" xfId="342" xr:uid="{00000000-0005-0000-0000-000055010000}"/>
    <cellStyle name="60% - アクセント 2 13" xfId="343" xr:uid="{00000000-0005-0000-0000-000056010000}"/>
    <cellStyle name="60% - アクセント 2 14" xfId="344" xr:uid="{00000000-0005-0000-0000-000057010000}"/>
    <cellStyle name="60% - アクセント 2 15" xfId="345" xr:uid="{00000000-0005-0000-0000-000058010000}"/>
    <cellStyle name="60% - アクセント 2 16" xfId="346" xr:uid="{00000000-0005-0000-0000-000059010000}"/>
    <cellStyle name="60% - アクセント 2 17" xfId="347" xr:uid="{00000000-0005-0000-0000-00005A010000}"/>
    <cellStyle name="60% - アクセント 2 18" xfId="348" xr:uid="{00000000-0005-0000-0000-00005B010000}"/>
    <cellStyle name="60% - アクセント 2 19" xfId="349" xr:uid="{00000000-0005-0000-0000-00005C010000}"/>
    <cellStyle name="60% - アクセント 2 2" xfId="350" xr:uid="{00000000-0005-0000-0000-00005D010000}"/>
    <cellStyle name="60% - アクセント 2 2 2" xfId="351" xr:uid="{00000000-0005-0000-0000-00005E010000}"/>
    <cellStyle name="60% - アクセント 2 20" xfId="352" xr:uid="{00000000-0005-0000-0000-00005F010000}"/>
    <cellStyle name="60% - アクセント 2 21" xfId="353" xr:uid="{00000000-0005-0000-0000-000060010000}"/>
    <cellStyle name="60% - アクセント 2 22" xfId="354" xr:uid="{00000000-0005-0000-0000-000061010000}"/>
    <cellStyle name="60% - アクセント 2 23" xfId="355" xr:uid="{00000000-0005-0000-0000-000062010000}"/>
    <cellStyle name="60% - アクセント 2 24" xfId="356" xr:uid="{00000000-0005-0000-0000-000063010000}"/>
    <cellStyle name="60% - アクセント 2 25" xfId="357" xr:uid="{00000000-0005-0000-0000-000064010000}"/>
    <cellStyle name="60% - アクセント 2 3" xfId="358" xr:uid="{00000000-0005-0000-0000-000065010000}"/>
    <cellStyle name="60% - アクセント 2 3 2" xfId="359" xr:uid="{00000000-0005-0000-0000-000066010000}"/>
    <cellStyle name="60% - アクセント 2 4" xfId="360" xr:uid="{00000000-0005-0000-0000-000067010000}"/>
    <cellStyle name="60% - アクセント 2 5" xfId="361" xr:uid="{00000000-0005-0000-0000-000068010000}"/>
    <cellStyle name="60% - アクセント 2 6" xfId="362" xr:uid="{00000000-0005-0000-0000-000069010000}"/>
    <cellStyle name="60% - アクセント 2 7" xfId="363" xr:uid="{00000000-0005-0000-0000-00006A010000}"/>
    <cellStyle name="60% - アクセント 2 8" xfId="364" xr:uid="{00000000-0005-0000-0000-00006B010000}"/>
    <cellStyle name="60% - アクセント 2 9" xfId="365" xr:uid="{00000000-0005-0000-0000-00006C010000}"/>
    <cellStyle name="60% - アクセント 3 10" xfId="366" xr:uid="{00000000-0005-0000-0000-00006D010000}"/>
    <cellStyle name="60% - アクセント 3 11" xfId="367" xr:uid="{00000000-0005-0000-0000-00006E010000}"/>
    <cellStyle name="60% - アクセント 3 12" xfId="368" xr:uid="{00000000-0005-0000-0000-00006F010000}"/>
    <cellStyle name="60% - アクセント 3 13" xfId="369" xr:uid="{00000000-0005-0000-0000-000070010000}"/>
    <cellStyle name="60% - アクセント 3 14" xfId="370" xr:uid="{00000000-0005-0000-0000-000071010000}"/>
    <cellStyle name="60% - アクセント 3 15" xfId="371" xr:uid="{00000000-0005-0000-0000-000072010000}"/>
    <cellStyle name="60% - アクセント 3 16" xfId="372" xr:uid="{00000000-0005-0000-0000-000073010000}"/>
    <cellStyle name="60% - アクセント 3 17" xfId="373" xr:uid="{00000000-0005-0000-0000-000074010000}"/>
    <cellStyle name="60% - アクセント 3 18" xfId="374" xr:uid="{00000000-0005-0000-0000-000075010000}"/>
    <cellStyle name="60% - アクセント 3 19" xfId="375" xr:uid="{00000000-0005-0000-0000-000076010000}"/>
    <cellStyle name="60% - アクセント 3 2" xfId="376" xr:uid="{00000000-0005-0000-0000-000077010000}"/>
    <cellStyle name="60% - アクセント 3 2 2" xfId="377" xr:uid="{00000000-0005-0000-0000-000078010000}"/>
    <cellStyle name="60% - アクセント 3 20" xfId="378" xr:uid="{00000000-0005-0000-0000-000079010000}"/>
    <cellStyle name="60% - アクセント 3 21" xfId="379" xr:uid="{00000000-0005-0000-0000-00007A010000}"/>
    <cellStyle name="60% - アクセント 3 22" xfId="380" xr:uid="{00000000-0005-0000-0000-00007B010000}"/>
    <cellStyle name="60% - アクセント 3 23" xfId="381" xr:uid="{00000000-0005-0000-0000-00007C010000}"/>
    <cellStyle name="60% - アクセント 3 24" xfId="382" xr:uid="{00000000-0005-0000-0000-00007D010000}"/>
    <cellStyle name="60% - アクセント 3 25" xfId="383" xr:uid="{00000000-0005-0000-0000-00007E010000}"/>
    <cellStyle name="60% - アクセント 3 3" xfId="384" xr:uid="{00000000-0005-0000-0000-00007F010000}"/>
    <cellStyle name="60% - アクセント 3 3 2" xfId="385" xr:uid="{00000000-0005-0000-0000-000080010000}"/>
    <cellStyle name="60% - アクセント 3 4" xfId="386" xr:uid="{00000000-0005-0000-0000-000081010000}"/>
    <cellStyle name="60% - アクセント 3 5" xfId="387" xr:uid="{00000000-0005-0000-0000-000082010000}"/>
    <cellStyle name="60% - アクセント 3 6" xfId="388" xr:uid="{00000000-0005-0000-0000-000083010000}"/>
    <cellStyle name="60% - アクセント 3 7" xfId="389" xr:uid="{00000000-0005-0000-0000-000084010000}"/>
    <cellStyle name="60% - アクセント 3 8" xfId="390" xr:uid="{00000000-0005-0000-0000-000085010000}"/>
    <cellStyle name="60% - アクセント 3 9" xfId="391" xr:uid="{00000000-0005-0000-0000-000086010000}"/>
    <cellStyle name="60% - アクセント 4 10" xfId="392" xr:uid="{00000000-0005-0000-0000-000087010000}"/>
    <cellStyle name="60% - アクセント 4 11" xfId="393" xr:uid="{00000000-0005-0000-0000-000088010000}"/>
    <cellStyle name="60% - アクセント 4 12" xfId="394" xr:uid="{00000000-0005-0000-0000-000089010000}"/>
    <cellStyle name="60% - アクセント 4 13" xfId="395" xr:uid="{00000000-0005-0000-0000-00008A010000}"/>
    <cellStyle name="60% - アクセント 4 14" xfId="396" xr:uid="{00000000-0005-0000-0000-00008B010000}"/>
    <cellStyle name="60% - アクセント 4 15" xfId="397" xr:uid="{00000000-0005-0000-0000-00008C010000}"/>
    <cellStyle name="60% - アクセント 4 16" xfId="398" xr:uid="{00000000-0005-0000-0000-00008D010000}"/>
    <cellStyle name="60% - アクセント 4 17" xfId="399" xr:uid="{00000000-0005-0000-0000-00008E010000}"/>
    <cellStyle name="60% - アクセント 4 18" xfId="400" xr:uid="{00000000-0005-0000-0000-00008F010000}"/>
    <cellStyle name="60% - アクセント 4 19" xfId="401" xr:uid="{00000000-0005-0000-0000-000090010000}"/>
    <cellStyle name="60% - アクセント 4 2" xfId="402" xr:uid="{00000000-0005-0000-0000-000091010000}"/>
    <cellStyle name="60% - アクセント 4 2 2" xfId="403" xr:uid="{00000000-0005-0000-0000-000092010000}"/>
    <cellStyle name="60% - アクセント 4 20" xfId="404" xr:uid="{00000000-0005-0000-0000-000093010000}"/>
    <cellStyle name="60% - アクセント 4 21" xfId="405" xr:uid="{00000000-0005-0000-0000-000094010000}"/>
    <cellStyle name="60% - アクセント 4 22" xfId="406" xr:uid="{00000000-0005-0000-0000-000095010000}"/>
    <cellStyle name="60% - アクセント 4 23" xfId="407" xr:uid="{00000000-0005-0000-0000-000096010000}"/>
    <cellStyle name="60% - アクセント 4 24" xfId="408" xr:uid="{00000000-0005-0000-0000-000097010000}"/>
    <cellStyle name="60% - アクセント 4 25" xfId="409" xr:uid="{00000000-0005-0000-0000-000098010000}"/>
    <cellStyle name="60% - アクセント 4 3" xfId="410" xr:uid="{00000000-0005-0000-0000-000099010000}"/>
    <cellStyle name="60% - アクセント 4 3 2" xfId="411" xr:uid="{00000000-0005-0000-0000-00009A010000}"/>
    <cellStyle name="60% - アクセント 4 4" xfId="412" xr:uid="{00000000-0005-0000-0000-00009B010000}"/>
    <cellStyle name="60% - アクセント 4 5" xfId="413" xr:uid="{00000000-0005-0000-0000-00009C010000}"/>
    <cellStyle name="60% - アクセント 4 6" xfId="414" xr:uid="{00000000-0005-0000-0000-00009D010000}"/>
    <cellStyle name="60% - アクセント 4 7" xfId="415" xr:uid="{00000000-0005-0000-0000-00009E010000}"/>
    <cellStyle name="60% - アクセント 4 8" xfId="416" xr:uid="{00000000-0005-0000-0000-00009F010000}"/>
    <cellStyle name="60% - アクセント 4 9" xfId="417" xr:uid="{00000000-0005-0000-0000-0000A0010000}"/>
    <cellStyle name="60% - アクセント 5 10" xfId="418" xr:uid="{00000000-0005-0000-0000-0000A1010000}"/>
    <cellStyle name="60% - アクセント 5 11" xfId="419" xr:uid="{00000000-0005-0000-0000-0000A2010000}"/>
    <cellStyle name="60% - アクセント 5 12" xfId="420" xr:uid="{00000000-0005-0000-0000-0000A3010000}"/>
    <cellStyle name="60% - アクセント 5 13" xfId="421" xr:uid="{00000000-0005-0000-0000-0000A4010000}"/>
    <cellStyle name="60% - アクセント 5 14" xfId="422" xr:uid="{00000000-0005-0000-0000-0000A5010000}"/>
    <cellStyle name="60% - アクセント 5 15" xfId="423" xr:uid="{00000000-0005-0000-0000-0000A6010000}"/>
    <cellStyle name="60% - アクセント 5 16" xfId="424" xr:uid="{00000000-0005-0000-0000-0000A7010000}"/>
    <cellStyle name="60% - アクセント 5 17" xfId="425" xr:uid="{00000000-0005-0000-0000-0000A8010000}"/>
    <cellStyle name="60% - アクセント 5 18" xfId="426" xr:uid="{00000000-0005-0000-0000-0000A9010000}"/>
    <cellStyle name="60% - アクセント 5 19" xfId="427" xr:uid="{00000000-0005-0000-0000-0000AA010000}"/>
    <cellStyle name="60% - アクセント 5 2" xfId="428" xr:uid="{00000000-0005-0000-0000-0000AB010000}"/>
    <cellStyle name="60% - アクセント 5 2 2" xfId="429" xr:uid="{00000000-0005-0000-0000-0000AC010000}"/>
    <cellStyle name="60% - アクセント 5 20" xfId="430" xr:uid="{00000000-0005-0000-0000-0000AD010000}"/>
    <cellStyle name="60% - アクセント 5 21" xfId="431" xr:uid="{00000000-0005-0000-0000-0000AE010000}"/>
    <cellStyle name="60% - アクセント 5 22" xfId="432" xr:uid="{00000000-0005-0000-0000-0000AF010000}"/>
    <cellStyle name="60% - アクセント 5 23" xfId="433" xr:uid="{00000000-0005-0000-0000-0000B0010000}"/>
    <cellStyle name="60% - アクセント 5 24" xfId="434" xr:uid="{00000000-0005-0000-0000-0000B1010000}"/>
    <cellStyle name="60% - アクセント 5 25" xfId="435" xr:uid="{00000000-0005-0000-0000-0000B2010000}"/>
    <cellStyle name="60% - アクセント 5 3" xfId="436" xr:uid="{00000000-0005-0000-0000-0000B3010000}"/>
    <cellStyle name="60% - アクセント 5 3 2" xfId="437" xr:uid="{00000000-0005-0000-0000-0000B4010000}"/>
    <cellStyle name="60% - アクセント 5 4" xfId="438" xr:uid="{00000000-0005-0000-0000-0000B5010000}"/>
    <cellStyle name="60% - アクセント 5 5" xfId="439" xr:uid="{00000000-0005-0000-0000-0000B6010000}"/>
    <cellStyle name="60% - アクセント 5 6" xfId="440" xr:uid="{00000000-0005-0000-0000-0000B7010000}"/>
    <cellStyle name="60% - アクセント 5 7" xfId="441" xr:uid="{00000000-0005-0000-0000-0000B8010000}"/>
    <cellStyle name="60% - アクセント 5 8" xfId="442" xr:uid="{00000000-0005-0000-0000-0000B9010000}"/>
    <cellStyle name="60% - アクセント 5 9" xfId="443" xr:uid="{00000000-0005-0000-0000-0000BA010000}"/>
    <cellStyle name="60% - アクセント 6 10" xfId="444" xr:uid="{00000000-0005-0000-0000-0000BB010000}"/>
    <cellStyle name="60% - アクセント 6 11" xfId="445" xr:uid="{00000000-0005-0000-0000-0000BC010000}"/>
    <cellStyle name="60% - アクセント 6 12" xfId="446" xr:uid="{00000000-0005-0000-0000-0000BD010000}"/>
    <cellStyle name="60% - アクセント 6 13" xfId="447" xr:uid="{00000000-0005-0000-0000-0000BE010000}"/>
    <cellStyle name="60% - アクセント 6 14" xfId="448" xr:uid="{00000000-0005-0000-0000-0000BF010000}"/>
    <cellStyle name="60% - アクセント 6 15" xfId="449" xr:uid="{00000000-0005-0000-0000-0000C0010000}"/>
    <cellStyle name="60% - アクセント 6 16" xfId="450" xr:uid="{00000000-0005-0000-0000-0000C1010000}"/>
    <cellStyle name="60% - アクセント 6 17" xfId="451" xr:uid="{00000000-0005-0000-0000-0000C2010000}"/>
    <cellStyle name="60% - アクセント 6 18" xfId="452" xr:uid="{00000000-0005-0000-0000-0000C3010000}"/>
    <cellStyle name="60% - アクセント 6 19" xfId="453" xr:uid="{00000000-0005-0000-0000-0000C4010000}"/>
    <cellStyle name="60% - アクセント 6 2" xfId="454" xr:uid="{00000000-0005-0000-0000-0000C5010000}"/>
    <cellStyle name="60% - アクセント 6 2 2" xfId="455" xr:uid="{00000000-0005-0000-0000-0000C6010000}"/>
    <cellStyle name="60% - アクセント 6 20" xfId="456" xr:uid="{00000000-0005-0000-0000-0000C7010000}"/>
    <cellStyle name="60% - アクセント 6 21" xfId="457" xr:uid="{00000000-0005-0000-0000-0000C8010000}"/>
    <cellStyle name="60% - アクセント 6 22" xfId="458" xr:uid="{00000000-0005-0000-0000-0000C9010000}"/>
    <cellStyle name="60% - アクセント 6 23" xfId="459" xr:uid="{00000000-0005-0000-0000-0000CA010000}"/>
    <cellStyle name="60% - アクセント 6 24" xfId="460" xr:uid="{00000000-0005-0000-0000-0000CB010000}"/>
    <cellStyle name="60% - アクセント 6 25" xfId="461" xr:uid="{00000000-0005-0000-0000-0000CC010000}"/>
    <cellStyle name="60% - アクセント 6 3" xfId="462" xr:uid="{00000000-0005-0000-0000-0000CD010000}"/>
    <cellStyle name="60% - アクセント 6 3 2" xfId="463" xr:uid="{00000000-0005-0000-0000-0000CE010000}"/>
    <cellStyle name="60% - アクセント 6 4" xfId="464" xr:uid="{00000000-0005-0000-0000-0000CF010000}"/>
    <cellStyle name="60% - アクセント 6 5" xfId="465" xr:uid="{00000000-0005-0000-0000-0000D0010000}"/>
    <cellStyle name="60% - アクセント 6 6" xfId="466" xr:uid="{00000000-0005-0000-0000-0000D1010000}"/>
    <cellStyle name="60% - アクセント 6 7" xfId="467" xr:uid="{00000000-0005-0000-0000-0000D2010000}"/>
    <cellStyle name="60% - アクセント 6 8" xfId="468" xr:uid="{00000000-0005-0000-0000-0000D3010000}"/>
    <cellStyle name="60% - アクセント 6 9" xfId="469" xr:uid="{00000000-0005-0000-0000-0000D4010000}"/>
    <cellStyle name="アクセント 1 10" xfId="470" xr:uid="{00000000-0005-0000-0000-0000D5010000}"/>
    <cellStyle name="アクセント 1 11" xfId="471" xr:uid="{00000000-0005-0000-0000-0000D6010000}"/>
    <cellStyle name="アクセント 1 12" xfId="472" xr:uid="{00000000-0005-0000-0000-0000D7010000}"/>
    <cellStyle name="アクセント 1 13" xfId="473" xr:uid="{00000000-0005-0000-0000-0000D8010000}"/>
    <cellStyle name="アクセント 1 14" xfId="474" xr:uid="{00000000-0005-0000-0000-0000D9010000}"/>
    <cellStyle name="アクセント 1 15" xfId="475" xr:uid="{00000000-0005-0000-0000-0000DA010000}"/>
    <cellStyle name="アクセント 1 16" xfId="476" xr:uid="{00000000-0005-0000-0000-0000DB010000}"/>
    <cellStyle name="アクセント 1 17" xfId="477" xr:uid="{00000000-0005-0000-0000-0000DC010000}"/>
    <cellStyle name="アクセント 1 18" xfId="478" xr:uid="{00000000-0005-0000-0000-0000DD010000}"/>
    <cellStyle name="アクセント 1 19" xfId="479" xr:uid="{00000000-0005-0000-0000-0000DE010000}"/>
    <cellStyle name="アクセント 1 2" xfId="480" xr:uid="{00000000-0005-0000-0000-0000DF010000}"/>
    <cellStyle name="アクセント 1 2 2" xfId="481" xr:uid="{00000000-0005-0000-0000-0000E0010000}"/>
    <cellStyle name="アクセント 1 20" xfId="482" xr:uid="{00000000-0005-0000-0000-0000E1010000}"/>
    <cellStyle name="アクセント 1 21" xfId="483" xr:uid="{00000000-0005-0000-0000-0000E2010000}"/>
    <cellStyle name="アクセント 1 22" xfId="484" xr:uid="{00000000-0005-0000-0000-0000E3010000}"/>
    <cellStyle name="アクセント 1 23" xfId="485" xr:uid="{00000000-0005-0000-0000-0000E4010000}"/>
    <cellStyle name="アクセント 1 24" xfId="486" xr:uid="{00000000-0005-0000-0000-0000E5010000}"/>
    <cellStyle name="アクセント 1 25" xfId="487" xr:uid="{00000000-0005-0000-0000-0000E6010000}"/>
    <cellStyle name="アクセント 1 3" xfId="488" xr:uid="{00000000-0005-0000-0000-0000E7010000}"/>
    <cellStyle name="アクセント 1 3 2" xfId="489" xr:uid="{00000000-0005-0000-0000-0000E8010000}"/>
    <cellStyle name="アクセント 1 4" xfId="490" xr:uid="{00000000-0005-0000-0000-0000E9010000}"/>
    <cellStyle name="アクセント 1 5" xfId="491" xr:uid="{00000000-0005-0000-0000-0000EA010000}"/>
    <cellStyle name="アクセント 1 6" xfId="492" xr:uid="{00000000-0005-0000-0000-0000EB010000}"/>
    <cellStyle name="アクセント 1 7" xfId="493" xr:uid="{00000000-0005-0000-0000-0000EC010000}"/>
    <cellStyle name="アクセント 1 8" xfId="494" xr:uid="{00000000-0005-0000-0000-0000ED010000}"/>
    <cellStyle name="アクセント 1 9" xfId="495" xr:uid="{00000000-0005-0000-0000-0000EE010000}"/>
    <cellStyle name="アクセント 2 10" xfId="496" xr:uid="{00000000-0005-0000-0000-0000EF010000}"/>
    <cellStyle name="アクセント 2 11" xfId="497" xr:uid="{00000000-0005-0000-0000-0000F0010000}"/>
    <cellStyle name="アクセント 2 12" xfId="498" xr:uid="{00000000-0005-0000-0000-0000F1010000}"/>
    <cellStyle name="アクセント 2 13" xfId="499" xr:uid="{00000000-0005-0000-0000-0000F2010000}"/>
    <cellStyle name="アクセント 2 14" xfId="500" xr:uid="{00000000-0005-0000-0000-0000F3010000}"/>
    <cellStyle name="アクセント 2 15" xfId="501" xr:uid="{00000000-0005-0000-0000-0000F4010000}"/>
    <cellStyle name="アクセント 2 16" xfId="502" xr:uid="{00000000-0005-0000-0000-0000F5010000}"/>
    <cellStyle name="アクセント 2 17" xfId="503" xr:uid="{00000000-0005-0000-0000-0000F6010000}"/>
    <cellStyle name="アクセント 2 18" xfId="504" xr:uid="{00000000-0005-0000-0000-0000F7010000}"/>
    <cellStyle name="アクセント 2 19" xfId="505" xr:uid="{00000000-0005-0000-0000-0000F8010000}"/>
    <cellStyle name="アクセント 2 2" xfId="506" xr:uid="{00000000-0005-0000-0000-0000F9010000}"/>
    <cellStyle name="アクセント 2 2 2" xfId="507" xr:uid="{00000000-0005-0000-0000-0000FA010000}"/>
    <cellStyle name="アクセント 2 20" xfId="508" xr:uid="{00000000-0005-0000-0000-0000FB010000}"/>
    <cellStyle name="アクセント 2 21" xfId="509" xr:uid="{00000000-0005-0000-0000-0000FC010000}"/>
    <cellStyle name="アクセント 2 22" xfId="510" xr:uid="{00000000-0005-0000-0000-0000FD010000}"/>
    <cellStyle name="アクセント 2 23" xfId="511" xr:uid="{00000000-0005-0000-0000-0000FE010000}"/>
    <cellStyle name="アクセント 2 24" xfId="512" xr:uid="{00000000-0005-0000-0000-0000FF010000}"/>
    <cellStyle name="アクセント 2 25" xfId="513" xr:uid="{00000000-0005-0000-0000-000000020000}"/>
    <cellStyle name="アクセント 2 3" xfId="514" xr:uid="{00000000-0005-0000-0000-000001020000}"/>
    <cellStyle name="アクセント 2 3 2" xfId="515" xr:uid="{00000000-0005-0000-0000-000002020000}"/>
    <cellStyle name="アクセント 2 4" xfId="516" xr:uid="{00000000-0005-0000-0000-000003020000}"/>
    <cellStyle name="アクセント 2 5" xfId="517" xr:uid="{00000000-0005-0000-0000-000004020000}"/>
    <cellStyle name="アクセント 2 6" xfId="518" xr:uid="{00000000-0005-0000-0000-000005020000}"/>
    <cellStyle name="アクセント 2 7" xfId="519" xr:uid="{00000000-0005-0000-0000-000006020000}"/>
    <cellStyle name="アクセント 2 8" xfId="520" xr:uid="{00000000-0005-0000-0000-000007020000}"/>
    <cellStyle name="アクセント 2 9" xfId="521" xr:uid="{00000000-0005-0000-0000-000008020000}"/>
    <cellStyle name="アクセント 3 10" xfId="522" xr:uid="{00000000-0005-0000-0000-000009020000}"/>
    <cellStyle name="アクセント 3 11" xfId="523" xr:uid="{00000000-0005-0000-0000-00000A020000}"/>
    <cellStyle name="アクセント 3 12" xfId="524" xr:uid="{00000000-0005-0000-0000-00000B020000}"/>
    <cellStyle name="アクセント 3 13" xfId="525" xr:uid="{00000000-0005-0000-0000-00000C020000}"/>
    <cellStyle name="アクセント 3 14" xfId="526" xr:uid="{00000000-0005-0000-0000-00000D020000}"/>
    <cellStyle name="アクセント 3 15" xfId="527" xr:uid="{00000000-0005-0000-0000-00000E020000}"/>
    <cellStyle name="アクセント 3 16" xfId="528" xr:uid="{00000000-0005-0000-0000-00000F020000}"/>
    <cellStyle name="アクセント 3 17" xfId="529" xr:uid="{00000000-0005-0000-0000-000010020000}"/>
    <cellStyle name="アクセント 3 18" xfId="530" xr:uid="{00000000-0005-0000-0000-000011020000}"/>
    <cellStyle name="アクセント 3 19" xfId="531" xr:uid="{00000000-0005-0000-0000-000012020000}"/>
    <cellStyle name="アクセント 3 2" xfId="532" xr:uid="{00000000-0005-0000-0000-000013020000}"/>
    <cellStyle name="アクセント 3 2 2" xfId="533" xr:uid="{00000000-0005-0000-0000-000014020000}"/>
    <cellStyle name="アクセント 3 20" xfId="534" xr:uid="{00000000-0005-0000-0000-000015020000}"/>
    <cellStyle name="アクセント 3 21" xfId="535" xr:uid="{00000000-0005-0000-0000-000016020000}"/>
    <cellStyle name="アクセント 3 22" xfId="536" xr:uid="{00000000-0005-0000-0000-000017020000}"/>
    <cellStyle name="アクセント 3 23" xfId="537" xr:uid="{00000000-0005-0000-0000-000018020000}"/>
    <cellStyle name="アクセント 3 24" xfId="538" xr:uid="{00000000-0005-0000-0000-000019020000}"/>
    <cellStyle name="アクセント 3 25" xfId="539" xr:uid="{00000000-0005-0000-0000-00001A020000}"/>
    <cellStyle name="アクセント 3 3" xfId="540" xr:uid="{00000000-0005-0000-0000-00001B020000}"/>
    <cellStyle name="アクセント 3 3 2" xfId="541" xr:uid="{00000000-0005-0000-0000-00001C020000}"/>
    <cellStyle name="アクセント 3 4" xfId="542" xr:uid="{00000000-0005-0000-0000-00001D020000}"/>
    <cellStyle name="アクセント 3 5" xfId="543" xr:uid="{00000000-0005-0000-0000-00001E020000}"/>
    <cellStyle name="アクセント 3 6" xfId="544" xr:uid="{00000000-0005-0000-0000-00001F020000}"/>
    <cellStyle name="アクセント 3 7" xfId="545" xr:uid="{00000000-0005-0000-0000-000020020000}"/>
    <cellStyle name="アクセント 3 8" xfId="546" xr:uid="{00000000-0005-0000-0000-000021020000}"/>
    <cellStyle name="アクセント 3 9" xfId="547" xr:uid="{00000000-0005-0000-0000-000022020000}"/>
    <cellStyle name="アクセント 4 10" xfId="548" xr:uid="{00000000-0005-0000-0000-000023020000}"/>
    <cellStyle name="アクセント 4 11" xfId="549" xr:uid="{00000000-0005-0000-0000-000024020000}"/>
    <cellStyle name="アクセント 4 12" xfId="550" xr:uid="{00000000-0005-0000-0000-000025020000}"/>
    <cellStyle name="アクセント 4 13" xfId="551" xr:uid="{00000000-0005-0000-0000-000026020000}"/>
    <cellStyle name="アクセント 4 14" xfId="552" xr:uid="{00000000-0005-0000-0000-000027020000}"/>
    <cellStyle name="アクセント 4 15" xfId="553" xr:uid="{00000000-0005-0000-0000-000028020000}"/>
    <cellStyle name="アクセント 4 16" xfId="554" xr:uid="{00000000-0005-0000-0000-000029020000}"/>
    <cellStyle name="アクセント 4 17" xfId="555" xr:uid="{00000000-0005-0000-0000-00002A020000}"/>
    <cellStyle name="アクセント 4 18" xfId="556" xr:uid="{00000000-0005-0000-0000-00002B020000}"/>
    <cellStyle name="アクセント 4 19" xfId="557" xr:uid="{00000000-0005-0000-0000-00002C020000}"/>
    <cellStyle name="アクセント 4 2" xfId="558" xr:uid="{00000000-0005-0000-0000-00002D020000}"/>
    <cellStyle name="アクセント 4 2 2" xfId="559" xr:uid="{00000000-0005-0000-0000-00002E020000}"/>
    <cellStyle name="アクセント 4 20" xfId="560" xr:uid="{00000000-0005-0000-0000-00002F020000}"/>
    <cellStyle name="アクセント 4 21" xfId="561" xr:uid="{00000000-0005-0000-0000-000030020000}"/>
    <cellStyle name="アクセント 4 22" xfId="562" xr:uid="{00000000-0005-0000-0000-000031020000}"/>
    <cellStyle name="アクセント 4 23" xfId="563" xr:uid="{00000000-0005-0000-0000-000032020000}"/>
    <cellStyle name="アクセント 4 24" xfId="564" xr:uid="{00000000-0005-0000-0000-000033020000}"/>
    <cellStyle name="アクセント 4 25" xfId="565" xr:uid="{00000000-0005-0000-0000-000034020000}"/>
    <cellStyle name="アクセント 4 3" xfId="566" xr:uid="{00000000-0005-0000-0000-000035020000}"/>
    <cellStyle name="アクセント 4 3 2" xfId="567" xr:uid="{00000000-0005-0000-0000-000036020000}"/>
    <cellStyle name="アクセント 4 4" xfId="568" xr:uid="{00000000-0005-0000-0000-000037020000}"/>
    <cellStyle name="アクセント 4 5" xfId="569" xr:uid="{00000000-0005-0000-0000-000038020000}"/>
    <cellStyle name="アクセント 4 6" xfId="570" xr:uid="{00000000-0005-0000-0000-000039020000}"/>
    <cellStyle name="アクセント 4 7" xfId="571" xr:uid="{00000000-0005-0000-0000-00003A020000}"/>
    <cellStyle name="アクセント 4 8" xfId="572" xr:uid="{00000000-0005-0000-0000-00003B020000}"/>
    <cellStyle name="アクセント 4 9" xfId="573" xr:uid="{00000000-0005-0000-0000-00003C020000}"/>
    <cellStyle name="アクセント 5 10" xfId="574" xr:uid="{00000000-0005-0000-0000-00003D020000}"/>
    <cellStyle name="アクセント 5 11" xfId="575" xr:uid="{00000000-0005-0000-0000-00003E020000}"/>
    <cellStyle name="アクセント 5 12" xfId="576" xr:uid="{00000000-0005-0000-0000-00003F020000}"/>
    <cellStyle name="アクセント 5 13" xfId="577" xr:uid="{00000000-0005-0000-0000-000040020000}"/>
    <cellStyle name="アクセント 5 14" xfId="578" xr:uid="{00000000-0005-0000-0000-000041020000}"/>
    <cellStyle name="アクセント 5 15" xfId="579" xr:uid="{00000000-0005-0000-0000-000042020000}"/>
    <cellStyle name="アクセント 5 16" xfId="580" xr:uid="{00000000-0005-0000-0000-000043020000}"/>
    <cellStyle name="アクセント 5 17" xfId="581" xr:uid="{00000000-0005-0000-0000-000044020000}"/>
    <cellStyle name="アクセント 5 18" xfId="582" xr:uid="{00000000-0005-0000-0000-000045020000}"/>
    <cellStyle name="アクセント 5 19" xfId="583" xr:uid="{00000000-0005-0000-0000-000046020000}"/>
    <cellStyle name="アクセント 5 2" xfId="584" xr:uid="{00000000-0005-0000-0000-000047020000}"/>
    <cellStyle name="アクセント 5 2 2" xfId="585" xr:uid="{00000000-0005-0000-0000-000048020000}"/>
    <cellStyle name="アクセント 5 20" xfId="586" xr:uid="{00000000-0005-0000-0000-000049020000}"/>
    <cellStyle name="アクセント 5 21" xfId="587" xr:uid="{00000000-0005-0000-0000-00004A020000}"/>
    <cellStyle name="アクセント 5 22" xfId="588" xr:uid="{00000000-0005-0000-0000-00004B020000}"/>
    <cellStyle name="アクセント 5 23" xfId="589" xr:uid="{00000000-0005-0000-0000-00004C020000}"/>
    <cellStyle name="アクセント 5 24" xfId="590" xr:uid="{00000000-0005-0000-0000-00004D020000}"/>
    <cellStyle name="アクセント 5 25" xfId="591" xr:uid="{00000000-0005-0000-0000-00004E020000}"/>
    <cellStyle name="アクセント 5 3" xfId="592" xr:uid="{00000000-0005-0000-0000-00004F020000}"/>
    <cellStyle name="アクセント 5 3 2" xfId="593" xr:uid="{00000000-0005-0000-0000-000050020000}"/>
    <cellStyle name="アクセント 5 4" xfId="594" xr:uid="{00000000-0005-0000-0000-000051020000}"/>
    <cellStyle name="アクセント 5 5" xfId="595" xr:uid="{00000000-0005-0000-0000-000052020000}"/>
    <cellStyle name="アクセント 5 6" xfId="596" xr:uid="{00000000-0005-0000-0000-000053020000}"/>
    <cellStyle name="アクセント 5 7" xfId="597" xr:uid="{00000000-0005-0000-0000-000054020000}"/>
    <cellStyle name="アクセント 5 8" xfId="598" xr:uid="{00000000-0005-0000-0000-000055020000}"/>
    <cellStyle name="アクセント 5 9" xfId="599" xr:uid="{00000000-0005-0000-0000-000056020000}"/>
    <cellStyle name="アクセント 6 10" xfId="600" xr:uid="{00000000-0005-0000-0000-000057020000}"/>
    <cellStyle name="アクセント 6 11" xfId="601" xr:uid="{00000000-0005-0000-0000-000058020000}"/>
    <cellStyle name="アクセント 6 12" xfId="602" xr:uid="{00000000-0005-0000-0000-000059020000}"/>
    <cellStyle name="アクセント 6 13" xfId="603" xr:uid="{00000000-0005-0000-0000-00005A020000}"/>
    <cellStyle name="アクセント 6 14" xfId="604" xr:uid="{00000000-0005-0000-0000-00005B020000}"/>
    <cellStyle name="アクセント 6 15" xfId="605" xr:uid="{00000000-0005-0000-0000-00005C020000}"/>
    <cellStyle name="アクセント 6 16" xfId="606" xr:uid="{00000000-0005-0000-0000-00005D020000}"/>
    <cellStyle name="アクセント 6 17" xfId="607" xr:uid="{00000000-0005-0000-0000-00005E020000}"/>
    <cellStyle name="アクセント 6 18" xfId="608" xr:uid="{00000000-0005-0000-0000-00005F020000}"/>
    <cellStyle name="アクセント 6 19" xfId="609" xr:uid="{00000000-0005-0000-0000-000060020000}"/>
    <cellStyle name="アクセント 6 2" xfId="610" xr:uid="{00000000-0005-0000-0000-000061020000}"/>
    <cellStyle name="アクセント 6 2 2" xfId="611" xr:uid="{00000000-0005-0000-0000-000062020000}"/>
    <cellStyle name="アクセント 6 20" xfId="612" xr:uid="{00000000-0005-0000-0000-000063020000}"/>
    <cellStyle name="アクセント 6 21" xfId="613" xr:uid="{00000000-0005-0000-0000-000064020000}"/>
    <cellStyle name="アクセント 6 22" xfId="614" xr:uid="{00000000-0005-0000-0000-000065020000}"/>
    <cellStyle name="アクセント 6 23" xfId="615" xr:uid="{00000000-0005-0000-0000-000066020000}"/>
    <cellStyle name="アクセント 6 24" xfId="616" xr:uid="{00000000-0005-0000-0000-000067020000}"/>
    <cellStyle name="アクセント 6 25" xfId="617" xr:uid="{00000000-0005-0000-0000-000068020000}"/>
    <cellStyle name="アクセント 6 3" xfId="618" xr:uid="{00000000-0005-0000-0000-000069020000}"/>
    <cellStyle name="アクセント 6 3 2" xfId="619" xr:uid="{00000000-0005-0000-0000-00006A020000}"/>
    <cellStyle name="アクセント 6 4" xfId="620" xr:uid="{00000000-0005-0000-0000-00006B020000}"/>
    <cellStyle name="アクセント 6 5" xfId="621" xr:uid="{00000000-0005-0000-0000-00006C020000}"/>
    <cellStyle name="アクセント 6 6" xfId="622" xr:uid="{00000000-0005-0000-0000-00006D020000}"/>
    <cellStyle name="アクセント 6 7" xfId="623" xr:uid="{00000000-0005-0000-0000-00006E020000}"/>
    <cellStyle name="アクセント 6 8" xfId="624" xr:uid="{00000000-0005-0000-0000-00006F020000}"/>
    <cellStyle name="アクセント 6 9" xfId="625" xr:uid="{00000000-0005-0000-0000-000070020000}"/>
    <cellStyle name="タイトル 10" xfId="626" xr:uid="{00000000-0005-0000-0000-000071020000}"/>
    <cellStyle name="タイトル 11" xfId="627" xr:uid="{00000000-0005-0000-0000-000072020000}"/>
    <cellStyle name="タイトル 12" xfId="628" xr:uid="{00000000-0005-0000-0000-000073020000}"/>
    <cellStyle name="タイトル 13" xfId="629" xr:uid="{00000000-0005-0000-0000-000074020000}"/>
    <cellStyle name="タイトル 14" xfId="630" xr:uid="{00000000-0005-0000-0000-000075020000}"/>
    <cellStyle name="タイトル 15" xfId="631" xr:uid="{00000000-0005-0000-0000-000076020000}"/>
    <cellStyle name="タイトル 16" xfId="632" xr:uid="{00000000-0005-0000-0000-000077020000}"/>
    <cellStyle name="タイトル 17" xfId="633" xr:uid="{00000000-0005-0000-0000-000078020000}"/>
    <cellStyle name="タイトル 18" xfId="634" xr:uid="{00000000-0005-0000-0000-000079020000}"/>
    <cellStyle name="タイトル 19" xfId="635" xr:uid="{00000000-0005-0000-0000-00007A020000}"/>
    <cellStyle name="タイトル 2" xfId="636" xr:uid="{00000000-0005-0000-0000-00007B020000}"/>
    <cellStyle name="タイトル 2 2" xfId="637" xr:uid="{00000000-0005-0000-0000-00007C020000}"/>
    <cellStyle name="タイトル 20" xfId="638" xr:uid="{00000000-0005-0000-0000-00007D020000}"/>
    <cellStyle name="タイトル 21" xfId="639" xr:uid="{00000000-0005-0000-0000-00007E020000}"/>
    <cellStyle name="タイトル 22" xfId="640" xr:uid="{00000000-0005-0000-0000-00007F020000}"/>
    <cellStyle name="タイトル 23" xfId="641" xr:uid="{00000000-0005-0000-0000-000080020000}"/>
    <cellStyle name="タイトル 24" xfId="642" xr:uid="{00000000-0005-0000-0000-000081020000}"/>
    <cellStyle name="タイトル 25" xfId="643" xr:uid="{00000000-0005-0000-0000-000082020000}"/>
    <cellStyle name="タイトル 3" xfId="644" xr:uid="{00000000-0005-0000-0000-000083020000}"/>
    <cellStyle name="タイトル 3 2" xfId="645" xr:uid="{00000000-0005-0000-0000-000084020000}"/>
    <cellStyle name="タイトル 4" xfId="646" xr:uid="{00000000-0005-0000-0000-000085020000}"/>
    <cellStyle name="タイトル 5" xfId="647" xr:uid="{00000000-0005-0000-0000-000086020000}"/>
    <cellStyle name="タイトル 6" xfId="648" xr:uid="{00000000-0005-0000-0000-000087020000}"/>
    <cellStyle name="タイトル 7" xfId="649" xr:uid="{00000000-0005-0000-0000-000088020000}"/>
    <cellStyle name="タイトル 8" xfId="650" xr:uid="{00000000-0005-0000-0000-000089020000}"/>
    <cellStyle name="タイトル 9" xfId="651" xr:uid="{00000000-0005-0000-0000-00008A020000}"/>
    <cellStyle name="チェック セル 10" xfId="652" xr:uid="{00000000-0005-0000-0000-00008B020000}"/>
    <cellStyle name="チェック セル 11" xfId="653" xr:uid="{00000000-0005-0000-0000-00008C020000}"/>
    <cellStyle name="チェック セル 12" xfId="654" xr:uid="{00000000-0005-0000-0000-00008D020000}"/>
    <cellStyle name="チェック セル 13" xfId="655" xr:uid="{00000000-0005-0000-0000-00008E020000}"/>
    <cellStyle name="チェック セル 14" xfId="656" xr:uid="{00000000-0005-0000-0000-00008F020000}"/>
    <cellStyle name="チェック セル 15" xfId="657" xr:uid="{00000000-0005-0000-0000-000090020000}"/>
    <cellStyle name="チェック セル 16" xfId="658" xr:uid="{00000000-0005-0000-0000-000091020000}"/>
    <cellStyle name="チェック セル 17" xfId="659" xr:uid="{00000000-0005-0000-0000-000092020000}"/>
    <cellStyle name="チェック セル 18" xfId="660" xr:uid="{00000000-0005-0000-0000-000093020000}"/>
    <cellStyle name="チェック セル 19" xfId="661" xr:uid="{00000000-0005-0000-0000-000094020000}"/>
    <cellStyle name="チェック セル 2" xfId="662" xr:uid="{00000000-0005-0000-0000-000095020000}"/>
    <cellStyle name="チェック セル 2 2" xfId="663" xr:uid="{00000000-0005-0000-0000-000096020000}"/>
    <cellStyle name="チェック セル 20" xfId="664" xr:uid="{00000000-0005-0000-0000-000097020000}"/>
    <cellStyle name="チェック セル 21" xfId="665" xr:uid="{00000000-0005-0000-0000-000098020000}"/>
    <cellStyle name="チェック セル 22" xfId="666" xr:uid="{00000000-0005-0000-0000-000099020000}"/>
    <cellStyle name="チェック セル 23" xfId="667" xr:uid="{00000000-0005-0000-0000-00009A020000}"/>
    <cellStyle name="チェック セル 24" xfId="668" xr:uid="{00000000-0005-0000-0000-00009B020000}"/>
    <cellStyle name="チェック セル 25" xfId="669" xr:uid="{00000000-0005-0000-0000-00009C020000}"/>
    <cellStyle name="チェック セル 3" xfId="670" xr:uid="{00000000-0005-0000-0000-00009D020000}"/>
    <cellStyle name="チェック セル 3 2" xfId="671" xr:uid="{00000000-0005-0000-0000-00009E020000}"/>
    <cellStyle name="チェック セル 4" xfId="672" xr:uid="{00000000-0005-0000-0000-00009F020000}"/>
    <cellStyle name="チェック セル 5" xfId="673" xr:uid="{00000000-0005-0000-0000-0000A0020000}"/>
    <cellStyle name="チェック セル 6" xfId="674" xr:uid="{00000000-0005-0000-0000-0000A1020000}"/>
    <cellStyle name="チェック セル 7" xfId="675" xr:uid="{00000000-0005-0000-0000-0000A2020000}"/>
    <cellStyle name="チェック セル 8" xfId="676" xr:uid="{00000000-0005-0000-0000-0000A3020000}"/>
    <cellStyle name="チェック セル 9" xfId="677" xr:uid="{00000000-0005-0000-0000-0000A4020000}"/>
    <cellStyle name="どちらでもない 10" xfId="678" xr:uid="{00000000-0005-0000-0000-0000A5020000}"/>
    <cellStyle name="どちらでもない 11" xfId="679" xr:uid="{00000000-0005-0000-0000-0000A6020000}"/>
    <cellStyle name="どちらでもない 12" xfId="680" xr:uid="{00000000-0005-0000-0000-0000A7020000}"/>
    <cellStyle name="どちらでもない 13" xfId="681" xr:uid="{00000000-0005-0000-0000-0000A8020000}"/>
    <cellStyle name="どちらでもない 14" xfId="682" xr:uid="{00000000-0005-0000-0000-0000A9020000}"/>
    <cellStyle name="どちらでもない 15" xfId="683" xr:uid="{00000000-0005-0000-0000-0000AA020000}"/>
    <cellStyle name="どちらでもない 16" xfId="684" xr:uid="{00000000-0005-0000-0000-0000AB020000}"/>
    <cellStyle name="どちらでもない 17" xfId="685" xr:uid="{00000000-0005-0000-0000-0000AC020000}"/>
    <cellStyle name="どちらでもない 18" xfId="686" xr:uid="{00000000-0005-0000-0000-0000AD020000}"/>
    <cellStyle name="どちらでもない 19" xfId="687" xr:uid="{00000000-0005-0000-0000-0000AE020000}"/>
    <cellStyle name="どちらでもない 2" xfId="688" xr:uid="{00000000-0005-0000-0000-0000AF020000}"/>
    <cellStyle name="どちらでもない 2 2" xfId="689" xr:uid="{00000000-0005-0000-0000-0000B0020000}"/>
    <cellStyle name="どちらでもない 20" xfId="690" xr:uid="{00000000-0005-0000-0000-0000B1020000}"/>
    <cellStyle name="どちらでもない 21" xfId="691" xr:uid="{00000000-0005-0000-0000-0000B2020000}"/>
    <cellStyle name="どちらでもない 22" xfId="692" xr:uid="{00000000-0005-0000-0000-0000B3020000}"/>
    <cellStyle name="どちらでもない 23" xfId="693" xr:uid="{00000000-0005-0000-0000-0000B4020000}"/>
    <cellStyle name="どちらでもない 24" xfId="694" xr:uid="{00000000-0005-0000-0000-0000B5020000}"/>
    <cellStyle name="どちらでもない 25" xfId="695" xr:uid="{00000000-0005-0000-0000-0000B6020000}"/>
    <cellStyle name="どちらでもない 3" xfId="696" xr:uid="{00000000-0005-0000-0000-0000B7020000}"/>
    <cellStyle name="どちらでもない 3 2" xfId="697" xr:uid="{00000000-0005-0000-0000-0000B8020000}"/>
    <cellStyle name="どちらでもない 4" xfId="698" xr:uid="{00000000-0005-0000-0000-0000B9020000}"/>
    <cellStyle name="どちらでもない 5" xfId="699" xr:uid="{00000000-0005-0000-0000-0000BA020000}"/>
    <cellStyle name="どちらでもない 6" xfId="700" xr:uid="{00000000-0005-0000-0000-0000BB020000}"/>
    <cellStyle name="どちらでもない 7" xfId="701" xr:uid="{00000000-0005-0000-0000-0000BC020000}"/>
    <cellStyle name="どちらでもない 8" xfId="702" xr:uid="{00000000-0005-0000-0000-0000BD020000}"/>
    <cellStyle name="どちらでもない 9" xfId="703" xr:uid="{00000000-0005-0000-0000-0000BE020000}"/>
    <cellStyle name="パーセント 2" xfId="704" xr:uid="{00000000-0005-0000-0000-0000BF020000}"/>
    <cellStyle name="パーセント 2 2" xfId="705" xr:uid="{00000000-0005-0000-0000-0000C0020000}"/>
    <cellStyle name="パーセント 2 2 2" xfId="706" xr:uid="{00000000-0005-0000-0000-0000C1020000}"/>
    <cellStyle name="パーセント 2 2 2 2" xfId="1576" xr:uid="{00000000-0005-0000-0000-0000C2020000}"/>
    <cellStyle name="パーセント 2 2 3" xfId="1577" xr:uid="{00000000-0005-0000-0000-0000C3020000}"/>
    <cellStyle name="パーセント 2 3" xfId="707" xr:uid="{00000000-0005-0000-0000-0000C4020000}"/>
    <cellStyle name="パーセント 2 3 2" xfId="1550" xr:uid="{00000000-0005-0000-0000-0000C5020000}"/>
    <cellStyle name="パーセント 2 3 2 2" xfId="1551" xr:uid="{00000000-0005-0000-0000-0000C6020000}"/>
    <cellStyle name="パーセント 2 3 3" xfId="1552" xr:uid="{00000000-0005-0000-0000-0000C7020000}"/>
    <cellStyle name="パーセント 2 3 3 2" xfId="1553" xr:uid="{00000000-0005-0000-0000-0000C8020000}"/>
    <cellStyle name="パーセント 2 3 4" xfId="1554" xr:uid="{00000000-0005-0000-0000-0000C9020000}"/>
    <cellStyle name="パーセント 2 4" xfId="1555" xr:uid="{00000000-0005-0000-0000-0000CA020000}"/>
    <cellStyle name="パーセント 2 4 2" xfId="1548" xr:uid="{00000000-0005-0000-0000-0000CB020000}"/>
    <cellStyle name="パーセント 2 4 2 2" xfId="1578" xr:uid="{00000000-0005-0000-0000-0000CC020000}"/>
    <cellStyle name="パーセント 2 4 3" xfId="1579" xr:uid="{00000000-0005-0000-0000-0000CD020000}"/>
    <cellStyle name="パーセント 2 4 3 2" xfId="1580" xr:uid="{00000000-0005-0000-0000-0000CE020000}"/>
    <cellStyle name="パーセント 3" xfId="708" xr:uid="{00000000-0005-0000-0000-0000CF020000}"/>
    <cellStyle name="パーセント 3 2" xfId="1556" xr:uid="{00000000-0005-0000-0000-0000D0020000}"/>
    <cellStyle name="パーセント 3 3" xfId="1581" xr:uid="{00000000-0005-0000-0000-0000D1020000}"/>
    <cellStyle name="パーセント 3 3 2" xfId="1582" xr:uid="{00000000-0005-0000-0000-0000D2020000}"/>
    <cellStyle name="パーセント 3 3 2 2" xfId="1583" xr:uid="{00000000-0005-0000-0000-0000D3020000}"/>
    <cellStyle name="パーセント 3 3 3" xfId="1584" xr:uid="{00000000-0005-0000-0000-0000D4020000}"/>
    <cellStyle name="パーセント 3 3 3 2" xfId="1585" xr:uid="{00000000-0005-0000-0000-0000D5020000}"/>
    <cellStyle name="パーセント 3 3 4" xfId="1586" xr:uid="{00000000-0005-0000-0000-0000D6020000}"/>
    <cellStyle name="パーセント 3 4" xfId="1587" xr:uid="{00000000-0005-0000-0000-0000D7020000}"/>
    <cellStyle name="パーセント 3 4 2" xfId="1588" xr:uid="{00000000-0005-0000-0000-0000D8020000}"/>
    <cellStyle name="パーセント 3 5" xfId="1589" xr:uid="{00000000-0005-0000-0000-0000D9020000}"/>
    <cellStyle name="パーセント 3 5 2" xfId="1590" xr:uid="{00000000-0005-0000-0000-0000DA020000}"/>
    <cellStyle name="パーセント 4" xfId="709" xr:uid="{00000000-0005-0000-0000-0000DB020000}"/>
    <cellStyle name="パーセント 5" xfId="710" xr:uid="{00000000-0005-0000-0000-0000DC020000}"/>
    <cellStyle name="パーセント 6" xfId="1591" xr:uid="{00000000-0005-0000-0000-0000DD020000}"/>
    <cellStyle name="パーセント 7" xfId="1592" xr:uid="{00000000-0005-0000-0000-0000DE020000}"/>
    <cellStyle name="ハイパーリンク 2" xfId="1557" xr:uid="{00000000-0005-0000-0000-0000DF020000}"/>
    <cellStyle name="メモ 10" xfId="711" xr:uid="{00000000-0005-0000-0000-0000E0020000}"/>
    <cellStyle name="メモ 11" xfId="712" xr:uid="{00000000-0005-0000-0000-0000E1020000}"/>
    <cellStyle name="メモ 12" xfId="713" xr:uid="{00000000-0005-0000-0000-0000E2020000}"/>
    <cellStyle name="メモ 13" xfId="714" xr:uid="{00000000-0005-0000-0000-0000E3020000}"/>
    <cellStyle name="メモ 14" xfId="715" xr:uid="{00000000-0005-0000-0000-0000E4020000}"/>
    <cellStyle name="メモ 15" xfId="716" xr:uid="{00000000-0005-0000-0000-0000E5020000}"/>
    <cellStyle name="メモ 16" xfId="717" xr:uid="{00000000-0005-0000-0000-0000E6020000}"/>
    <cellStyle name="メモ 17" xfId="718" xr:uid="{00000000-0005-0000-0000-0000E7020000}"/>
    <cellStyle name="メモ 18" xfId="719" xr:uid="{00000000-0005-0000-0000-0000E8020000}"/>
    <cellStyle name="メモ 19" xfId="720" xr:uid="{00000000-0005-0000-0000-0000E9020000}"/>
    <cellStyle name="メモ 2" xfId="721" xr:uid="{00000000-0005-0000-0000-0000EA020000}"/>
    <cellStyle name="メモ 2 2" xfId="722" xr:uid="{00000000-0005-0000-0000-0000EB020000}"/>
    <cellStyle name="メモ 2 2 2" xfId="723" xr:uid="{00000000-0005-0000-0000-0000EC020000}"/>
    <cellStyle name="メモ 2 2 2 2" xfId="1390" xr:uid="{00000000-0005-0000-0000-0000ED020000}"/>
    <cellStyle name="メモ 2 2 2 2 2" xfId="1391" xr:uid="{00000000-0005-0000-0000-0000EE020000}"/>
    <cellStyle name="メモ 2 2 2 3" xfId="1392" xr:uid="{00000000-0005-0000-0000-0000EF020000}"/>
    <cellStyle name="メモ 2 2 3" xfId="724" xr:uid="{00000000-0005-0000-0000-0000F0020000}"/>
    <cellStyle name="メモ 2 2 3 2" xfId="1393" xr:uid="{00000000-0005-0000-0000-0000F1020000}"/>
    <cellStyle name="メモ 2 2 3 2 2" xfId="1740" xr:uid="{00000000-0005-0000-0000-0000F2020000}"/>
    <cellStyle name="メモ 2 2 3 3" xfId="1741" xr:uid="{00000000-0005-0000-0000-0000F3020000}"/>
    <cellStyle name="メモ 2 2 4" xfId="1593" xr:uid="{00000000-0005-0000-0000-0000F4020000}"/>
    <cellStyle name="メモ 2 2 4 2" xfId="1594" xr:uid="{00000000-0005-0000-0000-0000F5020000}"/>
    <cellStyle name="メモ 2 2 4 2 2" xfId="1742" xr:uid="{00000000-0005-0000-0000-0000F6020000}"/>
    <cellStyle name="メモ 2 2 4 3" xfId="1743" xr:uid="{00000000-0005-0000-0000-0000F7020000}"/>
    <cellStyle name="メモ 2 2 5" xfId="1595" xr:uid="{00000000-0005-0000-0000-0000F8020000}"/>
    <cellStyle name="メモ 2 2 5 2" xfId="1744" xr:uid="{00000000-0005-0000-0000-0000F9020000}"/>
    <cellStyle name="メモ 2 2 6" xfId="1596" xr:uid="{00000000-0005-0000-0000-0000FA020000}"/>
    <cellStyle name="メモ 2 2 6 2" xfId="1597" xr:uid="{00000000-0005-0000-0000-0000FB020000}"/>
    <cellStyle name="メモ 2 2 7" xfId="1745" xr:uid="{00000000-0005-0000-0000-0000FC020000}"/>
    <cellStyle name="メモ 2 2 8" xfId="1746" xr:uid="{00000000-0005-0000-0000-0000FD020000}"/>
    <cellStyle name="メモ 20" xfId="725" xr:uid="{00000000-0005-0000-0000-0000FE020000}"/>
    <cellStyle name="メモ 21" xfId="726" xr:uid="{00000000-0005-0000-0000-0000FF020000}"/>
    <cellStyle name="メモ 22" xfId="727" xr:uid="{00000000-0005-0000-0000-000000030000}"/>
    <cellStyle name="メモ 23" xfId="728" xr:uid="{00000000-0005-0000-0000-000001030000}"/>
    <cellStyle name="メモ 24" xfId="729" xr:uid="{00000000-0005-0000-0000-000002030000}"/>
    <cellStyle name="メモ 25" xfId="730" xr:uid="{00000000-0005-0000-0000-000003030000}"/>
    <cellStyle name="メモ 3" xfId="731" xr:uid="{00000000-0005-0000-0000-000004030000}"/>
    <cellStyle name="メモ 3 2" xfId="732" xr:uid="{00000000-0005-0000-0000-000005030000}"/>
    <cellStyle name="メモ 3 2 2" xfId="1394" xr:uid="{00000000-0005-0000-0000-000006030000}"/>
    <cellStyle name="メモ 3 2 2 2" xfId="1395" xr:uid="{00000000-0005-0000-0000-000007030000}"/>
    <cellStyle name="メモ 3 2 3" xfId="1396" xr:uid="{00000000-0005-0000-0000-000008030000}"/>
    <cellStyle name="メモ 3 3" xfId="733" xr:uid="{00000000-0005-0000-0000-000009030000}"/>
    <cellStyle name="メモ 3 3 2" xfId="1397" xr:uid="{00000000-0005-0000-0000-00000A030000}"/>
    <cellStyle name="メモ 3 3 2 2" xfId="1747" xr:uid="{00000000-0005-0000-0000-00000B030000}"/>
    <cellStyle name="メモ 3 3 3" xfId="1748" xr:uid="{00000000-0005-0000-0000-00000C030000}"/>
    <cellStyle name="メモ 3 4" xfId="1598" xr:uid="{00000000-0005-0000-0000-00000D030000}"/>
    <cellStyle name="メモ 3 4 2" xfId="1599" xr:uid="{00000000-0005-0000-0000-00000E030000}"/>
    <cellStyle name="メモ 3 4 2 2" xfId="1749" xr:uid="{00000000-0005-0000-0000-00000F030000}"/>
    <cellStyle name="メモ 3 4 3" xfId="1750" xr:uid="{00000000-0005-0000-0000-000010030000}"/>
    <cellStyle name="メモ 3 5" xfId="1600" xr:uid="{00000000-0005-0000-0000-000011030000}"/>
    <cellStyle name="メモ 3 5 2" xfId="1751" xr:uid="{00000000-0005-0000-0000-000012030000}"/>
    <cellStyle name="メモ 3 6" xfId="1601" xr:uid="{00000000-0005-0000-0000-000013030000}"/>
    <cellStyle name="メモ 3 6 2" xfId="1602" xr:uid="{00000000-0005-0000-0000-000014030000}"/>
    <cellStyle name="メモ 3 7" xfId="1752" xr:uid="{00000000-0005-0000-0000-000015030000}"/>
    <cellStyle name="メモ 3 8" xfId="1753" xr:uid="{00000000-0005-0000-0000-000016030000}"/>
    <cellStyle name="メモ 4" xfId="734" xr:uid="{00000000-0005-0000-0000-000017030000}"/>
    <cellStyle name="メモ 4 2" xfId="735" xr:uid="{00000000-0005-0000-0000-000018030000}"/>
    <cellStyle name="メモ 4 2 2" xfId="1398" xr:uid="{00000000-0005-0000-0000-000019030000}"/>
    <cellStyle name="メモ 4 2 2 2" xfId="1399" xr:uid="{00000000-0005-0000-0000-00001A030000}"/>
    <cellStyle name="メモ 4 2 3" xfId="1400" xr:uid="{00000000-0005-0000-0000-00001B030000}"/>
    <cellStyle name="メモ 4 3" xfId="736" xr:uid="{00000000-0005-0000-0000-00001C030000}"/>
    <cellStyle name="メモ 4 3 2" xfId="1401" xr:uid="{00000000-0005-0000-0000-00001D030000}"/>
    <cellStyle name="メモ 4 3 2 2" xfId="1754" xr:uid="{00000000-0005-0000-0000-00001E030000}"/>
    <cellStyle name="メモ 4 3 3" xfId="1755" xr:uid="{00000000-0005-0000-0000-00001F030000}"/>
    <cellStyle name="メモ 4 4" xfId="1603" xr:uid="{00000000-0005-0000-0000-000020030000}"/>
    <cellStyle name="メモ 4 4 2" xfId="1604" xr:uid="{00000000-0005-0000-0000-000021030000}"/>
    <cellStyle name="メモ 4 4 2 2" xfId="1756" xr:uid="{00000000-0005-0000-0000-000022030000}"/>
    <cellStyle name="メモ 4 4 3" xfId="1757" xr:uid="{00000000-0005-0000-0000-000023030000}"/>
    <cellStyle name="メモ 4 5" xfId="1605" xr:uid="{00000000-0005-0000-0000-000024030000}"/>
    <cellStyle name="メモ 4 5 2" xfId="1758" xr:uid="{00000000-0005-0000-0000-000025030000}"/>
    <cellStyle name="メモ 4 6" xfId="1606" xr:uid="{00000000-0005-0000-0000-000026030000}"/>
    <cellStyle name="メモ 4 6 2" xfId="1607" xr:uid="{00000000-0005-0000-0000-000027030000}"/>
    <cellStyle name="メモ 4 7" xfId="1759" xr:uid="{00000000-0005-0000-0000-000028030000}"/>
    <cellStyle name="メモ 4 8" xfId="1760" xr:uid="{00000000-0005-0000-0000-000029030000}"/>
    <cellStyle name="メモ 5" xfId="737" xr:uid="{00000000-0005-0000-0000-00002A030000}"/>
    <cellStyle name="メモ 6" xfId="738" xr:uid="{00000000-0005-0000-0000-00002B030000}"/>
    <cellStyle name="メモ 7" xfId="739" xr:uid="{00000000-0005-0000-0000-00002C030000}"/>
    <cellStyle name="メモ 8" xfId="740" xr:uid="{00000000-0005-0000-0000-00002D030000}"/>
    <cellStyle name="メモ 9" xfId="741" xr:uid="{00000000-0005-0000-0000-00002E030000}"/>
    <cellStyle name="リンク セル 10" xfId="742" xr:uid="{00000000-0005-0000-0000-00002F030000}"/>
    <cellStyle name="リンク セル 11" xfId="743" xr:uid="{00000000-0005-0000-0000-000030030000}"/>
    <cellStyle name="リンク セル 12" xfId="744" xr:uid="{00000000-0005-0000-0000-000031030000}"/>
    <cellStyle name="リンク セル 13" xfId="745" xr:uid="{00000000-0005-0000-0000-000032030000}"/>
    <cellStyle name="リンク セル 14" xfId="746" xr:uid="{00000000-0005-0000-0000-000033030000}"/>
    <cellStyle name="リンク セル 15" xfId="747" xr:uid="{00000000-0005-0000-0000-000034030000}"/>
    <cellStyle name="リンク セル 16" xfId="748" xr:uid="{00000000-0005-0000-0000-000035030000}"/>
    <cellStyle name="リンク セル 17" xfId="749" xr:uid="{00000000-0005-0000-0000-000036030000}"/>
    <cellStyle name="リンク セル 18" xfId="750" xr:uid="{00000000-0005-0000-0000-000037030000}"/>
    <cellStyle name="リンク セル 19" xfId="751" xr:uid="{00000000-0005-0000-0000-000038030000}"/>
    <cellStyle name="リンク セル 2" xfId="752" xr:uid="{00000000-0005-0000-0000-000039030000}"/>
    <cellStyle name="リンク セル 2 2" xfId="753" xr:uid="{00000000-0005-0000-0000-00003A030000}"/>
    <cellStyle name="リンク セル 20" xfId="754" xr:uid="{00000000-0005-0000-0000-00003B030000}"/>
    <cellStyle name="リンク セル 21" xfId="755" xr:uid="{00000000-0005-0000-0000-00003C030000}"/>
    <cellStyle name="リンク セル 22" xfId="756" xr:uid="{00000000-0005-0000-0000-00003D030000}"/>
    <cellStyle name="リンク セル 23" xfId="757" xr:uid="{00000000-0005-0000-0000-00003E030000}"/>
    <cellStyle name="リンク セル 24" xfId="758" xr:uid="{00000000-0005-0000-0000-00003F030000}"/>
    <cellStyle name="リンク セル 25" xfId="759" xr:uid="{00000000-0005-0000-0000-000040030000}"/>
    <cellStyle name="リンク セル 3" xfId="760" xr:uid="{00000000-0005-0000-0000-000041030000}"/>
    <cellStyle name="リンク セル 3 2" xfId="761" xr:uid="{00000000-0005-0000-0000-000042030000}"/>
    <cellStyle name="リンク セル 4" xfId="762" xr:uid="{00000000-0005-0000-0000-000043030000}"/>
    <cellStyle name="リンク セル 5" xfId="763" xr:uid="{00000000-0005-0000-0000-000044030000}"/>
    <cellStyle name="リンク セル 6" xfId="764" xr:uid="{00000000-0005-0000-0000-000045030000}"/>
    <cellStyle name="リンク セル 7" xfId="765" xr:uid="{00000000-0005-0000-0000-000046030000}"/>
    <cellStyle name="リンク セル 8" xfId="766" xr:uid="{00000000-0005-0000-0000-000047030000}"/>
    <cellStyle name="リンク セル 9" xfId="767" xr:uid="{00000000-0005-0000-0000-000048030000}"/>
    <cellStyle name="悪い 10" xfId="768" xr:uid="{00000000-0005-0000-0000-000049030000}"/>
    <cellStyle name="悪い 11" xfId="769" xr:uid="{00000000-0005-0000-0000-00004A030000}"/>
    <cellStyle name="悪い 12" xfId="770" xr:uid="{00000000-0005-0000-0000-00004B030000}"/>
    <cellStyle name="悪い 13" xfId="771" xr:uid="{00000000-0005-0000-0000-00004C030000}"/>
    <cellStyle name="悪い 14" xfId="772" xr:uid="{00000000-0005-0000-0000-00004D030000}"/>
    <cellStyle name="悪い 15" xfId="773" xr:uid="{00000000-0005-0000-0000-00004E030000}"/>
    <cellStyle name="悪い 16" xfId="774" xr:uid="{00000000-0005-0000-0000-00004F030000}"/>
    <cellStyle name="悪い 17" xfId="775" xr:uid="{00000000-0005-0000-0000-000050030000}"/>
    <cellStyle name="悪い 18" xfId="776" xr:uid="{00000000-0005-0000-0000-000051030000}"/>
    <cellStyle name="悪い 19" xfId="777" xr:uid="{00000000-0005-0000-0000-000052030000}"/>
    <cellStyle name="悪い 2" xfId="778" xr:uid="{00000000-0005-0000-0000-000053030000}"/>
    <cellStyle name="悪い 2 2" xfId="779" xr:uid="{00000000-0005-0000-0000-000054030000}"/>
    <cellStyle name="悪い 2 3" xfId="1402" xr:uid="{00000000-0005-0000-0000-000055030000}"/>
    <cellStyle name="悪い 20" xfId="780" xr:uid="{00000000-0005-0000-0000-000056030000}"/>
    <cellStyle name="悪い 21" xfId="781" xr:uid="{00000000-0005-0000-0000-000057030000}"/>
    <cellStyle name="悪い 22" xfId="782" xr:uid="{00000000-0005-0000-0000-000058030000}"/>
    <cellStyle name="悪い 23" xfId="783" xr:uid="{00000000-0005-0000-0000-000059030000}"/>
    <cellStyle name="悪い 24" xfId="784" xr:uid="{00000000-0005-0000-0000-00005A030000}"/>
    <cellStyle name="悪い 25" xfId="785" xr:uid="{00000000-0005-0000-0000-00005B030000}"/>
    <cellStyle name="悪い 3" xfId="786" xr:uid="{00000000-0005-0000-0000-00005C030000}"/>
    <cellStyle name="悪い 3 2" xfId="787" xr:uid="{00000000-0005-0000-0000-00005D030000}"/>
    <cellStyle name="悪い 4" xfId="788" xr:uid="{00000000-0005-0000-0000-00005E030000}"/>
    <cellStyle name="悪い 5" xfId="789" xr:uid="{00000000-0005-0000-0000-00005F030000}"/>
    <cellStyle name="悪い 6" xfId="790" xr:uid="{00000000-0005-0000-0000-000060030000}"/>
    <cellStyle name="悪い 7" xfId="791" xr:uid="{00000000-0005-0000-0000-000061030000}"/>
    <cellStyle name="悪い 8" xfId="792" xr:uid="{00000000-0005-0000-0000-000062030000}"/>
    <cellStyle name="悪い 9" xfId="793" xr:uid="{00000000-0005-0000-0000-000063030000}"/>
    <cellStyle name="計算 10" xfId="794" xr:uid="{00000000-0005-0000-0000-000064030000}"/>
    <cellStyle name="計算 11" xfId="795" xr:uid="{00000000-0005-0000-0000-000065030000}"/>
    <cellStyle name="計算 12" xfId="796" xr:uid="{00000000-0005-0000-0000-000066030000}"/>
    <cellStyle name="計算 13" xfId="797" xr:uid="{00000000-0005-0000-0000-000067030000}"/>
    <cellStyle name="計算 14" xfId="798" xr:uid="{00000000-0005-0000-0000-000068030000}"/>
    <cellStyle name="計算 15" xfId="799" xr:uid="{00000000-0005-0000-0000-000069030000}"/>
    <cellStyle name="計算 16" xfId="800" xr:uid="{00000000-0005-0000-0000-00006A030000}"/>
    <cellStyle name="計算 17" xfId="801" xr:uid="{00000000-0005-0000-0000-00006B030000}"/>
    <cellStyle name="計算 18" xfId="802" xr:uid="{00000000-0005-0000-0000-00006C030000}"/>
    <cellStyle name="計算 19" xfId="803" xr:uid="{00000000-0005-0000-0000-00006D030000}"/>
    <cellStyle name="計算 2" xfId="804" xr:uid="{00000000-0005-0000-0000-00006E030000}"/>
    <cellStyle name="計算 2 2" xfId="805" xr:uid="{00000000-0005-0000-0000-00006F030000}"/>
    <cellStyle name="計算 2 2 2" xfId="806" xr:uid="{00000000-0005-0000-0000-000070030000}"/>
    <cellStyle name="計算 2 2 2 2" xfId="1403" xr:uid="{00000000-0005-0000-0000-000071030000}"/>
    <cellStyle name="計算 2 2 2 2 2" xfId="1404" xr:uid="{00000000-0005-0000-0000-000072030000}"/>
    <cellStyle name="計算 2 2 2 3" xfId="1405" xr:uid="{00000000-0005-0000-0000-000073030000}"/>
    <cellStyle name="計算 2 2 3" xfId="807" xr:uid="{00000000-0005-0000-0000-000074030000}"/>
    <cellStyle name="計算 2 2 3 2" xfId="1406" xr:uid="{00000000-0005-0000-0000-000075030000}"/>
    <cellStyle name="計算 2 2 3 2 2" xfId="1761" xr:uid="{00000000-0005-0000-0000-000076030000}"/>
    <cellStyle name="計算 2 2 3 3" xfId="1762" xr:uid="{00000000-0005-0000-0000-000077030000}"/>
    <cellStyle name="計算 2 2 4" xfId="1608" xr:uid="{00000000-0005-0000-0000-000078030000}"/>
    <cellStyle name="計算 2 2 4 2" xfId="1609" xr:uid="{00000000-0005-0000-0000-000079030000}"/>
    <cellStyle name="計算 2 2 4 2 2" xfId="1763" xr:uid="{00000000-0005-0000-0000-00007A030000}"/>
    <cellStyle name="計算 2 2 4 3" xfId="1764" xr:uid="{00000000-0005-0000-0000-00007B030000}"/>
    <cellStyle name="計算 2 2 5" xfId="1610" xr:uid="{00000000-0005-0000-0000-00007C030000}"/>
    <cellStyle name="計算 2 2 5 2" xfId="1765" xr:uid="{00000000-0005-0000-0000-00007D030000}"/>
    <cellStyle name="計算 2 2 6" xfId="1611" xr:uid="{00000000-0005-0000-0000-00007E030000}"/>
    <cellStyle name="計算 2 2 6 2" xfId="1612" xr:uid="{00000000-0005-0000-0000-00007F030000}"/>
    <cellStyle name="計算 2 2 7" xfId="1766" xr:uid="{00000000-0005-0000-0000-000080030000}"/>
    <cellStyle name="計算 2 2 8" xfId="1767" xr:uid="{00000000-0005-0000-0000-000081030000}"/>
    <cellStyle name="計算 20" xfId="808" xr:uid="{00000000-0005-0000-0000-000082030000}"/>
    <cellStyle name="計算 21" xfId="809" xr:uid="{00000000-0005-0000-0000-000083030000}"/>
    <cellStyle name="計算 22" xfId="810" xr:uid="{00000000-0005-0000-0000-000084030000}"/>
    <cellStyle name="計算 23" xfId="811" xr:uid="{00000000-0005-0000-0000-000085030000}"/>
    <cellStyle name="計算 24" xfId="812" xr:uid="{00000000-0005-0000-0000-000086030000}"/>
    <cellStyle name="計算 25" xfId="813" xr:uid="{00000000-0005-0000-0000-000087030000}"/>
    <cellStyle name="計算 3" xfId="814" xr:uid="{00000000-0005-0000-0000-000088030000}"/>
    <cellStyle name="計算 3 2" xfId="815" xr:uid="{00000000-0005-0000-0000-000089030000}"/>
    <cellStyle name="計算 3 2 2" xfId="1407" xr:uid="{00000000-0005-0000-0000-00008A030000}"/>
    <cellStyle name="計算 3 2 2 2" xfId="1408" xr:uid="{00000000-0005-0000-0000-00008B030000}"/>
    <cellStyle name="計算 3 2 3" xfId="1409" xr:uid="{00000000-0005-0000-0000-00008C030000}"/>
    <cellStyle name="計算 3 3" xfId="816" xr:uid="{00000000-0005-0000-0000-00008D030000}"/>
    <cellStyle name="計算 3 3 2" xfId="1410" xr:uid="{00000000-0005-0000-0000-00008E030000}"/>
    <cellStyle name="計算 3 3 2 2" xfId="1768" xr:uid="{00000000-0005-0000-0000-00008F030000}"/>
    <cellStyle name="計算 3 3 3" xfId="1769" xr:uid="{00000000-0005-0000-0000-000090030000}"/>
    <cellStyle name="計算 3 4" xfId="1613" xr:uid="{00000000-0005-0000-0000-000091030000}"/>
    <cellStyle name="計算 3 4 2" xfId="1614" xr:uid="{00000000-0005-0000-0000-000092030000}"/>
    <cellStyle name="計算 3 4 2 2" xfId="1770" xr:uid="{00000000-0005-0000-0000-000093030000}"/>
    <cellStyle name="計算 3 4 3" xfId="1771" xr:uid="{00000000-0005-0000-0000-000094030000}"/>
    <cellStyle name="計算 3 5" xfId="1615" xr:uid="{00000000-0005-0000-0000-000095030000}"/>
    <cellStyle name="計算 3 5 2" xfId="1772" xr:uid="{00000000-0005-0000-0000-000096030000}"/>
    <cellStyle name="計算 3 6" xfId="1616" xr:uid="{00000000-0005-0000-0000-000097030000}"/>
    <cellStyle name="計算 3 6 2" xfId="1617" xr:uid="{00000000-0005-0000-0000-000098030000}"/>
    <cellStyle name="計算 3 7" xfId="1773" xr:uid="{00000000-0005-0000-0000-000099030000}"/>
    <cellStyle name="計算 3 8" xfId="1774" xr:uid="{00000000-0005-0000-0000-00009A030000}"/>
    <cellStyle name="計算 4" xfId="817" xr:uid="{00000000-0005-0000-0000-00009B030000}"/>
    <cellStyle name="計算 4 2" xfId="818" xr:uid="{00000000-0005-0000-0000-00009C030000}"/>
    <cellStyle name="計算 4 2 2" xfId="1411" xr:uid="{00000000-0005-0000-0000-00009D030000}"/>
    <cellStyle name="計算 4 2 2 2" xfId="1412" xr:uid="{00000000-0005-0000-0000-00009E030000}"/>
    <cellStyle name="計算 4 2 3" xfId="1413" xr:uid="{00000000-0005-0000-0000-00009F030000}"/>
    <cellStyle name="計算 4 3" xfId="819" xr:uid="{00000000-0005-0000-0000-0000A0030000}"/>
    <cellStyle name="計算 4 3 2" xfId="1414" xr:uid="{00000000-0005-0000-0000-0000A1030000}"/>
    <cellStyle name="計算 4 3 2 2" xfId="1775" xr:uid="{00000000-0005-0000-0000-0000A2030000}"/>
    <cellStyle name="計算 4 3 3" xfId="1776" xr:uid="{00000000-0005-0000-0000-0000A3030000}"/>
    <cellStyle name="計算 4 4" xfId="1618" xr:uid="{00000000-0005-0000-0000-0000A4030000}"/>
    <cellStyle name="計算 4 4 2" xfId="1619" xr:uid="{00000000-0005-0000-0000-0000A5030000}"/>
    <cellStyle name="計算 4 4 2 2" xfId="1777" xr:uid="{00000000-0005-0000-0000-0000A6030000}"/>
    <cellStyle name="計算 4 4 3" xfId="1778" xr:uid="{00000000-0005-0000-0000-0000A7030000}"/>
    <cellStyle name="計算 4 5" xfId="1620" xr:uid="{00000000-0005-0000-0000-0000A8030000}"/>
    <cellStyle name="計算 4 5 2" xfId="1779" xr:uid="{00000000-0005-0000-0000-0000A9030000}"/>
    <cellStyle name="計算 4 6" xfId="1621" xr:uid="{00000000-0005-0000-0000-0000AA030000}"/>
    <cellStyle name="計算 4 6 2" xfId="1622" xr:uid="{00000000-0005-0000-0000-0000AB030000}"/>
    <cellStyle name="計算 4 7" xfId="1780" xr:uid="{00000000-0005-0000-0000-0000AC030000}"/>
    <cellStyle name="計算 4 8" xfId="1781" xr:uid="{00000000-0005-0000-0000-0000AD030000}"/>
    <cellStyle name="計算 5" xfId="820" xr:uid="{00000000-0005-0000-0000-0000AE030000}"/>
    <cellStyle name="計算 6" xfId="821" xr:uid="{00000000-0005-0000-0000-0000AF030000}"/>
    <cellStyle name="計算 7" xfId="822" xr:uid="{00000000-0005-0000-0000-0000B0030000}"/>
    <cellStyle name="計算 8" xfId="823" xr:uid="{00000000-0005-0000-0000-0000B1030000}"/>
    <cellStyle name="計算 9" xfId="824" xr:uid="{00000000-0005-0000-0000-0000B2030000}"/>
    <cellStyle name="警告文 10" xfId="825" xr:uid="{00000000-0005-0000-0000-0000B3030000}"/>
    <cellStyle name="警告文 11" xfId="826" xr:uid="{00000000-0005-0000-0000-0000B4030000}"/>
    <cellStyle name="警告文 12" xfId="827" xr:uid="{00000000-0005-0000-0000-0000B5030000}"/>
    <cellStyle name="警告文 13" xfId="828" xr:uid="{00000000-0005-0000-0000-0000B6030000}"/>
    <cellStyle name="警告文 14" xfId="829" xr:uid="{00000000-0005-0000-0000-0000B7030000}"/>
    <cellStyle name="警告文 15" xfId="830" xr:uid="{00000000-0005-0000-0000-0000B8030000}"/>
    <cellStyle name="警告文 16" xfId="831" xr:uid="{00000000-0005-0000-0000-0000B9030000}"/>
    <cellStyle name="警告文 17" xfId="832" xr:uid="{00000000-0005-0000-0000-0000BA030000}"/>
    <cellStyle name="警告文 18" xfId="833" xr:uid="{00000000-0005-0000-0000-0000BB030000}"/>
    <cellStyle name="警告文 19" xfId="834" xr:uid="{00000000-0005-0000-0000-0000BC030000}"/>
    <cellStyle name="警告文 2" xfId="835" xr:uid="{00000000-0005-0000-0000-0000BD030000}"/>
    <cellStyle name="警告文 2 2" xfId="836" xr:uid="{00000000-0005-0000-0000-0000BE030000}"/>
    <cellStyle name="警告文 20" xfId="837" xr:uid="{00000000-0005-0000-0000-0000BF030000}"/>
    <cellStyle name="警告文 21" xfId="838" xr:uid="{00000000-0005-0000-0000-0000C0030000}"/>
    <cellStyle name="警告文 22" xfId="839" xr:uid="{00000000-0005-0000-0000-0000C1030000}"/>
    <cellStyle name="警告文 23" xfId="840" xr:uid="{00000000-0005-0000-0000-0000C2030000}"/>
    <cellStyle name="警告文 24" xfId="841" xr:uid="{00000000-0005-0000-0000-0000C3030000}"/>
    <cellStyle name="警告文 25" xfId="842" xr:uid="{00000000-0005-0000-0000-0000C4030000}"/>
    <cellStyle name="警告文 3" xfId="843" xr:uid="{00000000-0005-0000-0000-0000C5030000}"/>
    <cellStyle name="警告文 3 2" xfId="844" xr:uid="{00000000-0005-0000-0000-0000C6030000}"/>
    <cellStyle name="警告文 4" xfId="845" xr:uid="{00000000-0005-0000-0000-0000C7030000}"/>
    <cellStyle name="警告文 5" xfId="846" xr:uid="{00000000-0005-0000-0000-0000C8030000}"/>
    <cellStyle name="警告文 6" xfId="847" xr:uid="{00000000-0005-0000-0000-0000C9030000}"/>
    <cellStyle name="警告文 7" xfId="848" xr:uid="{00000000-0005-0000-0000-0000CA030000}"/>
    <cellStyle name="警告文 8" xfId="849" xr:uid="{00000000-0005-0000-0000-0000CB030000}"/>
    <cellStyle name="警告文 9" xfId="850" xr:uid="{00000000-0005-0000-0000-0000CC030000}"/>
    <cellStyle name="桁区切り" xfId="1739" builtinId="6"/>
    <cellStyle name="桁区切り 2" xfId="851" xr:uid="{00000000-0005-0000-0000-0000CE030000}"/>
    <cellStyle name="桁区切り 2 2" xfId="852" xr:uid="{00000000-0005-0000-0000-0000CF030000}"/>
    <cellStyle name="桁区切り 2 2 2" xfId="853" xr:uid="{00000000-0005-0000-0000-0000D0030000}"/>
    <cellStyle name="桁区切り 2 2 2 2" xfId="1623" xr:uid="{00000000-0005-0000-0000-0000D1030000}"/>
    <cellStyle name="桁区切り 2 2 2 2 2" xfId="1624" xr:uid="{00000000-0005-0000-0000-0000D2030000}"/>
    <cellStyle name="桁区切り 2 2 2 3" xfId="1625" xr:uid="{00000000-0005-0000-0000-0000D3030000}"/>
    <cellStyle name="桁区切り 2 2 3" xfId="1626" xr:uid="{00000000-0005-0000-0000-0000D4030000}"/>
    <cellStyle name="桁区切り 2 2 3 2" xfId="1627" xr:uid="{00000000-0005-0000-0000-0000D5030000}"/>
    <cellStyle name="桁区切り 2 2 3 2 2" xfId="1628" xr:uid="{00000000-0005-0000-0000-0000D6030000}"/>
    <cellStyle name="桁区切り 2 2 3 3" xfId="1629" xr:uid="{00000000-0005-0000-0000-0000D7030000}"/>
    <cellStyle name="桁区切り 2 2 3 3 2" xfId="1630" xr:uid="{00000000-0005-0000-0000-0000D8030000}"/>
    <cellStyle name="桁区切り 2 2 3 4" xfId="1631" xr:uid="{00000000-0005-0000-0000-0000D9030000}"/>
    <cellStyle name="桁区切り 2 2 4" xfId="1632" xr:uid="{00000000-0005-0000-0000-0000DA030000}"/>
    <cellStyle name="桁区切り 2 3" xfId="854" xr:uid="{00000000-0005-0000-0000-0000DB030000}"/>
    <cellStyle name="桁区切り 2 3 2" xfId="1633" xr:uid="{00000000-0005-0000-0000-0000DC030000}"/>
    <cellStyle name="桁区切り 2 3 2 2" xfId="1634" xr:uid="{00000000-0005-0000-0000-0000DD030000}"/>
    <cellStyle name="桁区切り 2 3 3" xfId="1635" xr:uid="{00000000-0005-0000-0000-0000DE030000}"/>
    <cellStyle name="桁区切り 2 4" xfId="1415" xr:uid="{00000000-0005-0000-0000-0000DF030000}"/>
    <cellStyle name="桁区切り 2 5" xfId="1416" xr:uid="{00000000-0005-0000-0000-0000E0030000}"/>
    <cellStyle name="桁区切り 2 5 2" xfId="1417" xr:uid="{00000000-0005-0000-0000-0000E1030000}"/>
    <cellStyle name="桁区切り 2 5 3" xfId="1418" xr:uid="{00000000-0005-0000-0000-0000E2030000}"/>
    <cellStyle name="桁区切り 2 5 3 2" xfId="1419" xr:uid="{00000000-0005-0000-0000-0000E3030000}"/>
    <cellStyle name="桁区切り 2 6" xfId="1420" xr:uid="{00000000-0005-0000-0000-0000E4030000}"/>
    <cellStyle name="桁区切り 2 6 2" xfId="1558" xr:uid="{00000000-0005-0000-0000-0000E5030000}"/>
    <cellStyle name="桁区切り 2 7" xfId="1421" xr:uid="{00000000-0005-0000-0000-0000E6030000}"/>
    <cellStyle name="桁区切り 2 8" xfId="1422" xr:uid="{00000000-0005-0000-0000-0000E7030000}"/>
    <cellStyle name="桁区切り 2 8 2" xfId="1423" xr:uid="{00000000-0005-0000-0000-0000E8030000}"/>
    <cellStyle name="桁区切り 2 8 2 2" xfId="1424" xr:uid="{00000000-0005-0000-0000-0000E9030000}"/>
    <cellStyle name="桁区切り 2 8 2 2 2" xfId="1425" xr:uid="{00000000-0005-0000-0000-0000EA030000}"/>
    <cellStyle name="桁区切り 2 8 2 2 2 2" xfId="1426" xr:uid="{00000000-0005-0000-0000-0000EB030000}"/>
    <cellStyle name="桁区切り 2 8 2 2 2 2 2" xfId="1427" xr:uid="{00000000-0005-0000-0000-0000EC030000}"/>
    <cellStyle name="桁区切り 2 8 2 3" xfId="1428" xr:uid="{00000000-0005-0000-0000-0000ED030000}"/>
    <cellStyle name="桁区切り 2 8 2 3 2" xfId="1429" xr:uid="{00000000-0005-0000-0000-0000EE030000}"/>
    <cellStyle name="桁区切り 2 8 2 3 2 2" xfId="1430" xr:uid="{00000000-0005-0000-0000-0000EF030000}"/>
    <cellStyle name="桁区切り 2 9" xfId="1738" xr:uid="{00000000-0005-0000-0000-0000F0030000}"/>
    <cellStyle name="桁区切り 3" xfId="855" xr:uid="{00000000-0005-0000-0000-0000F1030000}"/>
    <cellStyle name="桁区切り 3 2" xfId="856" xr:uid="{00000000-0005-0000-0000-0000F2030000}"/>
    <cellStyle name="桁区切り 3 3" xfId="1636" xr:uid="{00000000-0005-0000-0000-0000F3030000}"/>
    <cellStyle name="桁区切り 3 3 2" xfId="1637" xr:uid="{00000000-0005-0000-0000-0000F4030000}"/>
    <cellStyle name="桁区切り 3 3 2 2" xfId="1638" xr:uid="{00000000-0005-0000-0000-0000F5030000}"/>
    <cellStyle name="桁区切り 3 3 3" xfId="1639" xr:uid="{00000000-0005-0000-0000-0000F6030000}"/>
    <cellStyle name="桁区切り 3 4" xfId="1640" xr:uid="{00000000-0005-0000-0000-0000F7030000}"/>
    <cellStyle name="桁区切り 3 4 2" xfId="1641" xr:uid="{00000000-0005-0000-0000-0000F8030000}"/>
    <cellStyle name="桁区切り 3 5" xfId="1431" xr:uid="{00000000-0005-0000-0000-0000F9030000}"/>
    <cellStyle name="桁区切り 4" xfId="857" xr:uid="{00000000-0005-0000-0000-0000FA030000}"/>
    <cellStyle name="桁区切り 4 2" xfId="1432" xr:uid="{00000000-0005-0000-0000-0000FB030000}"/>
    <cellStyle name="桁区切り 4 2 2" xfId="1642" xr:uid="{00000000-0005-0000-0000-0000FC030000}"/>
    <cellStyle name="桁区切り 4 2 2 2" xfId="1643" xr:uid="{00000000-0005-0000-0000-0000FD030000}"/>
    <cellStyle name="桁区切り 4 2 3" xfId="1644" xr:uid="{00000000-0005-0000-0000-0000FE030000}"/>
    <cellStyle name="桁区切り 4 3" xfId="1645" xr:uid="{00000000-0005-0000-0000-0000FF030000}"/>
    <cellStyle name="桁区切り 4 3 2" xfId="1646" xr:uid="{00000000-0005-0000-0000-000000040000}"/>
    <cellStyle name="桁区切り 4 4" xfId="1647" xr:uid="{00000000-0005-0000-0000-000001040000}"/>
    <cellStyle name="桁区切り 5" xfId="1433" xr:uid="{00000000-0005-0000-0000-000002040000}"/>
    <cellStyle name="桁区切り 5 2" xfId="1559" xr:uid="{00000000-0005-0000-0000-000003040000}"/>
    <cellStyle name="桁区切り 5 2 2" xfId="1560" xr:uid="{00000000-0005-0000-0000-000004040000}"/>
    <cellStyle name="桁区切り 5 3" xfId="1561" xr:uid="{00000000-0005-0000-0000-000005040000}"/>
    <cellStyle name="桁区切り 6" xfId="1434" xr:uid="{00000000-0005-0000-0000-000006040000}"/>
    <cellStyle name="桁区切り 7" xfId="1435" xr:uid="{00000000-0005-0000-0000-000007040000}"/>
    <cellStyle name="桁区切り 8" xfId="1436" xr:uid="{00000000-0005-0000-0000-000008040000}"/>
    <cellStyle name="桁区切り 8 2" xfId="1437" xr:uid="{00000000-0005-0000-0000-000009040000}"/>
    <cellStyle name="桁区切り 9" xfId="1648" xr:uid="{00000000-0005-0000-0000-00000A040000}"/>
    <cellStyle name="桁区切り 9 2" xfId="1649" xr:uid="{00000000-0005-0000-0000-00000B040000}"/>
    <cellStyle name="桁区切り 9 2 2" xfId="1650" xr:uid="{00000000-0005-0000-0000-00000C040000}"/>
    <cellStyle name="見出し 1 10" xfId="858" xr:uid="{00000000-0005-0000-0000-00000D040000}"/>
    <cellStyle name="見出し 1 11" xfId="859" xr:uid="{00000000-0005-0000-0000-00000E040000}"/>
    <cellStyle name="見出し 1 12" xfId="860" xr:uid="{00000000-0005-0000-0000-00000F040000}"/>
    <cellStyle name="見出し 1 13" xfId="861" xr:uid="{00000000-0005-0000-0000-000010040000}"/>
    <cellStyle name="見出し 1 14" xfId="862" xr:uid="{00000000-0005-0000-0000-000011040000}"/>
    <cellStyle name="見出し 1 15" xfId="863" xr:uid="{00000000-0005-0000-0000-000012040000}"/>
    <cellStyle name="見出し 1 16" xfId="864" xr:uid="{00000000-0005-0000-0000-000013040000}"/>
    <cellStyle name="見出し 1 17" xfId="865" xr:uid="{00000000-0005-0000-0000-000014040000}"/>
    <cellStyle name="見出し 1 18" xfId="866" xr:uid="{00000000-0005-0000-0000-000015040000}"/>
    <cellStyle name="見出し 1 19" xfId="867" xr:uid="{00000000-0005-0000-0000-000016040000}"/>
    <cellStyle name="見出し 1 2" xfId="868" xr:uid="{00000000-0005-0000-0000-000017040000}"/>
    <cellStyle name="見出し 1 2 2" xfId="869" xr:uid="{00000000-0005-0000-0000-000018040000}"/>
    <cellStyle name="見出し 1 20" xfId="870" xr:uid="{00000000-0005-0000-0000-000019040000}"/>
    <cellStyle name="見出し 1 21" xfId="871" xr:uid="{00000000-0005-0000-0000-00001A040000}"/>
    <cellStyle name="見出し 1 22" xfId="872" xr:uid="{00000000-0005-0000-0000-00001B040000}"/>
    <cellStyle name="見出し 1 23" xfId="873" xr:uid="{00000000-0005-0000-0000-00001C040000}"/>
    <cellStyle name="見出し 1 24" xfId="874" xr:uid="{00000000-0005-0000-0000-00001D040000}"/>
    <cellStyle name="見出し 1 25" xfId="875" xr:uid="{00000000-0005-0000-0000-00001E040000}"/>
    <cellStyle name="見出し 1 3" xfId="876" xr:uid="{00000000-0005-0000-0000-00001F040000}"/>
    <cellStyle name="見出し 1 3 2" xfId="877" xr:uid="{00000000-0005-0000-0000-000020040000}"/>
    <cellStyle name="見出し 1 4" xfId="878" xr:uid="{00000000-0005-0000-0000-000021040000}"/>
    <cellStyle name="見出し 1 5" xfId="879" xr:uid="{00000000-0005-0000-0000-000022040000}"/>
    <cellStyle name="見出し 1 6" xfId="880" xr:uid="{00000000-0005-0000-0000-000023040000}"/>
    <cellStyle name="見出し 1 7" xfId="881" xr:uid="{00000000-0005-0000-0000-000024040000}"/>
    <cellStyle name="見出し 1 8" xfId="882" xr:uid="{00000000-0005-0000-0000-000025040000}"/>
    <cellStyle name="見出し 1 9" xfId="883" xr:uid="{00000000-0005-0000-0000-000026040000}"/>
    <cellStyle name="見出し 2 10" xfId="884" xr:uid="{00000000-0005-0000-0000-000027040000}"/>
    <cellStyle name="見出し 2 11" xfId="885" xr:uid="{00000000-0005-0000-0000-000028040000}"/>
    <cellStyle name="見出し 2 12" xfId="886" xr:uid="{00000000-0005-0000-0000-000029040000}"/>
    <cellStyle name="見出し 2 13" xfId="887" xr:uid="{00000000-0005-0000-0000-00002A040000}"/>
    <cellStyle name="見出し 2 14" xfId="888" xr:uid="{00000000-0005-0000-0000-00002B040000}"/>
    <cellStyle name="見出し 2 15" xfId="889" xr:uid="{00000000-0005-0000-0000-00002C040000}"/>
    <cellStyle name="見出し 2 16" xfId="890" xr:uid="{00000000-0005-0000-0000-00002D040000}"/>
    <cellStyle name="見出し 2 17" xfId="891" xr:uid="{00000000-0005-0000-0000-00002E040000}"/>
    <cellStyle name="見出し 2 18" xfId="892" xr:uid="{00000000-0005-0000-0000-00002F040000}"/>
    <cellStyle name="見出し 2 19" xfId="893" xr:uid="{00000000-0005-0000-0000-000030040000}"/>
    <cellStyle name="見出し 2 2" xfId="894" xr:uid="{00000000-0005-0000-0000-000031040000}"/>
    <cellStyle name="見出し 2 2 2" xfId="895" xr:uid="{00000000-0005-0000-0000-000032040000}"/>
    <cellStyle name="見出し 2 20" xfId="896" xr:uid="{00000000-0005-0000-0000-000033040000}"/>
    <cellStyle name="見出し 2 21" xfId="897" xr:uid="{00000000-0005-0000-0000-000034040000}"/>
    <cellStyle name="見出し 2 22" xfId="898" xr:uid="{00000000-0005-0000-0000-000035040000}"/>
    <cellStyle name="見出し 2 23" xfId="899" xr:uid="{00000000-0005-0000-0000-000036040000}"/>
    <cellStyle name="見出し 2 24" xfId="900" xr:uid="{00000000-0005-0000-0000-000037040000}"/>
    <cellStyle name="見出し 2 25" xfId="901" xr:uid="{00000000-0005-0000-0000-000038040000}"/>
    <cellStyle name="見出し 2 3" xfId="902" xr:uid="{00000000-0005-0000-0000-000039040000}"/>
    <cellStyle name="見出し 2 3 2" xfId="903" xr:uid="{00000000-0005-0000-0000-00003A040000}"/>
    <cellStyle name="見出し 2 4" xfId="904" xr:uid="{00000000-0005-0000-0000-00003B040000}"/>
    <cellStyle name="見出し 2 5" xfId="905" xr:uid="{00000000-0005-0000-0000-00003C040000}"/>
    <cellStyle name="見出し 2 6" xfId="906" xr:uid="{00000000-0005-0000-0000-00003D040000}"/>
    <cellStyle name="見出し 2 7" xfId="907" xr:uid="{00000000-0005-0000-0000-00003E040000}"/>
    <cellStyle name="見出し 2 8" xfId="908" xr:uid="{00000000-0005-0000-0000-00003F040000}"/>
    <cellStyle name="見出し 2 9" xfId="909" xr:uid="{00000000-0005-0000-0000-000040040000}"/>
    <cellStyle name="見出し 3 10" xfId="910" xr:uid="{00000000-0005-0000-0000-000041040000}"/>
    <cellStyle name="見出し 3 11" xfId="911" xr:uid="{00000000-0005-0000-0000-000042040000}"/>
    <cellStyle name="見出し 3 12" xfId="912" xr:uid="{00000000-0005-0000-0000-000043040000}"/>
    <cellStyle name="見出し 3 13" xfId="913" xr:uid="{00000000-0005-0000-0000-000044040000}"/>
    <cellStyle name="見出し 3 14" xfId="914" xr:uid="{00000000-0005-0000-0000-000045040000}"/>
    <cellStyle name="見出し 3 15" xfId="915" xr:uid="{00000000-0005-0000-0000-000046040000}"/>
    <cellStyle name="見出し 3 16" xfId="916" xr:uid="{00000000-0005-0000-0000-000047040000}"/>
    <cellStyle name="見出し 3 17" xfId="917" xr:uid="{00000000-0005-0000-0000-000048040000}"/>
    <cellStyle name="見出し 3 18" xfId="918" xr:uid="{00000000-0005-0000-0000-000049040000}"/>
    <cellStyle name="見出し 3 19" xfId="919" xr:uid="{00000000-0005-0000-0000-00004A040000}"/>
    <cellStyle name="見出し 3 2" xfId="920" xr:uid="{00000000-0005-0000-0000-00004B040000}"/>
    <cellStyle name="見出し 3 2 2" xfId="921" xr:uid="{00000000-0005-0000-0000-00004C040000}"/>
    <cellStyle name="見出し 3 20" xfId="922" xr:uid="{00000000-0005-0000-0000-00004D040000}"/>
    <cellStyle name="見出し 3 21" xfId="923" xr:uid="{00000000-0005-0000-0000-00004E040000}"/>
    <cellStyle name="見出し 3 22" xfId="924" xr:uid="{00000000-0005-0000-0000-00004F040000}"/>
    <cellStyle name="見出し 3 23" xfId="925" xr:uid="{00000000-0005-0000-0000-000050040000}"/>
    <cellStyle name="見出し 3 24" xfId="926" xr:uid="{00000000-0005-0000-0000-000051040000}"/>
    <cellStyle name="見出し 3 25" xfId="927" xr:uid="{00000000-0005-0000-0000-000052040000}"/>
    <cellStyle name="見出し 3 3" xfId="928" xr:uid="{00000000-0005-0000-0000-000053040000}"/>
    <cellStyle name="見出し 3 3 2" xfId="929" xr:uid="{00000000-0005-0000-0000-000054040000}"/>
    <cellStyle name="見出し 3 4" xfId="930" xr:uid="{00000000-0005-0000-0000-000055040000}"/>
    <cellStyle name="見出し 3 5" xfId="931" xr:uid="{00000000-0005-0000-0000-000056040000}"/>
    <cellStyle name="見出し 3 6" xfId="932" xr:uid="{00000000-0005-0000-0000-000057040000}"/>
    <cellStyle name="見出し 3 7" xfId="933" xr:uid="{00000000-0005-0000-0000-000058040000}"/>
    <cellStyle name="見出し 3 8" xfId="934" xr:uid="{00000000-0005-0000-0000-000059040000}"/>
    <cellStyle name="見出し 3 9" xfId="935" xr:uid="{00000000-0005-0000-0000-00005A040000}"/>
    <cellStyle name="見出し 4 10" xfId="936" xr:uid="{00000000-0005-0000-0000-00005B040000}"/>
    <cellStyle name="見出し 4 11" xfId="937" xr:uid="{00000000-0005-0000-0000-00005C040000}"/>
    <cellStyle name="見出し 4 12" xfId="938" xr:uid="{00000000-0005-0000-0000-00005D040000}"/>
    <cellStyle name="見出し 4 13" xfId="939" xr:uid="{00000000-0005-0000-0000-00005E040000}"/>
    <cellStyle name="見出し 4 14" xfId="940" xr:uid="{00000000-0005-0000-0000-00005F040000}"/>
    <cellStyle name="見出し 4 15" xfId="941" xr:uid="{00000000-0005-0000-0000-000060040000}"/>
    <cellStyle name="見出し 4 16" xfId="942" xr:uid="{00000000-0005-0000-0000-000061040000}"/>
    <cellStyle name="見出し 4 17" xfId="943" xr:uid="{00000000-0005-0000-0000-000062040000}"/>
    <cellStyle name="見出し 4 18" xfId="944" xr:uid="{00000000-0005-0000-0000-000063040000}"/>
    <cellStyle name="見出し 4 19" xfId="945" xr:uid="{00000000-0005-0000-0000-000064040000}"/>
    <cellStyle name="見出し 4 2" xfId="946" xr:uid="{00000000-0005-0000-0000-000065040000}"/>
    <cellStyle name="見出し 4 2 2" xfId="947" xr:uid="{00000000-0005-0000-0000-000066040000}"/>
    <cellStyle name="見出し 4 20" xfId="948" xr:uid="{00000000-0005-0000-0000-000067040000}"/>
    <cellStyle name="見出し 4 21" xfId="949" xr:uid="{00000000-0005-0000-0000-000068040000}"/>
    <cellStyle name="見出し 4 22" xfId="950" xr:uid="{00000000-0005-0000-0000-000069040000}"/>
    <cellStyle name="見出し 4 23" xfId="951" xr:uid="{00000000-0005-0000-0000-00006A040000}"/>
    <cellStyle name="見出し 4 24" xfId="952" xr:uid="{00000000-0005-0000-0000-00006B040000}"/>
    <cellStyle name="見出し 4 25" xfId="953" xr:uid="{00000000-0005-0000-0000-00006C040000}"/>
    <cellStyle name="見出し 4 3" xfId="954" xr:uid="{00000000-0005-0000-0000-00006D040000}"/>
    <cellStyle name="見出し 4 3 2" xfId="955" xr:uid="{00000000-0005-0000-0000-00006E040000}"/>
    <cellStyle name="見出し 4 4" xfId="956" xr:uid="{00000000-0005-0000-0000-00006F040000}"/>
    <cellStyle name="見出し 4 5" xfId="957" xr:uid="{00000000-0005-0000-0000-000070040000}"/>
    <cellStyle name="見出し 4 6" xfId="958" xr:uid="{00000000-0005-0000-0000-000071040000}"/>
    <cellStyle name="見出し 4 7" xfId="959" xr:uid="{00000000-0005-0000-0000-000072040000}"/>
    <cellStyle name="見出し 4 8" xfId="960" xr:uid="{00000000-0005-0000-0000-000073040000}"/>
    <cellStyle name="見出し 4 9" xfId="961" xr:uid="{00000000-0005-0000-0000-000074040000}"/>
    <cellStyle name="集計 10" xfId="962" xr:uid="{00000000-0005-0000-0000-000075040000}"/>
    <cellStyle name="集計 11" xfId="963" xr:uid="{00000000-0005-0000-0000-000076040000}"/>
    <cellStyle name="集計 12" xfId="964" xr:uid="{00000000-0005-0000-0000-000077040000}"/>
    <cellStyle name="集計 13" xfId="965" xr:uid="{00000000-0005-0000-0000-000078040000}"/>
    <cellStyle name="集計 14" xfId="966" xr:uid="{00000000-0005-0000-0000-000079040000}"/>
    <cellStyle name="集計 15" xfId="967" xr:uid="{00000000-0005-0000-0000-00007A040000}"/>
    <cellStyle name="集計 16" xfId="968" xr:uid="{00000000-0005-0000-0000-00007B040000}"/>
    <cellStyle name="集計 17" xfId="969" xr:uid="{00000000-0005-0000-0000-00007C040000}"/>
    <cellStyle name="集計 18" xfId="970" xr:uid="{00000000-0005-0000-0000-00007D040000}"/>
    <cellStyle name="集計 19" xfId="971" xr:uid="{00000000-0005-0000-0000-00007E040000}"/>
    <cellStyle name="集計 2" xfId="972" xr:uid="{00000000-0005-0000-0000-00007F040000}"/>
    <cellStyle name="集計 2 2" xfId="973" xr:uid="{00000000-0005-0000-0000-000080040000}"/>
    <cellStyle name="集計 2 2 2" xfId="974" xr:uid="{00000000-0005-0000-0000-000081040000}"/>
    <cellStyle name="集計 2 2 2 2" xfId="1438" xr:uid="{00000000-0005-0000-0000-000082040000}"/>
    <cellStyle name="集計 2 2 2 2 2" xfId="1439" xr:uid="{00000000-0005-0000-0000-000083040000}"/>
    <cellStyle name="集計 2 2 2 3" xfId="1440" xr:uid="{00000000-0005-0000-0000-000084040000}"/>
    <cellStyle name="集計 2 2 3" xfId="975" xr:uid="{00000000-0005-0000-0000-000085040000}"/>
    <cellStyle name="集計 2 2 3 2" xfId="1441" xr:uid="{00000000-0005-0000-0000-000086040000}"/>
    <cellStyle name="集計 2 2 3 2 2" xfId="1782" xr:uid="{00000000-0005-0000-0000-000087040000}"/>
    <cellStyle name="集計 2 2 3 3" xfId="1783" xr:uid="{00000000-0005-0000-0000-000088040000}"/>
    <cellStyle name="集計 2 2 4" xfId="1651" xr:uid="{00000000-0005-0000-0000-000089040000}"/>
    <cellStyle name="集計 2 2 4 2" xfId="1652" xr:uid="{00000000-0005-0000-0000-00008A040000}"/>
    <cellStyle name="集計 2 2 4 2 2" xfId="1784" xr:uid="{00000000-0005-0000-0000-00008B040000}"/>
    <cellStyle name="集計 2 2 4 3" xfId="1785" xr:uid="{00000000-0005-0000-0000-00008C040000}"/>
    <cellStyle name="集計 2 2 5" xfId="1653" xr:uid="{00000000-0005-0000-0000-00008D040000}"/>
    <cellStyle name="集計 2 2 5 2" xfId="1654" xr:uid="{00000000-0005-0000-0000-00008E040000}"/>
    <cellStyle name="集計 2 2 6" xfId="1655" xr:uid="{00000000-0005-0000-0000-00008F040000}"/>
    <cellStyle name="集計 2 2 7" xfId="1786" xr:uid="{00000000-0005-0000-0000-000090040000}"/>
    <cellStyle name="集計 2 2 8" xfId="1787" xr:uid="{00000000-0005-0000-0000-000091040000}"/>
    <cellStyle name="集計 20" xfId="976" xr:uid="{00000000-0005-0000-0000-000092040000}"/>
    <cellStyle name="集計 21" xfId="977" xr:uid="{00000000-0005-0000-0000-000093040000}"/>
    <cellStyle name="集計 22" xfId="978" xr:uid="{00000000-0005-0000-0000-000094040000}"/>
    <cellStyle name="集計 23" xfId="979" xr:uid="{00000000-0005-0000-0000-000095040000}"/>
    <cellStyle name="集計 24" xfId="980" xr:uid="{00000000-0005-0000-0000-000096040000}"/>
    <cellStyle name="集計 25" xfId="981" xr:uid="{00000000-0005-0000-0000-000097040000}"/>
    <cellStyle name="集計 3" xfId="982" xr:uid="{00000000-0005-0000-0000-000098040000}"/>
    <cellStyle name="集計 3 2" xfId="983" xr:uid="{00000000-0005-0000-0000-000099040000}"/>
    <cellStyle name="集計 3 2 2" xfId="1442" xr:uid="{00000000-0005-0000-0000-00009A040000}"/>
    <cellStyle name="集計 3 2 2 2" xfId="1443" xr:uid="{00000000-0005-0000-0000-00009B040000}"/>
    <cellStyle name="集計 3 2 3" xfId="1444" xr:uid="{00000000-0005-0000-0000-00009C040000}"/>
    <cellStyle name="集計 3 3" xfId="984" xr:uid="{00000000-0005-0000-0000-00009D040000}"/>
    <cellStyle name="集計 3 3 2" xfId="1445" xr:uid="{00000000-0005-0000-0000-00009E040000}"/>
    <cellStyle name="集計 3 3 2 2" xfId="1788" xr:uid="{00000000-0005-0000-0000-00009F040000}"/>
    <cellStyle name="集計 3 3 3" xfId="1789" xr:uid="{00000000-0005-0000-0000-0000A0040000}"/>
    <cellStyle name="集計 3 4" xfId="1656" xr:uid="{00000000-0005-0000-0000-0000A1040000}"/>
    <cellStyle name="集計 3 4 2" xfId="1657" xr:uid="{00000000-0005-0000-0000-0000A2040000}"/>
    <cellStyle name="集計 3 4 2 2" xfId="1790" xr:uid="{00000000-0005-0000-0000-0000A3040000}"/>
    <cellStyle name="集計 3 4 3" xfId="1791" xr:uid="{00000000-0005-0000-0000-0000A4040000}"/>
    <cellStyle name="集計 3 5" xfId="1658" xr:uid="{00000000-0005-0000-0000-0000A5040000}"/>
    <cellStyle name="集計 3 5 2" xfId="1659" xr:uid="{00000000-0005-0000-0000-0000A6040000}"/>
    <cellStyle name="集計 3 6" xfId="1660" xr:uid="{00000000-0005-0000-0000-0000A7040000}"/>
    <cellStyle name="集計 3 7" xfId="1792" xr:uid="{00000000-0005-0000-0000-0000A8040000}"/>
    <cellStyle name="集計 3 8" xfId="1793" xr:uid="{00000000-0005-0000-0000-0000A9040000}"/>
    <cellStyle name="集計 4" xfId="985" xr:uid="{00000000-0005-0000-0000-0000AA040000}"/>
    <cellStyle name="集計 4 2" xfId="986" xr:uid="{00000000-0005-0000-0000-0000AB040000}"/>
    <cellStyle name="集計 4 2 2" xfId="1446" xr:uid="{00000000-0005-0000-0000-0000AC040000}"/>
    <cellStyle name="集計 4 2 2 2" xfId="1447" xr:uid="{00000000-0005-0000-0000-0000AD040000}"/>
    <cellStyle name="集計 4 2 3" xfId="1448" xr:uid="{00000000-0005-0000-0000-0000AE040000}"/>
    <cellStyle name="集計 4 3" xfId="987" xr:uid="{00000000-0005-0000-0000-0000AF040000}"/>
    <cellStyle name="集計 4 3 2" xfId="1449" xr:uid="{00000000-0005-0000-0000-0000B0040000}"/>
    <cellStyle name="集計 4 3 2 2" xfId="1794" xr:uid="{00000000-0005-0000-0000-0000B1040000}"/>
    <cellStyle name="集計 4 3 3" xfId="1795" xr:uid="{00000000-0005-0000-0000-0000B2040000}"/>
    <cellStyle name="集計 4 4" xfId="1661" xr:uid="{00000000-0005-0000-0000-0000B3040000}"/>
    <cellStyle name="集計 4 4 2" xfId="1662" xr:uid="{00000000-0005-0000-0000-0000B4040000}"/>
    <cellStyle name="集計 4 4 2 2" xfId="1796" xr:uid="{00000000-0005-0000-0000-0000B5040000}"/>
    <cellStyle name="集計 4 4 3" xfId="1797" xr:uid="{00000000-0005-0000-0000-0000B6040000}"/>
    <cellStyle name="集計 4 5" xfId="1663" xr:uid="{00000000-0005-0000-0000-0000B7040000}"/>
    <cellStyle name="集計 4 5 2" xfId="1664" xr:uid="{00000000-0005-0000-0000-0000B8040000}"/>
    <cellStyle name="集計 4 6" xfId="1665" xr:uid="{00000000-0005-0000-0000-0000B9040000}"/>
    <cellStyle name="集計 4 7" xfId="1798" xr:uid="{00000000-0005-0000-0000-0000BA040000}"/>
    <cellStyle name="集計 4 8" xfId="1799" xr:uid="{00000000-0005-0000-0000-0000BB040000}"/>
    <cellStyle name="集計 5" xfId="988" xr:uid="{00000000-0005-0000-0000-0000BC040000}"/>
    <cellStyle name="集計 6" xfId="989" xr:uid="{00000000-0005-0000-0000-0000BD040000}"/>
    <cellStyle name="集計 7" xfId="990" xr:uid="{00000000-0005-0000-0000-0000BE040000}"/>
    <cellStyle name="集計 8" xfId="991" xr:uid="{00000000-0005-0000-0000-0000BF040000}"/>
    <cellStyle name="集計 9" xfId="992" xr:uid="{00000000-0005-0000-0000-0000C0040000}"/>
    <cellStyle name="出力 10" xfId="993" xr:uid="{00000000-0005-0000-0000-0000C1040000}"/>
    <cellStyle name="出力 11" xfId="994" xr:uid="{00000000-0005-0000-0000-0000C2040000}"/>
    <cellStyle name="出力 12" xfId="995" xr:uid="{00000000-0005-0000-0000-0000C3040000}"/>
    <cellStyle name="出力 13" xfId="996" xr:uid="{00000000-0005-0000-0000-0000C4040000}"/>
    <cellStyle name="出力 14" xfId="997" xr:uid="{00000000-0005-0000-0000-0000C5040000}"/>
    <cellStyle name="出力 15" xfId="998" xr:uid="{00000000-0005-0000-0000-0000C6040000}"/>
    <cellStyle name="出力 16" xfId="999" xr:uid="{00000000-0005-0000-0000-0000C7040000}"/>
    <cellStyle name="出力 17" xfId="1000" xr:uid="{00000000-0005-0000-0000-0000C8040000}"/>
    <cellStyle name="出力 18" xfId="1001" xr:uid="{00000000-0005-0000-0000-0000C9040000}"/>
    <cellStyle name="出力 19" xfId="1002" xr:uid="{00000000-0005-0000-0000-0000CA040000}"/>
    <cellStyle name="出力 2" xfId="1003" xr:uid="{00000000-0005-0000-0000-0000CB040000}"/>
    <cellStyle name="出力 2 2" xfId="1004" xr:uid="{00000000-0005-0000-0000-0000CC040000}"/>
    <cellStyle name="出力 2 2 2" xfId="1005" xr:uid="{00000000-0005-0000-0000-0000CD040000}"/>
    <cellStyle name="出力 2 2 2 2" xfId="1450" xr:uid="{00000000-0005-0000-0000-0000CE040000}"/>
    <cellStyle name="出力 2 2 2 2 2" xfId="1451" xr:uid="{00000000-0005-0000-0000-0000CF040000}"/>
    <cellStyle name="出力 2 2 2 3" xfId="1452" xr:uid="{00000000-0005-0000-0000-0000D0040000}"/>
    <cellStyle name="出力 2 2 3" xfId="1006" xr:uid="{00000000-0005-0000-0000-0000D1040000}"/>
    <cellStyle name="出力 2 2 3 2" xfId="1453" xr:uid="{00000000-0005-0000-0000-0000D2040000}"/>
    <cellStyle name="出力 2 2 3 2 2" xfId="1800" xr:uid="{00000000-0005-0000-0000-0000D3040000}"/>
    <cellStyle name="出力 2 2 3 3" xfId="1801" xr:uid="{00000000-0005-0000-0000-0000D4040000}"/>
    <cellStyle name="出力 2 2 4" xfId="1562" xr:uid="{00000000-0005-0000-0000-0000D5040000}"/>
    <cellStyle name="出力 2 2 4 2" xfId="1666" xr:uid="{00000000-0005-0000-0000-0000D6040000}"/>
    <cellStyle name="出力 2 2 4 2 2" xfId="1802" xr:uid="{00000000-0005-0000-0000-0000D7040000}"/>
    <cellStyle name="出力 2 2 4 3" xfId="1803" xr:uid="{00000000-0005-0000-0000-0000D8040000}"/>
    <cellStyle name="出力 2 2 5" xfId="1667" xr:uid="{00000000-0005-0000-0000-0000D9040000}"/>
    <cellStyle name="出力 2 2 5 2" xfId="1668" xr:uid="{00000000-0005-0000-0000-0000DA040000}"/>
    <cellStyle name="出力 2 2 6" xfId="1669" xr:uid="{00000000-0005-0000-0000-0000DB040000}"/>
    <cellStyle name="出力 2 2 7" xfId="1804" xr:uid="{00000000-0005-0000-0000-0000DC040000}"/>
    <cellStyle name="出力 2 2 8" xfId="1805" xr:uid="{00000000-0005-0000-0000-0000DD040000}"/>
    <cellStyle name="出力 20" xfId="1007" xr:uid="{00000000-0005-0000-0000-0000DE040000}"/>
    <cellStyle name="出力 21" xfId="1008" xr:uid="{00000000-0005-0000-0000-0000DF040000}"/>
    <cellStyle name="出力 22" xfId="1009" xr:uid="{00000000-0005-0000-0000-0000E0040000}"/>
    <cellStyle name="出力 23" xfId="1010" xr:uid="{00000000-0005-0000-0000-0000E1040000}"/>
    <cellStyle name="出力 24" xfId="1011" xr:uid="{00000000-0005-0000-0000-0000E2040000}"/>
    <cellStyle name="出力 25" xfId="1012" xr:uid="{00000000-0005-0000-0000-0000E3040000}"/>
    <cellStyle name="出力 3" xfId="1013" xr:uid="{00000000-0005-0000-0000-0000E4040000}"/>
    <cellStyle name="出力 3 2" xfId="1014" xr:uid="{00000000-0005-0000-0000-0000E5040000}"/>
    <cellStyle name="出力 3 2 2" xfId="1454" xr:uid="{00000000-0005-0000-0000-0000E6040000}"/>
    <cellStyle name="出力 3 2 2 2" xfId="1455" xr:uid="{00000000-0005-0000-0000-0000E7040000}"/>
    <cellStyle name="出力 3 2 3" xfId="1456" xr:uid="{00000000-0005-0000-0000-0000E8040000}"/>
    <cellStyle name="出力 3 3" xfId="1015" xr:uid="{00000000-0005-0000-0000-0000E9040000}"/>
    <cellStyle name="出力 3 3 2" xfId="1457" xr:uid="{00000000-0005-0000-0000-0000EA040000}"/>
    <cellStyle name="出力 3 3 2 2" xfId="1806" xr:uid="{00000000-0005-0000-0000-0000EB040000}"/>
    <cellStyle name="出力 3 3 3" xfId="1807" xr:uid="{00000000-0005-0000-0000-0000EC040000}"/>
    <cellStyle name="出力 3 4" xfId="1563" xr:uid="{00000000-0005-0000-0000-0000ED040000}"/>
    <cellStyle name="出力 3 4 2" xfId="1670" xr:uid="{00000000-0005-0000-0000-0000EE040000}"/>
    <cellStyle name="出力 3 4 2 2" xfId="1808" xr:uid="{00000000-0005-0000-0000-0000EF040000}"/>
    <cellStyle name="出力 3 4 3" xfId="1809" xr:uid="{00000000-0005-0000-0000-0000F0040000}"/>
    <cellStyle name="出力 3 5" xfId="1671" xr:uid="{00000000-0005-0000-0000-0000F1040000}"/>
    <cellStyle name="出力 3 5 2" xfId="1672" xr:uid="{00000000-0005-0000-0000-0000F2040000}"/>
    <cellStyle name="出力 3 6" xfId="1673" xr:uid="{00000000-0005-0000-0000-0000F3040000}"/>
    <cellStyle name="出力 3 7" xfId="1810" xr:uid="{00000000-0005-0000-0000-0000F4040000}"/>
    <cellStyle name="出力 3 8" xfId="1811" xr:uid="{00000000-0005-0000-0000-0000F5040000}"/>
    <cellStyle name="出力 4" xfId="1016" xr:uid="{00000000-0005-0000-0000-0000F6040000}"/>
    <cellStyle name="出力 4 2" xfId="1017" xr:uid="{00000000-0005-0000-0000-0000F7040000}"/>
    <cellStyle name="出力 4 2 2" xfId="1458" xr:uid="{00000000-0005-0000-0000-0000F8040000}"/>
    <cellStyle name="出力 4 2 2 2" xfId="1459" xr:uid="{00000000-0005-0000-0000-0000F9040000}"/>
    <cellStyle name="出力 4 2 3" xfId="1460" xr:uid="{00000000-0005-0000-0000-0000FA040000}"/>
    <cellStyle name="出力 4 3" xfId="1018" xr:uid="{00000000-0005-0000-0000-0000FB040000}"/>
    <cellStyle name="出力 4 3 2" xfId="1461" xr:uid="{00000000-0005-0000-0000-0000FC040000}"/>
    <cellStyle name="出力 4 3 2 2" xfId="1812" xr:uid="{00000000-0005-0000-0000-0000FD040000}"/>
    <cellStyle name="出力 4 3 3" xfId="1813" xr:uid="{00000000-0005-0000-0000-0000FE040000}"/>
    <cellStyle name="出力 4 4" xfId="1564" xr:uid="{00000000-0005-0000-0000-0000FF040000}"/>
    <cellStyle name="出力 4 4 2" xfId="1674" xr:uid="{00000000-0005-0000-0000-000000050000}"/>
    <cellStyle name="出力 4 4 2 2" xfId="1814" xr:uid="{00000000-0005-0000-0000-000001050000}"/>
    <cellStyle name="出力 4 4 3" xfId="1815" xr:uid="{00000000-0005-0000-0000-000002050000}"/>
    <cellStyle name="出力 4 5" xfId="1675" xr:uid="{00000000-0005-0000-0000-000003050000}"/>
    <cellStyle name="出力 4 5 2" xfId="1676" xr:uid="{00000000-0005-0000-0000-000004050000}"/>
    <cellStyle name="出力 4 6" xfId="1677" xr:uid="{00000000-0005-0000-0000-000005050000}"/>
    <cellStyle name="出力 4 7" xfId="1816" xr:uid="{00000000-0005-0000-0000-000006050000}"/>
    <cellStyle name="出力 4 8" xfId="1817" xr:uid="{00000000-0005-0000-0000-000007050000}"/>
    <cellStyle name="出力 5" xfId="1019" xr:uid="{00000000-0005-0000-0000-000008050000}"/>
    <cellStyle name="出力 6" xfId="1020" xr:uid="{00000000-0005-0000-0000-000009050000}"/>
    <cellStyle name="出力 7" xfId="1021" xr:uid="{00000000-0005-0000-0000-00000A050000}"/>
    <cellStyle name="出力 8" xfId="1022" xr:uid="{00000000-0005-0000-0000-00000B050000}"/>
    <cellStyle name="出力 9" xfId="1023" xr:uid="{00000000-0005-0000-0000-00000C050000}"/>
    <cellStyle name="説明文 10" xfId="1024" xr:uid="{00000000-0005-0000-0000-00000D050000}"/>
    <cellStyle name="説明文 11" xfId="1025" xr:uid="{00000000-0005-0000-0000-00000E050000}"/>
    <cellStyle name="説明文 12" xfId="1026" xr:uid="{00000000-0005-0000-0000-00000F050000}"/>
    <cellStyle name="説明文 13" xfId="1027" xr:uid="{00000000-0005-0000-0000-000010050000}"/>
    <cellStyle name="説明文 14" xfId="1028" xr:uid="{00000000-0005-0000-0000-000011050000}"/>
    <cellStyle name="説明文 15" xfId="1029" xr:uid="{00000000-0005-0000-0000-000012050000}"/>
    <cellStyle name="説明文 16" xfId="1030" xr:uid="{00000000-0005-0000-0000-000013050000}"/>
    <cellStyle name="説明文 17" xfId="1031" xr:uid="{00000000-0005-0000-0000-000014050000}"/>
    <cellStyle name="説明文 18" xfId="1032" xr:uid="{00000000-0005-0000-0000-000015050000}"/>
    <cellStyle name="説明文 19" xfId="1033" xr:uid="{00000000-0005-0000-0000-000016050000}"/>
    <cellStyle name="説明文 2" xfId="1034" xr:uid="{00000000-0005-0000-0000-000017050000}"/>
    <cellStyle name="説明文 2 2" xfId="1035" xr:uid="{00000000-0005-0000-0000-000018050000}"/>
    <cellStyle name="説明文 20" xfId="1036" xr:uid="{00000000-0005-0000-0000-000019050000}"/>
    <cellStyle name="説明文 21" xfId="1037" xr:uid="{00000000-0005-0000-0000-00001A050000}"/>
    <cellStyle name="説明文 22" xfId="1038" xr:uid="{00000000-0005-0000-0000-00001B050000}"/>
    <cellStyle name="説明文 23" xfId="1039" xr:uid="{00000000-0005-0000-0000-00001C050000}"/>
    <cellStyle name="説明文 24" xfId="1040" xr:uid="{00000000-0005-0000-0000-00001D050000}"/>
    <cellStyle name="説明文 25" xfId="1041" xr:uid="{00000000-0005-0000-0000-00001E050000}"/>
    <cellStyle name="説明文 3" xfId="1042" xr:uid="{00000000-0005-0000-0000-00001F050000}"/>
    <cellStyle name="説明文 3 2" xfId="1043" xr:uid="{00000000-0005-0000-0000-000020050000}"/>
    <cellStyle name="説明文 4" xfId="1044" xr:uid="{00000000-0005-0000-0000-000021050000}"/>
    <cellStyle name="説明文 5" xfId="1045" xr:uid="{00000000-0005-0000-0000-000022050000}"/>
    <cellStyle name="説明文 6" xfId="1046" xr:uid="{00000000-0005-0000-0000-000023050000}"/>
    <cellStyle name="説明文 7" xfId="1047" xr:uid="{00000000-0005-0000-0000-000024050000}"/>
    <cellStyle name="説明文 8" xfId="1048" xr:uid="{00000000-0005-0000-0000-000025050000}"/>
    <cellStyle name="説明文 9" xfId="1049" xr:uid="{00000000-0005-0000-0000-000026050000}"/>
    <cellStyle name="通貨 2" xfId="1050" xr:uid="{00000000-0005-0000-0000-000027050000}"/>
    <cellStyle name="通貨 3" xfId="1051" xr:uid="{00000000-0005-0000-0000-000028050000}"/>
    <cellStyle name="通貨 3 2" xfId="1052" xr:uid="{00000000-0005-0000-0000-000029050000}"/>
    <cellStyle name="入力 10" xfId="1053" xr:uid="{00000000-0005-0000-0000-00002A050000}"/>
    <cellStyle name="入力 11" xfId="1054" xr:uid="{00000000-0005-0000-0000-00002B050000}"/>
    <cellStyle name="入力 12" xfId="1055" xr:uid="{00000000-0005-0000-0000-00002C050000}"/>
    <cellStyle name="入力 13" xfId="1056" xr:uid="{00000000-0005-0000-0000-00002D050000}"/>
    <cellStyle name="入力 14" xfId="1057" xr:uid="{00000000-0005-0000-0000-00002E050000}"/>
    <cellStyle name="入力 15" xfId="1058" xr:uid="{00000000-0005-0000-0000-00002F050000}"/>
    <cellStyle name="入力 16" xfId="1059" xr:uid="{00000000-0005-0000-0000-000030050000}"/>
    <cellStyle name="入力 17" xfId="1060" xr:uid="{00000000-0005-0000-0000-000031050000}"/>
    <cellStyle name="入力 18" xfId="1061" xr:uid="{00000000-0005-0000-0000-000032050000}"/>
    <cellStyle name="入力 19" xfId="1062" xr:uid="{00000000-0005-0000-0000-000033050000}"/>
    <cellStyle name="入力 2" xfId="1063" xr:uid="{00000000-0005-0000-0000-000034050000}"/>
    <cellStyle name="入力 2 2" xfId="1064" xr:uid="{00000000-0005-0000-0000-000035050000}"/>
    <cellStyle name="入力 2 2 2" xfId="1065" xr:uid="{00000000-0005-0000-0000-000036050000}"/>
    <cellStyle name="入力 2 2 2 2" xfId="1462" xr:uid="{00000000-0005-0000-0000-000037050000}"/>
    <cellStyle name="入力 2 2 2 2 2" xfId="1463" xr:uid="{00000000-0005-0000-0000-000038050000}"/>
    <cellStyle name="入力 2 2 2 3" xfId="1464" xr:uid="{00000000-0005-0000-0000-000039050000}"/>
    <cellStyle name="入力 2 2 3" xfId="1066" xr:uid="{00000000-0005-0000-0000-00003A050000}"/>
    <cellStyle name="入力 2 2 3 2" xfId="1465" xr:uid="{00000000-0005-0000-0000-00003B050000}"/>
    <cellStyle name="入力 2 2 3 2 2" xfId="1818" xr:uid="{00000000-0005-0000-0000-00003C050000}"/>
    <cellStyle name="入力 2 2 3 3" xfId="1819" xr:uid="{00000000-0005-0000-0000-00003D050000}"/>
    <cellStyle name="入力 2 2 4" xfId="1678" xr:uid="{00000000-0005-0000-0000-00003E050000}"/>
    <cellStyle name="入力 2 2 4 2" xfId="1679" xr:uid="{00000000-0005-0000-0000-00003F050000}"/>
    <cellStyle name="入力 2 2 4 2 2" xfId="1820" xr:uid="{00000000-0005-0000-0000-000040050000}"/>
    <cellStyle name="入力 2 2 4 3" xfId="1821" xr:uid="{00000000-0005-0000-0000-000041050000}"/>
    <cellStyle name="入力 2 2 5" xfId="1680" xr:uid="{00000000-0005-0000-0000-000042050000}"/>
    <cellStyle name="入力 2 2 5 2" xfId="1822" xr:uid="{00000000-0005-0000-0000-000043050000}"/>
    <cellStyle name="入力 2 2 6" xfId="1681" xr:uid="{00000000-0005-0000-0000-000044050000}"/>
    <cellStyle name="入力 2 2 6 2" xfId="1682" xr:uid="{00000000-0005-0000-0000-000045050000}"/>
    <cellStyle name="入力 2 2 7" xfId="1823" xr:uid="{00000000-0005-0000-0000-000046050000}"/>
    <cellStyle name="入力 2 2 8" xfId="1824" xr:uid="{00000000-0005-0000-0000-000047050000}"/>
    <cellStyle name="入力 20" xfId="1067" xr:uid="{00000000-0005-0000-0000-000048050000}"/>
    <cellStyle name="入力 21" xfId="1068" xr:uid="{00000000-0005-0000-0000-000049050000}"/>
    <cellStyle name="入力 22" xfId="1069" xr:uid="{00000000-0005-0000-0000-00004A050000}"/>
    <cellStyle name="入力 23" xfId="1070" xr:uid="{00000000-0005-0000-0000-00004B050000}"/>
    <cellStyle name="入力 24" xfId="1071" xr:uid="{00000000-0005-0000-0000-00004C050000}"/>
    <cellStyle name="入力 25" xfId="1072" xr:uid="{00000000-0005-0000-0000-00004D050000}"/>
    <cellStyle name="入力 3" xfId="1073" xr:uid="{00000000-0005-0000-0000-00004E050000}"/>
    <cellStyle name="入力 3 2" xfId="1074" xr:uid="{00000000-0005-0000-0000-00004F050000}"/>
    <cellStyle name="入力 3 2 2" xfId="1466" xr:uid="{00000000-0005-0000-0000-000050050000}"/>
    <cellStyle name="入力 3 2 2 2" xfId="1467" xr:uid="{00000000-0005-0000-0000-000051050000}"/>
    <cellStyle name="入力 3 2 3" xfId="1468" xr:uid="{00000000-0005-0000-0000-000052050000}"/>
    <cellStyle name="入力 3 3" xfId="1075" xr:uid="{00000000-0005-0000-0000-000053050000}"/>
    <cellStyle name="入力 3 3 2" xfId="1469" xr:uid="{00000000-0005-0000-0000-000054050000}"/>
    <cellStyle name="入力 3 3 2 2" xfId="1825" xr:uid="{00000000-0005-0000-0000-000055050000}"/>
    <cellStyle name="入力 3 3 3" xfId="1826" xr:uid="{00000000-0005-0000-0000-000056050000}"/>
    <cellStyle name="入力 3 4" xfId="1683" xr:uid="{00000000-0005-0000-0000-000057050000}"/>
    <cellStyle name="入力 3 4 2" xfId="1684" xr:uid="{00000000-0005-0000-0000-000058050000}"/>
    <cellStyle name="入力 3 4 2 2" xfId="1827" xr:uid="{00000000-0005-0000-0000-000059050000}"/>
    <cellStyle name="入力 3 4 3" xfId="1828" xr:uid="{00000000-0005-0000-0000-00005A050000}"/>
    <cellStyle name="入力 3 5" xfId="1685" xr:uid="{00000000-0005-0000-0000-00005B050000}"/>
    <cellStyle name="入力 3 5 2" xfId="1829" xr:uid="{00000000-0005-0000-0000-00005C050000}"/>
    <cellStyle name="入力 3 6" xfId="1686" xr:uid="{00000000-0005-0000-0000-00005D050000}"/>
    <cellStyle name="入力 3 6 2" xfId="1687" xr:uid="{00000000-0005-0000-0000-00005E050000}"/>
    <cellStyle name="入力 3 7" xfId="1830" xr:uid="{00000000-0005-0000-0000-00005F050000}"/>
    <cellStyle name="入力 3 8" xfId="1831" xr:uid="{00000000-0005-0000-0000-000060050000}"/>
    <cellStyle name="入力 4" xfId="1076" xr:uid="{00000000-0005-0000-0000-000061050000}"/>
    <cellStyle name="入力 4 2" xfId="1077" xr:uid="{00000000-0005-0000-0000-000062050000}"/>
    <cellStyle name="入力 4 2 2" xfId="1470" xr:uid="{00000000-0005-0000-0000-000063050000}"/>
    <cellStyle name="入力 4 2 2 2" xfId="1471" xr:uid="{00000000-0005-0000-0000-000064050000}"/>
    <cellStyle name="入力 4 2 3" xfId="1472" xr:uid="{00000000-0005-0000-0000-000065050000}"/>
    <cellStyle name="入力 4 3" xfId="1078" xr:uid="{00000000-0005-0000-0000-000066050000}"/>
    <cellStyle name="入力 4 3 2" xfId="1473" xr:uid="{00000000-0005-0000-0000-000067050000}"/>
    <cellStyle name="入力 4 3 2 2" xfId="1832" xr:uid="{00000000-0005-0000-0000-000068050000}"/>
    <cellStyle name="入力 4 3 3" xfId="1833" xr:uid="{00000000-0005-0000-0000-000069050000}"/>
    <cellStyle name="入力 4 4" xfId="1688" xr:uid="{00000000-0005-0000-0000-00006A050000}"/>
    <cellStyle name="入力 4 4 2" xfId="1689" xr:uid="{00000000-0005-0000-0000-00006B050000}"/>
    <cellStyle name="入力 4 4 2 2" xfId="1834" xr:uid="{00000000-0005-0000-0000-00006C050000}"/>
    <cellStyle name="入力 4 4 3" xfId="1835" xr:uid="{00000000-0005-0000-0000-00006D050000}"/>
    <cellStyle name="入力 4 5" xfId="1690" xr:uid="{00000000-0005-0000-0000-00006E050000}"/>
    <cellStyle name="入力 4 5 2" xfId="1836" xr:uid="{00000000-0005-0000-0000-00006F050000}"/>
    <cellStyle name="入力 4 6" xfId="1691" xr:uid="{00000000-0005-0000-0000-000070050000}"/>
    <cellStyle name="入力 4 6 2" xfId="1692" xr:uid="{00000000-0005-0000-0000-000071050000}"/>
    <cellStyle name="入力 4 7" xfId="1837" xr:uid="{00000000-0005-0000-0000-000072050000}"/>
    <cellStyle name="入力 4 8" xfId="1838" xr:uid="{00000000-0005-0000-0000-000073050000}"/>
    <cellStyle name="入力 5" xfId="1079" xr:uid="{00000000-0005-0000-0000-000074050000}"/>
    <cellStyle name="入力 6" xfId="1080" xr:uid="{00000000-0005-0000-0000-000075050000}"/>
    <cellStyle name="入力 7" xfId="1081" xr:uid="{00000000-0005-0000-0000-000076050000}"/>
    <cellStyle name="入力 8" xfId="1082" xr:uid="{00000000-0005-0000-0000-000077050000}"/>
    <cellStyle name="入力 9" xfId="1083" xr:uid="{00000000-0005-0000-0000-000078050000}"/>
    <cellStyle name="標準" xfId="0" builtinId="0"/>
    <cellStyle name="標準 10" xfId="1084" xr:uid="{00000000-0005-0000-0000-00007A050000}"/>
    <cellStyle name="標準 10 10" xfId="1474" xr:uid="{00000000-0005-0000-0000-00007B050000}"/>
    <cellStyle name="標準 10 11" xfId="1475" xr:uid="{00000000-0005-0000-0000-00007C050000}"/>
    <cellStyle name="標準 10 12" xfId="1476" xr:uid="{00000000-0005-0000-0000-00007D050000}"/>
    <cellStyle name="標準 10 2" xfId="1085" xr:uid="{00000000-0005-0000-0000-00007E050000}"/>
    <cellStyle name="標準 10 3" xfId="1086" xr:uid="{00000000-0005-0000-0000-00007F050000}"/>
    <cellStyle name="標準 10 4" xfId="1087" xr:uid="{00000000-0005-0000-0000-000080050000}"/>
    <cellStyle name="標準 10 4 2" xfId="1477" xr:uid="{00000000-0005-0000-0000-000081050000}"/>
    <cellStyle name="標準 10 4 2 2" xfId="1478" xr:uid="{00000000-0005-0000-0000-000082050000}"/>
    <cellStyle name="標準 10 4 2 2 2" xfId="1479" xr:uid="{00000000-0005-0000-0000-000083050000}"/>
    <cellStyle name="標準 10 4 2 2 2 2" xfId="1480" xr:uid="{00000000-0005-0000-0000-000084050000}"/>
    <cellStyle name="標準 10 4 2 2 2 2 2" xfId="1481" xr:uid="{00000000-0005-0000-0000-000085050000}"/>
    <cellStyle name="標準 10 4 2 2 2 2 2 2" xfId="1482" xr:uid="{00000000-0005-0000-0000-000086050000}"/>
    <cellStyle name="標準 10 4 3" xfId="1483" xr:uid="{00000000-0005-0000-0000-000087050000}"/>
    <cellStyle name="標準 10 4 3 2" xfId="1484" xr:uid="{00000000-0005-0000-0000-000088050000}"/>
    <cellStyle name="標準 10 5" xfId="1088" xr:uid="{00000000-0005-0000-0000-000089050000}"/>
    <cellStyle name="標準 10 6" xfId="1485" xr:uid="{00000000-0005-0000-0000-00008A050000}"/>
    <cellStyle name="標準 10 6 2" xfId="1486" xr:uid="{00000000-0005-0000-0000-00008B050000}"/>
    <cellStyle name="標準 10 6 2 2" xfId="1487" xr:uid="{00000000-0005-0000-0000-00008C050000}"/>
    <cellStyle name="標準 10 6 2 3" xfId="1488" xr:uid="{00000000-0005-0000-0000-00008D050000}"/>
    <cellStyle name="標準 10 6 2 3 2" xfId="1386" xr:uid="{00000000-0005-0000-0000-00008E050000}"/>
    <cellStyle name="標準 10 7" xfId="1489" xr:uid="{00000000-0005-0000-0000-00008F050000}"/>
    <cellStyle name="標準 10 8" xfId="1490" xr:uid="{00000000-0005-0000-0000-000090050000}"/>
    <cellStyle name="標準 10 8 2" xfId="1491" xr:uid="{00000000-0005-0000-0000-000091050000}"/>
    <cellStyle name="標準 10 8 2 2" xfId="1492" xr:uid="{00000000-0005-0000-0000-000092050000}"/>
    <cellStyle name="標準 10 8 2 2 2" xfId="1493" xr:uid="{00000000-0005-0000-0000-000093050000}"/>
    <cellStyle name="標準 10 8 2 2 3" xfId="1494" xr:uid="{00000000-0005-0000-0000-000094050000}"/>
    <cellStyle name="標準 10 8 2 2 3 2" xfId="1387" xr:uid="{00000000-0005-0000-0000-000095050000}"/>
    <cellStyle name="標準 10 8 2 2 3 2 2" xfId="1495" xr:uid="{00000000-0005-0000-0000-000096050000}"/>
    <cellStyle name="標準 10 8 2 3" xfId="1496" xr:uid="{00000000-0005-0000-0000-000097050000}"/>
    <cellStyle name="標準 10 8 2 4" xfId="1497" xr:uid="{00000000-0005-0000-0000-000098050000}"/>
    <cellStyle name="標準 10 8 2 4 2" xfId="1498" xr:uid="{00000000-0005-0000-0000-000099050000}"/>
    <cellStyle name="標準 10 8 2 4 2 2" xfId="1499" xr:uid="{00000000-0005-0000-0000-00009A050000}"/>
    <cellStyle name="標準 10 8 3" xfId="1500" xr:uid="{00000000-0005-0000-0000-00009B050000}"/>
    <cellStyle name="標準 10 8 4" xfId="1501" xr:uid="{00000000-0005-0000-0000-00009C050000}"/>
    <cellStyle name="標準 10 8 4 2" xfId="1502" xr:uid="{00000000-0005-0000-0000-00009D050000}"/>
    <cellStyle name="標準 10 8 4 2 2" xfId="1503" xr:uid="{00000000-0005-0000-0000-00009E050000}"/>
    <cellStyle name="標準 10 8 4 2 3" xfId="1504" xr:uid="{00000000-0005-0000-0000-00009F050000}"/>
    <cellStyle name="標準 10 9" xfId="1505" xr:uid="{00000000-0005-0000-0000-0000A0050000}"/>
    <cellStyle name="標準 10 9 2" xfId="1506" xr:uid="{00000000-0005-0000-0000-0000A1050000}"/>
    <cellStyle name="標準 10 9 3" xfId="1507" xr:uid="{00000000-0005-0000-0000-0000A2050000}"/>
    <cellStyle name="標準 10 9 3 2" xfId="1508" xr:uid="{00000000-0005-0000-0000-0000A3050000}"/>
    <cellStyle name="標準 11" xfId="1089" xr:uid="{00000000-0005-0000-0000-0000A4050000}"/>
    <cellStyle name="標準 11 2" xfId="1090" xr:uid="{00000000-0005-0000-0000-0000A5050000}"/>
    <cellStyle name="標準 11 2 2" xfId="1693" xr:uid="{00000000-0005-0000-0000-0000A6050000}"/>
    <cellStyle name="標準 11 3" xfId="1091" xr:uid="{00000000-0005-0000-0000-0000A7050000}"/>
    <cellStyle name="標準 11 4" xfId="1092" xr:uid="{00000000-0005-0000-0000-0000A8050000}"/>
    <cellStyle name="標準 12" xfId="1382" xr:uid="{00000000-0005-0000-0000-0000A9050000}"/>
    <cellStyle name="標準 12 2" xfId="1093" xr:uid="{00000000-0005-0000-0000-0000AA050000}"/>
    <cellStyle name="標準 12 3" xfId="1094" xr:uid="{00000000-0005-0000-0000-0000AB050000}"/>
    <cellStyle name="標準 13" xfId="1095" xr:uid="{00000000-0005-0000-0000-0000AC050000}"/>
    <cellStyle name="標準 13 2" xfId="1096" xr:uid="{00000000-0005-0000-0000-0000AD050000}"/>
    <cellStyle name="標準 14" xfId="1383" xr:uid="{00000000-0005-0000-0000-0000AE050000}"/>
    <cellStyle name="標準 14 2" xfId="1097" xr:uid="{00000000-0005-0000-0000-0000AF050000}"/>
    <cellStyle name="標準 14 3" xfId="1098" xr:uid="{00000000-0005-0000-0000-0000B0050000}"/>
    <cellStyle name="標準 14 4" xfId="1099" xr:uid="{00000000-0005-0000-0000-0000B1050000}"/>
    <cellStyle name="標準 14 5" xfId="1100" xr:uid="{00000000-0005-0000-0000-0000B2050000}"/>
    <cellStyle name="標準 14 6" xfId="1101" xr:uid="{00000000-0005-0000-0000-0000B3050000}"/>
    <cellStyle name="標準 14 7" xfId="1102" xr:uid="{00000000-0005-0000-0000-0000B4050000}"/>
    <cellStyle name="標準 14 8" xfId="1103" xr:uid="{00000000-0005-0000-0000-0000B5050000}"/>
    <cellStyle name="標準 15" xfId="1104" xr:uid="{00000000-0005-0000-0000-0000B6050000}"/>
    <cellStyle name="標準 15 2" xfId="1105" xr:uid="{00000000-0005-0000-0000-0000B7050000}"/>
    <cellStyle name="標準 15 3" xfId="1106" xr:uid="{00000000-0005-0000-0000-0000B8050000}"/>
    <cellStyle name="標準 15 4" xfId="1107" xr:uid="{00000000-0005-0000-0000-0000B9050000}"/>
    <cellStyle name="標準 15 5" xfId="1108" xr:uid="{00000000-0005-0000-0000-0000BA050000}"/>
    <cellStyle name="標準 15 6" xfId="1109" xr:uid="{00000000-0005-0000-0000-0000BB050000}"/>
    <cellStyle name="標準 15 7" xfId="1110" xr:uid="{00000000-0005-0000-0000-0000BC050000}"/>
    <cellStyle name="標準 16" xfId="1384" xr:uid="{00000000-0005-0000-0000-0000BD050000}"/>
    <cellStyle name="標準 16 2" xfId="1111" xr:uid="{00000000-0005-0000-0000-0000BE050000}"/>
    <cellStyle name="標準 16 3" xfId="1112" xr:uid="{00000000-0005-0000-0000-0000BF050000}"/>
    <cellStyle name="標準 16 4" xfId="1113" xr:uid="{00000000-0005-0000-0000-0000C0050000}"/>
    <cellStyle name="標準 16 5" xfId="1114" xr:uid="{00000000-0005-0000-0000-0000C1050000}"/>
    <cellStyle name="標準 16 6" xfId="1115" xr:uid="{00000000-0005-0000-0000-0000C2050000}"/>
    <cellStyle name="標準 17" xfId="1116" xr:uid="{00000000-0005-0000-0000-0000C3050000}"/>
    <cellStyle name="標準 17 2" xfId="1117" xr:uid="{00000000-0005-0000-0000-0000C4050000}"/>
    <cellStyle name="標準 17 3" xfId="1118" xr:uid="{00000000-0005-0000-0000-0000C5050000}"/>
    <cellStyle name="標準 17 4" xfId="1119" xr:uid="{00000000-0005-0000-0000-0000C6050000}"/>
    <cellStyle name="標準 17 5" xfId="1120" xr:uid="{00000000-0005-0000-0000-0000C7050000}"/>
    <cellStyle name="標準 18" xfId="1509" xr:uid="{00000000-0005-0000-0000-0000C8050000}"/>
    <cellStyle name="標準 18 2" xfId="1121" xr:uid="{00000000-0005-0000-0000-0000C9050000}"/>
    <cellStyle name="標準 18 3" xfId="1122" xr:uid="{00000000-0005-0000-0000-0000CA050000}"/>
    <cellStyle name="標準 19" xfId="1510" xr:uid="{00000000-0005-0000-0000-0000CB050000}"/>
    <cellStyle name="標準 19 2" xfId="1123" xr:uid="{00000000-0005-0000-0000-0000CC050000}"/>
    <cellStyle name="標準 19 2 2" xfId="1511" xr:uid="{00000000-0005-0000-0000-0000CD050000}"/>
    <cellStyle name="標準 19 2 2 2" xfId="1512" xr:uid="{00000000-0005-0000-0000-0000CE050000}"/>
    <cellStyle name="標準 19 2 2 2 2" xfId="1513" xr:uid="{00000000-0005-0000-0000-0000CF050000}"/>
    <cellStyle name="標準 19 2 2 2 2 2" xfId="1514" xr:uid="{00000000-0005-0000-0000-0000D0050000}"/>
    <cellStyle name="標準 19 2 2 2 2 2 2" xfId="1515" xr:uid="{00000000-0005-0000-0000-0000D1050000}"/>
    <cellStyle name="標準 19 2 2 2 2 2 2 2" xfId="1516" xr:uid="{00000000-0005-0000-0000-0000D2050000}"/>
    <cellStyle name="標準 19 2 2 2 2 2 2 2 2" xfId="1517" xr:uid="{00000000-0005-0000-0000-0000D3050000}"/>
    <cellStyle name="標準 19 2 2 2 2 2 3" xfId="1518" xr:uid="{00000000-0005-0000-0000-0000D4050000}"/>
    <cellStyle name="標準 19 2 2 2 2 2 4" xfId="1519" xr:uid="{00000000-0005-0000-0000-0000D5050000}"/>
    <cellStyle name="標準 19 2 2 2 2 2 4 2" xfId="1520" xr:uid="{00000000-0005-0000-0000-0000D6050000}"/>
    <cellStyle name="標準 19 2 2 2 2 2 4 3" xfId="1521" xr:uid="{00000000-0005-0000-0000-0000D7050000}"/>
    <cellStyle name="標準 19 2 2 2 3" xfId="1522" xr:uid="{00000000-0005-0000-0000-0000D8050000}"/>
    <cellStyle name="標準 19 2 2 2 3 2" xfId="1523" xr:uid="{00000000-0005-0000-0000-0000D9050000}"/>
    <cellStyle name="標準 19 2 2 2 3 2 2" xfId="1524" xr:uid="{00000000-0005-0000-0000-0000DA050000}"/>
    <cellStyle name="標準 19 2 2 2 3 2 3" xfId="1525" xr:uid="{00000000-0005-0000-0000-0000DB050000}"/>
    <cellStyle name="標準 19 2 2 3" xfId="1526" xr:uid="{00000000-0005-0000-0000-0000DC050000}"/>
    <cellStyle name="標準 19 2 2 3 2" xfId="1527" xr:uid="{00000000-0005-0000-0000-0000DD050000}"/>
    <cellStyle name="標準 19 2 2 3 2 2" xfId="1528" xr:uid="{00000000-0005-0000-0000-0000DE050000}"/>
    <cellStyle name="標準 2" xfId="1" xr:uid="{00000000-0005-0000-0000-0000DF050000}"/>
    <cellStyle name="標準 2 10" xfId="1124" xr:uid="{00000000-0005-0000-0000-0000E0050000}"/>
    <cellStyle name="標準 2 11" xfId="1125" xr:uid="{00000000-0005-0000-0000-0000E1050000}"/>
    <cellStyle name="標準 2 12" xfId="1126" xr:uid="{00000000-0005-0000-0000-0000E2050000}"/>
    <cellStyle name="標準 2 13" xfId="1127" xr:uid="{00000000-0005-0000-0000-0000E3050000}"/>
    <cellStyle name="標準 2 14" xfId="1128" xr:uid="{00000000-0005-0000-0000-0000E4050000}"/>
    <cellStyle name="標準 2 15" xfId="1129" xr:uid="{00000000-0005-0000-0000-0000E5050000}"/>
    <cellStyle name="標準 2 16" xfId="1130" xr:uid="{00000000-0005-0000-0000-0000E6050000}"/>
    <cellStyle name="標準 2 17" xfId="1131" xr:uid="{00000000-0005-0000-0000-0000E7050000}"/>
    <cellStyle name="標準 2 18" xfId="1132" xr:uid="{00000000-0005-0000-0000-0000E8050000}"/>
    <cellStyle name="標準 2 19" xfId="1133" xr:uid="{00000000-0005-0000-0000-0000E9050000}"/>
    <cellStyle name="標準 2 2" xfId="1134" xr:uid="{00000000-0005-0000-0000-0000EA050000}"/>
    <cellStyle name="標準 2 2 10" xfId="1135" xr:uid="{00000000-0005-0000-0000-0000EB050000}"/>
    <cellStyle name="標準 2 2 11" xfId="1136" xr:uid="{00000000-0005-0000-0000-0000EC050000}"/>
    <cellStyle name="標準 2 2 12" xfId="1137" xr:uid="{00000000-0005-0000-0000-0000ED050000}"/>
    <cellStyle name="標準 2 2 13" xfId="1138" xr:uid="{00000000-0005-0000-0000-0000EE050000}"/>
    <cellStyle name="標準 2 2 14" xfId="1139" xr:uid="{00000000-0005-0000-0000-0000EF050000}"/>
    <cellStyle name="標準 2 2 15" xfId="1140" xr:uid="{00000000-0005-0000-0000-0000F0050000}"/>
    <cellStyle name="標準 2 2 16" xfId="1141" xr:uid="{00000000-0005-0000-0000-0000F1050000}"/>
    <cellStyle name="標準 2 2 17" xfId="1142" xr:uid="{00000000-0005-0000-0000-0000F2050000}"/>
    <cellStyle name="標準 2 2 18" xfId="1143" xr:uid="{00000000-0005-0000-0000-0000F3050000}"/>
    <cellStyle name="標準 2 2 19" xfId="1144" xr:uid="{00000000-0005-0000-0000-0000F4050000}"/>
    <cellStyle name="標準 2 2 2" xfId="1145" xr:uid="{00000000-0005-0000-0000-0000F5050000}"/>
    <cellStyle name="標準 2 2 2 2" xfId="1146" xr:uid="{00000000-0005-0000-0000-0000F6050000}"/>
    <cellStyle name="標準 2 2 2 2 2" xfId="1147" xr:uid="{00000000-0005-0000-0000-0000F7050000}"/>
    <cellStyle name="標準 2 2 2 2_23_CRUDマトリックス(機能レベル)" xfId="1148" xr:uid="{00000000-0005-0000-0000-0000F8050000}"/>
    <cellStyle name="標準 2 2 2_23_CRUDマトリックス(機能レベル)" xfId="1149" xr:uid="{00000000-0005-0000-0000-0000F9050000}"/>
    <cellStyle name="標準 2 2 20" xfId="1150" xr:uid="{00000000-0005-0000-0000-0000FA050000}"/>
    <cellStyle name="標準 2 2 21" xfId="1151" xr:uid="{00000000-0005-0000-0000-0000FB050000}"/>
    <cellStyle name="標準 2 2 22" xfId="1152" xr:uid="{00000000-0005-0000-0000-0000FC050000}"/>
    <cellStyle name="標準 2 2 23" xfId="1153" xr:uid="{00000000-0005-0000-0000-0000FD050000}"/>
    <cellStyle name="標準 2 2 24" xfId="1154" xr:uid="{00000000-0005-0000-0000-0000FE050000}"/>
    <cellStyle name="標準 2 2 25" xfId="1155" xr:uid="{00000000-0005-0000-0000-0000FF050000}"/>
    <cellStyle name="標準 2 2 26" xfId="1156" xr:uid="{00000000-0005-0000-0000-000000060000}"/>
    <cellStyle name="標準 2 2 27" xfId="1157" xr:uid="{00000000-0005-0000-0000-000001060000}"/>
    <cellStyle name="標準 2 2 28" xfId="1158" xr:uid="{00000000-0005-0000-0000-000002060000}"/>
    <cellStyle name="標準 2 2 29" xfId="1159" xr:uid="{00000000-0005-0000-0000-000003060000}"/>
    <cellStyle name="標準 2 2 3" xfId="1160" xr:uid="{00000000-0005-0000-0000-000004060000}"/>
    <cellStyle name="標準 2 2 30" xfId="1161" xr:uid="{00000000-0005-0000-0000-000005060000}"/>
    <cellStyle name="標準 2 2 31" xfId="1162" xr:uid="{00000000-0005-0000-0000-000006060000}"/>
    <cellStyle name="標準 2 2 4" xfId="1163" xr:uid="{00000000-0005-0000-0000-000007060000}"/>
    <cellStyle name="標準 2 2 5" xfId="1164" xr:uid="{00000000-0005-0000-0000-000008060000}"/>
    <cellStyle name="標準 2 2 6" xfId="1165" xr:uid="{00000000-0005-0000-0000-000009060000}"/>
    <cellStyle name="標準 2 2 7" xfId="1166" xr:uid="{00000000-0005-0000-0000-00000A060000}"/>
    <cellStyle name="標準 2 2 8" xfId="1167" xr:uid="{00000000-0005-0000-0000-00000B060000}"/>
    <cellStyle name="標準 2 2 9" xfId="1168" xr:uid="{00000000-0005-0000-0000-00000C060000}"/>
    <cellStyle name="標準 2 2_23_CRUDマトリックス(機能レベル)" xfId="1169" xr:uid="{00000000-0005-0000-0000-00000D060000}"/>
    <cellStyle name="標準 2 20" xfId="1170" xr:uid="{00000000-0005-0000-0000-00000E060000}"/>
    <cellStyle name="標準 2 21" xfId="1171" xr:uid="{00000000-0005-0000-0000-00000F060000}"/>
    <cellStyle name="標準 2 22" xfId="1172" xr:uid="{00000000-0005-0000-0000-000010060000}"/>
    <cellStyle name="標準 2 23" xfId="1173" xr:uid="{00000000-0005-0000-0000-000011060000}"/>
    <cellStyle name="標準 2 24" xfId="1174" xr:uid="{00000000-0005-0000-0000-000012060000}"/>
    <cellStyle name="標準 2 25" xfId="1175" xr:uid="{00000000-0005-0000-0000-000013060000}"/>
    <cellStyle name="標準 2 26" xfId="1565" xr:uid="{00000000-0005-0000-0000-000014060000}"/>
    <cellStyle name="標準 2 26 2" xfId="1566" xr:uid="{00000000-0005-0000-0000-000015060000}"/>
    <cellStyle name="標準 2 3" xfId="1176" xr:uid="{00000000-0005-0000-0000-000016060000}"/>
    <cellStyle name="標準 2 3 10" xfId="1177" xr:uid="{00000000-0005-0000-0000-000017060000}"/>
    <cellStyle name="標準 2 3 11" xfId="1178" xr:uid="{00000000-0005-0000-0000-000018060000}"/>
    <cellStyle name="標準 2 3 12" xfId="1179" xr:uid="{00000000-0005-0000-0000-000019060000}"/>
    <cellStyle name="標準 2 3 13" xfId="1180" xr:uid="{00000000-0005-0000-0000-00001A060000}"/>
    <cellStyle name="標準 2 3 14" xfId="1181" xr:uid="{00000000-0005-0000-0000-00001B060000}"/>
    <cellStyle name="標準 2 3 15" xfId="1182" xr:uid="{00000000-0005-0000-0000-00001C060000}"/>
    <cellStyle name="標準 2 3 16" xfId="1183" xr:uid="{00000000-0005-0000-0000-00001D060000}"/>
    <cellStyle name="標準 2 3 17" xfId="1184" xr:uid="{00000000-0005-0000-0000-00001E060000}"/>
    <cellStyle name="標準 2 3 18" xfId="1185" xr:uid="{00000000-0005-0000-0000-00001F060000}"/>
    <cellStyle name="標準 2 3 19" xfId="1186" xr:uid="{00000000-0005-0000-0000-000020060000}"/>
    <cellStyle name="標準 2 3 2" xfId="1187" xr:uid="{00000000-0005-0000-0000-000021060000}"/>
    <cellStyle name="標準 2 3 2 2" xfId="1188" xr:uid="{00000000-0005-0000-0000-000022060000}"/>
    <cellStyle name="標準 2 3 2 2 2" xfId="1189" xr:uid="{00000000-0005-0000-0000-000023060000}"/>
    <cellStyle name="標準 2 3 2 2_23_CRUDマトリックス(機能レベル)" xfId="1190" xr:uid="{00000000-0005-0000-0000-000024060000}"/>
    <cellStyle name="標準 2 3 2 3" xfId="1694" xr:uid="{00000000-0005-0000-0000-000025060000}"/>
    <cellStyle name="標準 2 3 2_23_CRUDマトリックス(機能レベル)" xfId="1191" xr:uid="{00000000-0005-0000-0000-000026060000}"/>
    <cellStyle name="標準 2 3 20" xfId="1192" xr:uid="{00000000-0005-0000-0000-000027060000}"/>
    <cellStyle name="標準 2 3 21" xfId="1193" xr:uid="{00000000-0005-0000-0000-000028060000}"/>
    <cellStyle name="標準 2 3 22" xfId="1194" xr:uid="{00000000-0005-0000-0000-000029060000}"/>
    <cellStyle name="標準 2 3 23" xfId="1195" xr:uid="{00000000-0005-0000-0000-00002A060000}"/>
    <cellStyle name="標準 2 3 24" xfId="1196" xr:uid="{00000000-0005-0000-0000-00002B060000}"/>
    <cellStyle name="標準 2 3 25" xfId="1197" xr:uid="{00000000-0005-0000-0000-00002C060000}"/>
    <cellStyle name="標準 2 3 26" xfId="1198" xr:uid="{00000000-0005-0000-0000-00002D060000}"/>
    <cellStyle name="標準 2 3 27" xfId="1199" xr:uid="{00000000-0005-0000-0000-00002E060000}"/>
    <cellStyle name="標準 2 3 28" xfId="1200" xr:uid="{00000000-0005-0000-0000-00002F060000}"/>
    <cellStyle name="標準 2 3 29" xfId="1201" xr:uid="{00000000-0005-0000-0000-000030060000}"/>
    <cellStyle name="標準 2 3 3" xfId="1202" xr:uid="{00000000-0005-0000-0000-000031060000}"/>
    <cellStyle name="標準 2 3 4" xfId="1203" xr:uid="{00000000-0005-0000-0000-000032060000}"/>
    <cellStyle name="標準 2 3 4 2" xfId="1695" xr:uid="{00000000-0005-0000-0000-000033060000}"/>
    <cellStyle name="標準 2 3 5" xfId="1204" xr:uid="{00000000-0005-0000-0000-000034060000}"/>
    <cellStyle name="標準 2 3 6" xfId="1205" xr:uid="{00000000-0005-0000-0000-000035060000}"/>
    <cellStyle name="標準 2 3 7" xfId="1206" xr:uid="{00000000-0005-0000-0000-000036060000}"/>
    <cellStyle name="標準 2 3 8" xfId="1207" xr:uid="{00000000-0005-0000-0000-000037060000}"/>
    <cellStyle name="標準 2 3 9" xfId="1208" xr:uid="{00000000-0005-0000-0000-000038060000}"/>
    <cellStyle name="標準 2 3_23_CRUDマトリックス(機能レベル)" xfId="1209" xr:uid="{00000000-0005-0000-0000-000039060000}"/>
    <cellStyle name="標準 2 4" xfId="1210" xr:uid="{00000000-0005-0000-0000-00003A060000}"/>
    <cellStyle name="標準 2 4 10" xfId="1211" xr:uid="{00000000-0005-0000-0000-00003B060000}"/>
    <cellStyle name="標準 2 4 11" xfId="1212" xr:uid="{00000000-0005-0000-0000-00003C060000}"/>
    <cellStyle name="標準 2 4 12" xfId="1213" xr:uid="{00000000-0005-0000-0000-00003D060000}"/>
    <cellStyle name="標準 2 4 13" xfId="1214" xr:uid="{00000000-0005-0000-0000-00003E060000}"/>
    <cellStyle name="標準 2 4 14" xfId="1215" xr:uid="{00000000-0005-0000-0000-00003F060000}"/>
    <cellStyle name="標準 2 4 15" xfId="1216" xr:uid="{00000000-0005-0000-0000-000040060000}"/>
    <cellStyle name="標準 2 4 16" xfId="1217" xr:uid="{00000000-0005-0000-0000-000041060000}"/>
    <cellStyle name="標準 2 4 17" xfId="1218" xr:uid="{00000000-0005-0000-0000-000042060000}"/>
    <cellStyle name="標準 2 4 18" xfId="1219" xr:uid="{00000000-0005-0000-0000-000043060000}"/>
    <cellStyle name="標準 2 4 19" xfId="1220" xr:uid="{00000000-0005-0000-0000-000044060000}"/>
    <cellStyle name="標準 2 4 2" xfId="1221" xr:uid="{00000000-0005-0000-0000-000045060000}"/>
    <cellStyle name="標準 2 4 2 2" xfId="1696" xr:uid="{00000000-0005-0000-0000-000046060000}"/>
    <cellStyle name="標準 2 4 20" xfId="1222" xr:uid="{00000000-0005-0000-0000-000047060000}"/>
    <cellStyle name="標準 2 4 21" xfId="1223" xr:uid="{00000000-0005-0000-0000-000048060000}"/>
    <cellStyle name="標準 2 4 22" xfId="1224" xr:uid="{00000000-0005-0000-0000-000049060000}"/>
    <cellStyle name="標準 2 4 23" xfId="1225" xr:uid="{00000000-0005-0000-0000-00004A060000}"/>
    <cellStyle name="標準 2 4 24" xfId="1226" xr:uid="{00000000-0005-0000-0000-00004B060000}"/>
    <cellStyle name="標準 2 4 3" xfId="1227" xr:uid="{00000000-0005-0000-0000-00004C060000}"/>
    <cellStyle name="標準 2 4 4" xfId="1228" xr:uid="{00000000-0005-0000-0000-00004D060000}"/>
    <cellStyle name="標準 2 4 5" xfId="1229" xr:uid="{00000000-0005-0000-0000-00004E060000}"/>
    <cellStyle name="標準 2 4 6" xfId="1230" xr:uid="{00000000-0005-0000-0000-00004F060000}"/>
    <cellStyle name="標準 2 4 7" xfId="1231" xr:uid="{00000000-0005-0000-0000-000050060000}"/>
    <cellStyle name="標準 2 4 8" xfId="1232" xr:uid="{00000000-0005-0000-0000-000051060000}"/>
    <cellStyle name="標準 2 4 9" xfId="1233" xr:uid="{00000000-0005-0000-0000-000052060000}"/>
    <cellStyle name="標準 2 4_23_CRUDマトリックス(機能レベル)" xfId="1234" xr:uid="{00000000-0005-0000-0000-000053060000}"/>
    <cellStyle name="標準 2 5" xfId="1235" xr:uid="{00000000-0005-0000-0000-000054060000}"/>
    <cellStyle name="標準 2 5 10" xfId="1236" xr:uid="{00000000-0005-0000-0000-000055060000}"/>
    <cellStyle name="標準 2 5 11" xfId="1237" xr:uid="{00000000-0005-0000-0000-000056060000}"/>
    <cellStyle name="標準 2 5 12" xfId="1238" xr:uid="{00000000-0005-0000-0000-000057060000}"/>
    <cellStyle name="標準 2 5 13" xfId="1239" xr:uid="{00000000-0005-0000-0000-000058060000}"/>
    <cellStyle name="標準 2 5 14" xfId="1240" xr:uid="{00000000-0005-0000-0000-000059060000}"/>
    <cellStyle name="標準 2 5 15" xfId="1241" xr:uid="{00000000-0005-0000-0000-00005A060000}"/>
    <cellStyle name="標準 2 5 16" xfId="1242" xr:uid="{00000000-0005-0000-0000-00005B060000}"/>
    <cellStyle name="標準 2 5 17" xfId="1243" xr:uid="{00000000-0005-0000-0000-00005C060000}"/>
    <cellStyle name="標準 2 5 18" xfId="1244" xr:uid="{00000000-0005-0000-0000-00005D060000}"/>
    <cellStyle name="標準 2 5 19" xfId="1245" xr:uid="{00000000-0005-0000-0000-00005E060000}"/>
    <cellStyle name="標準 2 5 2" xfId="1246" xr:uid="{00000000-0005-0000-0000-00005F060000}"/>
    <cellStyle name="標準 2 5 2 2" xfId="1549" xr:uid="{00000000-0005-0000-0000-000060060000}"/>
    <cellStyle name="標準 2 5 20" xfId="1247" xr:uid="{00000000-0005-0000-0000-000061060000}"/>
    <cellStyle name="標準 2 5 21" xfId="1248" xr:uid="{00000000-0005-0000-0000-000062060000}"/>
    <cellStyle name="標準 2 5 22" xfId="1249" xr:uid="{00000000-0005-0000-0000-000063060000}"/>
    <cellStyle name="標準 2 5 23" xfId="1250" xr:uid="{00000000-0005-0000-0000-000064060000}"/>
    <cellStyle name="標準 2 5 3" xfId="1251" xr:uid="{00000000-0005-0000-0000-000065060000}"/>
    <cellStyle name="標準 2 5 3 2" xfId="1529" xr:uid="{00000000-0005-0000-0000-000066060000}"/>
    <cellStyle name="標準 2 5 4" xfId="1252" xr:uid="{00000000-0005-0000-0000-000067060000}"/>
    <cellStyle name="標準 2 5 5" xfId="1253" xr:uid="{00000000-0005-0000-0000-000068060000}"/>
    <cellStyle name="標準 2 5 6" xfId="1254" xr:uid="{00000000-0005-0000-0000-000069060000}"/>
    <cellStyle name="標準 2 5 7" xfId="1255" xr:uid="{00000000-0005-0000-0000-00006A060000}"/>
    <cellStyle name="標準 2 5 8" xfId="1256" xr:uid="{00000000-0005-0000-0000-00006B060000}"/>
    <cellStyle name="標準 2 5 9" xfId="1257" xr:uid="{00000000-0005-0000-0000-00006C060000}"/>
    <cellStyle name="標準 2 5_23_CRUDマトリックス(機能レベル)" xfId="1258" xr:uid="{00000000-0005-0000-0000-00006D060000}"/>
    <cellStyle name="標準 2 6" xfId="1259" xr:uid="{00000000-0005-0000-0000-00006E060000}"/>
    <cellStyle name="標準 2 6 10" xfId="1260" xr:uid="{00000000-0005-0000-0000-00006F060000}"/>
    <cellStyle name="標準 2 6 11" xfId="1261" xr:uid="{00000000-0005-0000-0000-000070060000}"/>
    <cellStyle name="標準 2 6 12" xfId="1262" xr:uid="{00000000-0005-0000-0000-000071060000}"/>
    <cellStyle name="標準 2 6 13" xfId="1263" xr:uid="{00000000-0005-0000-0000-000072060000}"/>
    <cellStyle name="標準 2 6 14" xfId="1264" xr:uid="{00000000-0005-0000-0000-000073060000}"/>
    <cellStyle name="標準 2 6 15" xfId="1265" xr:uid="{00000000-0005-0000-0000-000074060000}"/>
    <cellStyle name="標準 2 6 16" xfId="1266" xr:uid="{00000000-0005-0000-0000-000075060000}"/>
    <cellStyle name="標準 2 6 17" xfId="1267" xr:uid="{00000000-0005-0000-0000-000076060000}"/>
    <cellStyle name="標準 2 6 18" xfId="1268" xr:uid="{00000000-0005-0000-0000-000077060000}"/>
    <cellStyle name="標準 2 6 19" xfId="1269" xr:uid="{00000000-0005-0000-0000-000078060000}"/>
    <cellStyle name="標準 2 6 2" xfId="1270" xr:uid="{00000000-0005-0000-0000-000079060000}"/>
    <cellStyle name="標準 2 6 20" xfId="1271" xr:uid="{00000000-0005-0000-0000-00007A060000}"/>
    <cellStyle name="標準 2 6 21" xfId="1272" xr:uid="{00000000-0005-0000-0000-00007B060000}"/>
    <cellStyle name="標準 2 6 22" xfId="1273" xr:uid="{00000000-0005-0000-0000-00007C060000}"/>
    <cellStyle name="標準 2 6 3" xfId="1274" xr:uid="{00000000-0005-0000-0000-00007D060000}"/>
    <cellStyle name="標準 2 6 4" xfId="1275" xr:uid="{00000000-0005-0000-0000-00007E060000}"/>
    <cellStyle name="標準 2 6 5" xfId="1276" xr:uid="{00000000-0005-0000-0000-00007F060000}"/>
    <cellStyle name="標準 2 6 6" xfId="1277" xr:uid="{00000000-0005-0000-0000-000080060000}"/>
    <cellStyle name="標準 2 6 7" xfId="1278" xr:uid="{00000000-0005-0000-0000-000081060000}"/>
    <cellStyle name="標準 2 6 8" xfId="1279" xr:uid="{00000000-0005-0000-0000-000082060000}"/>
    <cellStyle name="標準 2 6 9" xfId="1280" xr:uid="{00000000-0005-0000-0000-000083060000}"/>
    <cellStyle name="標準 2 6_23_CRUDマトリックス(機能レベル)" xfId="1281" xr:uid="{00000000-0005-0000-0000-000084060000}"/>
    <cellStyle name="標準 2 7" xfId="1282" xr:uid="{00000000-0005-0000-0000-000085060000}"/>
    <cellStyle name="標準 2 7 2" xfId="1530" xr:uid="{00000000-0005-0000-0000-000086060000}"/>
    <cellStyle name="標準 2 7 2 2" xfId="1531" xr:uid="{00000000-0005-0000-0000-000087060000}"/>
    <cellStyle name="標準 2 7 2 3" xfId="1532" xr:uid="{00000000-0005-0000-0000-000088060000}"/>
    <cellStyle name="標準 2 7 2 3 2" xfId="1388" xr:uid="{00000000-0005-0000-0000-000089060000}"/>
    <cellStyle name="標準 2 8" xfId="1283" xr:uid="{00000000-0005-0000-0000-00008A060000}"/>
    <cellStyle name="標準 2 9" xfId="1284" xr:uid="{00000000-0005-0000-0000-00008B060000}"/>
    <cellStyle name="標準 2 9 2" xfId="1533" xr:uid="{00000000-0005-0000-0000-00008C060000}"/>
    <cellStyle name="標準 2 9 2 2" xfId="1534" xr:uid="{00000000-0005-0000-0000-00008D060000}"/>
    <cellStyle name="標準 2 9 2 2 2" xfId="1535" xr:uid="{00000000-0005-0000-0000-00008E060000}"/>
    <cellStyle name="標準 2 9 2 2 3" xfId="1536" xr:uid="{00000000-0005-0000-0000-00008F060000}"/>
    <cellStyle name="標準 2 9 2 2 3 2" xfId="1385" xr:uid="{00000000-0005-0000-0000-000090060000}"/>
    <cellStyle name="標準 2 9 2 2 3 2 2" xfId="1537" xr:uid="{00000000-0005-0000-0000-000091060000}"/>
    <cellStyle name="標準 2 9 2 3" xfId="1538" xr:uid="{00000000-0005-0000-0000-000092060000}"/>
    <cellStyle name="標準 2 9 2 4" xfId="1539" xr:uid="{00000000-0005-0000-0000-000093060000}"/>
    <cellStyle name="標準 2 9 2 4 2" xfId="1540" xr:uid="{00000000-0005-0000-0000-000094060000}"/>
    <cellStyle name="標準 2 9 2 4 2 2" xfId="1541" xr:uid="{00000000-0005-0000-0000-000095060000}"/>
    <cellStyle name="標準 2 9 2 4 2 2 2" xfId="1542" xr:uid="{00000000-0005-0000-0000-000096060000}"/>
    <cellStyle name="標準 20" xfId="1543" xr:uid="{00000000-0005-0000-0000-000097060000}"/>
    <cellStyle name="標準 20 2" xfId="1285" xr:uid="{00000000-0005-0000-0000-000098060000}"/>
    <cellStyle name="標準 20 2 2" xfId="1544" xr:uid="{00000000-0005-0000-0000-000099060000}"/>
    <cellStyle name="標準 20 3" xfId="1286" xr:uid="{00000000-0005-0000-0000-00009A060000}"/>
    <cellStyle name="標準 20 4" xfId="1287" xr:uid="{00000000-0005-0000-0000-00009B060000}"/>
    <cellStyle name="標準 21" xfId="1545" xr:uid="{00000000-0005-0000-0000-00009C060000}"/>
    <cellStyle name="標準 21 2" xfId="1288" xr:uid="{00000000-0005-0000-0000-00009D060000}"/>
    <cellStyle name="標準 21 3" xfId="1289" xr:uid="{00000000-0005-0000-0000-00009E060000}"/>
    <cellStyle name="標準 22" xfId="1546" xr:uid="{00000000-0005-0000-0000-00009F060000}"/>
    <cellStyle name="標準 22 2" xfId="1290" xr:uid="{00000000-0005-0000-0000-0000A0060000}"/>
    <cellStyle name="標準 22 2 2" xfId="1547" xr:uid="{00000000-0005-0000-0000-0000A1060000}"/>
    <cellStyle name="標準 23 2" xfId="1291" xr:uid="{00000000-0005-0000-0000-0000A2060000}"/>
    <cellStyle name="標準 23 3" xfId="1292" xr:uid="{00000000-0005-0000-0000-0000A3060000}"/>
    <cellStyle name="標準 23 4" xfId="1293" xr:uid="{00000000-0005-0000-0000-0000A4060000}"/>
    <cellStyle name="標準 24 2" xfId="1294" xr:uid="{00000000-0005-0000-0000-0000A5060000}"/>
    <cellStyle name="標準 24 3" xfId="1295" xr:uid="{00000000-0005-0000-0000-0000A6060000}"/>
    <cellStyle name="標準 25 2" xfId="1296" xr:uid="{00000000-0005-0000-0000-0000A7060000}"/>
    <cellStyle name="標準 3" xfId="1297" xr:uid="{00000000-0005-0000-0000-0000A8060000}"/>
    <cellStyle name="標準 3 10" xfId="1298" xr:uid="{00000000-0005-0000-0000-0000A9060000}"/>
    <cellStyle name="標準 3 11" xfId="1299" xr:uid="{00000000-0005-0000-0000-0000AA060000}"/>
    <cellStyle name="標準 3 12" xfId="1300" xr:uid="{00000000-0005-0000-0000-0000AB060000}"/>
    <cellStyle name="標準 3 13" xfId="1301" xr:uid="{00000000-0005-0000-0000-0000AC060000}"/>
    <cellStyle name="標準 3 14" xfId="1302" xr:uid="{00000000-0005-0000-0000-0000AD060000}"/>
    <cellStyle name="標準 3 15" xfId="1303" xr:uid="{00000000-0005-0000-0000-0000AE060000}"/>
    <cellStyle name="標準 3 16" xfId="1304" xr:uid="{00000000-0005-0000-0000-0000AF060000}"/>
    <cellStyle name="標準 3 17" xfId="1305" xr:uid="{00000000-0005-0000-0000-0000B0060000}"/>
    <cellStyle name="標準 3 18" xfId="1306" xr:uid="{00000000-0005-0000-0000-0000B1060000}"/>
    <cellStyle name="標準 3 19" xfId="1307" xr:uid="{00000000-0005-0000-0000-0000B2060000}"/>
    <cellStyle name="標準 3 2" xfId="1308" xr:uid="{00000000-0005-0000-0000-0000B3060000}"/>
    <cellStyle name="標準 3 2 2" xfId="1309" xr:uid="{00000000-0005-0000-0000-0000B4060000}"/>
    <cellStyle name="標準 3 2 2 2" xfId="1697" xr:uid="{00000000-0005-0000-0000-0000B5060000}"/>
    <cellStyle name="標準 3 2 2 2 2" xfId="1698" xr:uid="{00000000-0005-0000-0000-0000B6060000}"/>
    <cellStyle name="標準 3 2 2 2 2 2" xfId="1699" xr:uid="{00000000-0005-0000-0000-0000B7060000}"/>
    <cellStyle name="標準 3 2 2 2 3" xfId="1700" xr:uid="{00000000-0005-0000-0000-0000B8060000}"/>
    <cellStyle name="標準 3 2 2 3" xfId="1701" xr:uid="{00000000-0005-0000-0000-0000B9060000}"/>
    <cellStyle name="標準 3 2 2 4" xfId="1702" xr:uid="{00000000-0005-0000-0000-0000BA060000}"/>
    <cellStyle name="標準 3 2 2 5" xfId="1703" xr:uid="{00000000-0005-0000-0000-0000BB060000}"/>
    <cellStyle name="標準 3 2 3" xfId="1567" xr:uid="{00000000-0005-0000-0000-0000BC060000}"/>
    <cellStyle name="標準 3 2 3 2" xfId="1704" xr:uid="{00000000-0005-0000-0000-0000BD060000}"/>
    <cellStyle name="標準 3 2 3 2 2" xfId="1568" xr:uid="{00000000-0005-0000-0000-0000BE060000}"/>
    <cellStyle name="標準 3 2 3 2 2 2" xfId="1569" xr:uid="{00000000-0005-0000-0000-0000BF060000}"/>
    <cellStyle name="標準 3 2 3 3" xfId="1705" xr:uid="{00000000-0005-0000-0000-0000C0060000}"/>
    <cellStyle name="標準 3 2 3 3 2" xfId="1706" xr:uid="{00000000-0005-0000-0000-0000C1060000}"/>
    <cellStyle name="標準 3 2 3 4" xfId="1707" xr:uid="{00000000-0005-0000-0000-0000C2060000}"/>
    <cellStyle name="標準 3 2 4" xfId="1708" xr:uid="{00000000-0005-0000-0000-0000C3060000}"/>
    <cellStyle name="標準 3 2 5" xfId="1709" xr:uid="{00000000-0005-0000-0000-0000C4060000}"/>
    <cellStyle name="標準 3 2 5 2" xfId="1710" xr:uid="{00000000-0005-0000-0000-0000C5060000}"/>
    <cellStyle name="標準 3 20" xfId="1310" xr:uid="{00000000-0005-0000-0000-0000C6060000}"/>
    <cellStyle name="標準 3 21" xfId="1311" xr:uid="{00000000-0005-0000-0000-0000C7060000}"/>
    <cellStyle name="標準 3 22" xfId="1312" xr:uid="{00000000-0005-0000-0000-0000C8060000}"/>
    <cellStyle name="標準 3 23" xfId="1313" xr:uid="{00000000-0005-0000-0000-0000C9060000}"/>
    <cellStyle name="標準 3 24" xfId="1314" xr:uid="{00000000-0005-0000-0000-0000CA060000}"/>
    <cellStyle name="標準 3 25" xfId="1315" xr:uid="{00000000-0005-0000-0000-0000CB060000}"/>
    <cellStyle name="標準 3 26" xfId="1316" xr:uid="{00000000-0005-0000-0000-0000CC060000}"/>
    <cellStyle name="標準 3 27" xfId="1317" xr:uid="{00000000-0005-0000-0000-0000CD060000}"/>
    <cellStyle name="標準 3 28" xfId="1318" xr:uid="{00000000-0005-0000-0000-0000CE060000}"/>
    <cellStyle name="標準 3 29" xfId="1319" xr:uid="{00000000-0005-0000-0000-0000CF060000}"/>
    <cellStyle name="標準 3 3" xfId="1320" xr:uid="{00000000-0005-0000-0000-0000D0060000}"/>
    <cellStyle name="標準 3 3 2" xfId="1570" xr:uid="{00000000-0005-0000-0000-0000D1060000}"/>
    <cellStyle name="標準 3 3 2 2" xfId="1711" xr:uid="{00000000-0005-0000-0000-0000D2060000}"/>
    <cellStyle name="標準 3 3 3" xfId="1712" xr:uid="{00000000-0005-0000-0000-0000D3060000}"/>
    <cellStyle name="標準 3 3 3 2" xfId="1713" xr:uid="{00000000-0005-0000-0000-0000D4060000}"/>
    <cellStyle name="標準 3 3 4" xfId="1714" xr:uid="{00000000-0005-0000-0000-0000D5060000}"/>
    <cellStyle name="標準 3 4" xfId="1321" xr:uid="{00000000-0005-0000-0000-0000D6060000}"/>
    <cellStyle name="標準 3 4 2" xfId="1715" xr:uid="{00000000-0005-0000-0000-0000D7060000}"/>
    <cellStyle name="標準 3 5" xfId="1322" xr:uid="{00000000-0005-0000-0000-0000D8060000}"/>
    <cellStyle name="標準 3 5 2" xfId="1716" xr:uid="{00000000-0005-0000-0000-0000D9060000}"/>
    <cellStyle name="標準 3 6" xfId="1323" xr:uid="{00000000-0005-0000-0000-0000DA060000}"/>
    <cellStyle name="標準 3 6 2" xfId="1717" xr:uid="{00000000-0005-0000-0000-0000DB060000}"/>
    <cellStyle name="標準 3 7" xfId="1324" xr:uid="{00000000-0005-0000-0000-0000DC060000}"/>
    <cellStyle name="標準 3 8" xfId="1325" xr:uid="{00000000-0005-0000-0000-0000DD060000}"/>
    <cellStyle name="標準 3 9" xfId="1326" xr:uid="{00000000-0005-0000-0000-0000DE060000}"/>
    <cellStyle name="標準 4" xfId="1327" xr:uid="{00000000-0005-0000-0000-0000DF060000}"/>
    <cellStyle name="標準 4 2" xfId="1328" xr:uid="{00000000-0005-0000-0000-0000E0060000}"/>
    <cellStyle name="標準 4 2 2" xfId="1329" xr:uid="{00000000-0005-0000-0000-0000E1060000}"/>
    <cellStyle name="標準 4 2 2 2" xfId="1573" xr:uid="{00000000-0005-0000-0000-0000E2060000}"/>
    <cellStyle name="標準 4 2 3" xfId="1718" xr:uid="{00000000-0005-0000-0000-0000E3060000}"/>
    <cellStyle name="標準 4 2 3 2" xfId="1719" xr:uid="{00000000-0005-0000-0000-0000E4060000}"/>
    <cellStyle name="標準 4 2 4" xfId="1720" xr:uid="{00000000-0005-0000-0000-0000E5060000}"/>
    <cellStyle name="標準 4 3" xfId="1330" xr:uid="{00000000-0005-0000-0000-0000E6060000}"/>
    <cellStyle name="標準 4 3 2" xfId="1721" xr:uid="{00000000-0005-0000-0000-0000E7060000}"/>
    <cellStyle name="標準 4 3 2 2" xfId="1722" xr:uid="{00000000-0005-0000-0000-0000E8060000}"/>
    <cellStyle name="標準 4 3 3" xfId="1723" xr:uid="{00000000-0005-0000-0000-0000E9060000}"/>
    <cellStyle name="標準 4 3 3 2" xfId="1724" xr:uid="{00000000-0005-0000-0000-0000EA060000}"/>
    <cellStyle name="標準 4 3 4" xfId="1725" xr:uid="{00000000-0005-0000-0000-0000EB060000}"/>
    <cellStyle name="標準 4 3 5" xfId="1726" xr:uid="{00000000-0005-0000-0000-0000EC060000}"/>
    <cellStyle name="標準 4 3 5 2" xfId="1727" xr:uid="{00000000-0005-0000-0000-0000ED060000}"/>
    <cellStyle name="標準 4 4" xfId="1331" xr:uid="{00000000-0005-0000-0000-0000EE060000}"/>
    <cellStyle name="標準 4 4 2" xfId="1728" xr:uid="{00000000-0005-0000-0000-0000EF060000}"/>
    <cellStyle name="標準 4 5" xfId="1332" xr:uid="{00000000-0005-0000-0000-0000F0060000}"/>
    <cellStyle name="標準 4 5 2" xfId="1729" xr:uid="{00000000-0005-0000-0000-0000F1060000}"/>
    <cellStyle name="標準 5" xfId="1333" xr:uid="{00000000-0005-0000-0000-0000F2060000}"/>
    <cellStyle name="標準 5 2" xfId="1334" xr:uid="{00000000-0005-0000-0000-0000F3060000}"/>
    <cellStyle name="標準 5 2 2" xfId="1574" xr:uid="{00000000-0005-0000-0000-0000F4060000}"/>
    <cellStyle name="標準 5 2 2 2" xfId="1730" xr:uid="{00000000-0005-0000-0000-0000F5060000}"/>
    <cellStyle name="標準 5 2 3" xfId="1731" xr:uid="{00000000-0005-0000-0000-0000F6060000}"/>
    <cellStyle name="標準 5 3" xfId="1575" xr:uid="{00000000-0005-0000-0000-0000F7060000}"/>
    <cellStyle name="標準 5 3 2" xfId="1732" xr:uid="{00000000-0005-0000-0000-0000F8060000}"/>
    <cellStyle name="標準 5 4" xfId="1733" xr:uid="{00000000-0005-0000-0000-0000F9060000}"/>
    <cellStyle name="標準 6" xfId="1335" xr:uid="{00000000-0005-0000-0000-0000FA060000}"/>
    <cellStyle name="標準 6 2" xfId="1336" xr:uid="{00000000-0005-0000-0000-0000FB060000}"/>
    <cellStyle name="標準 6 2 2" xfId="1337" xr:uid="{00000000-0005-0000-0000-0000FC060000}"/>
    <cellStyle name="標準 6 2 2 2" xfId="1338" xr:uid="{00000000-0005-0000-0000-0000FD060000}"/>
    <cellStyle name="標準 6 2 3" xfId="1734" xr:uid="{00000000-0005-0000-0000-0000FE060000}"/>
    <cellStyle name="標準 6 3" xfId="1339" xr:uid="{00000000-0005-0000-0000-0000FF060000}"/>
    <cellStyle name="標準 6 3 2" xfId="1735" xr:uid="{00000000-0005-0000-0000-000000070000}"/>
    <cellStyle name="標準 6 3 3" xfId="1736" xr:uid="{00000000-0005-0000-0000-000001070000}"/>
    <cellStyle name="標準 6 3 3 2" xfId="1737" xr:uid="{00000000-0005-0000-0000-000002070000}"/>
    <cellStyle name="標準 7" xfId="1340" xr:uid="{00000000-0005-0000-0000-000003070000}"/>
    <cellStyle name="標準 7 2" xfId="1341" xr:uid="{00000000-0005-0000-0000-000004070000}"/>
    <cellStyle name="標準 7 3" xfId="1342" xr:uid="{00000000-0005-0000-0000-000005070000}"/>
    <cellStyle name="標準 8" xfId="1343" xr:uid="{00000000-0005-0000-0000-000006070000}"/>
    <cellStyle name="標準 8 2" xfId="1344" xr:uid="{00000000-0005-0000-0000-000007070000}"/>
    <cellStyle name="標準 8 3" xfId="1345" xr:uid="{00000000-0005-0000-0000-000008070000}"/>
    <cellStyle name="標準 8 4" xfId="1346" xr:uid="{00000000-0005-0000-0000-000009070000}"/>
    <cellStyle name="標準 8 5" xfId="1347" xr:uid="{00000000-0005-0000-0000-00000A070000}"/>
    <cellStyle name="標準 8 6" xfId="1348" xr:uid="{00000000-0005-0000-0000-00000B070000}"/>
    <cellStyle name="標準 8 7" xfId="1349" xr:uid="{00000000-0005-0000-0000-00000C070000}"/>
    <cellStyle name="標準 9" xfId="1350" xr:uid="{00000000-0005-0000-0000-00000D070000}"/>
    <cellStyle name="標準 9 2" xfId="1351" xr:uid="{00000000-0005-0000-0000-00000E070000}"/>
    <cellStyle name="標準 9 3" xfId="1352" xr:uid="{00000000-0005-0000-0000-00000F070000}"/>
    <cellStyle name="標準 9 4" xfId="1353" xr:uid="{00000000-0005-0000-0000-000010070000}"/>
    <cellStyle name="標準 9 5" xfId="1354" xr:uid="{00000000-0005-0000-0000-000011070000}"/>
    <cellStyle name="標準 9 6" xfId="1355" xr:uid="{00000000-0005-0000-0000-000012070000}"/>
    <cellStyle name="未定義" xfId="1571" xr:uid="{00000000-0005-0000-0000-000013070000}"/>
    <cellStyle name="良い 10" xfId="1356" xr:uid="{00000000-0005-0000-0000-000014070000}"/>
    <cellStyle name="良い 11" xfId="1357" xr:uid="{00000000-0005-0000-0000-000015070000}"/>
    <cellStyle name="良い 12" xfId="1358" xr:uid="{00000000-0005-0000-0000-000016070000}"/>
    <cellStyle name="良い 13" xfId="1359" xr:uid="{00000000-0005-0000-0000-000017070000}"/>
    <cellStyle name="良い 14" xfId="1360" xr:uid="{00000000-0005-0000-0000-000018070000}"/>
    <cellStyle name="良い 15" xfId="1361" xr:uid="{00000000-0005-0000-0000-000019070000}"/>
    <cellStyle name="良い 16" xfId="1362" xr:uid="{00000000-0005-0000-0000-00001A070000}"/>
    <cellStyle name="良い 17" xfId="1363" xr:uid="{00000000-0005-0000-0000-00001B070000}"/>
    <cellStyle name="良い 18" xfId="1364" xr:uid="{00000000-0005-0000-0000-00001C070000}"/>
    <cellStyle name="良い 19" xfId="1365" xr:uid="{00000000-0005-0000-0000-00001D070000}"/>
    <cellStyle name="良い 2" xfId="1366" xr:uid="{00000000-0005-0000-0000-00001E070000}"/>
    <cellStyle name="良い 2 2" xfId="1367" xr:uid="{00000000-0005-0000-0000-00001F070000}"/>
    <cellStyle name="良い 2 2 2" xfId="1572" xr:uid="{00000000-0005-0000-0000-000020070000}"/>
    <cellStyle name="良い 20" xfId="1368" xr:uid="{00000000-0005-0000-0000-000021070000}"/>
    <cellStyle name="良い 21" xfId="1369" xr:uid="{00000000-0005-0000-0000-000022070000}"/>
    <cellStyle name="良い 22" xfId="1370" xr:uid="{00000000-0005-0000-0000-000023070000}"/>
    <cellStyle name="良い 23" xfId="1371" xr:uid="{00000000-0005-0000-0000-000024070000}"/>
    <cellStyle name="良い 24" xfId="1372" xr:uid="{00000000-0005-0000-0000-000025070000}"/>
    <cellStyle name="良い 25" xfId="1373" xr:uid="{00000000-0005-0000-0000-000026070000}"/>
    <cellStyle name="良い 3" xfId="1374" xr:uid="{00000000-0005-0000-0000-000027070000}"/>
    <cellStyle name="良い 3 2" xfId="1375" xr:uid="{00000000-0005-0000-0000-000028070000}"/>
    <cellStyle name="良い 4" xfId="1376" xr:uid="{00000000-0005-0000-0000-000029070000}"/>
    <cellStyle name="良い 5" xfId="1377" xr:uid="{00000000-0005-0000-0000-00002A070000}"/>
    <cellStyle name="良い 6" xfId="1378" xr:uid="{00000000-0005-0000-0000-00002B070000}"/>
    <cellStyle name="良い 7" xfId="1379" xr:uid="{00000000-0005-0000-0000-00002C070000}"/>
    <cellStyle name="良い 8" xfId="1380" xr:uid="{00000000-0005-0000-0000-00002D070000}"/>
    <cellStyle name="良い 9" xfId="1381" xr:uid="{00000000-0005-0000-0000-00002E070000}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地区別_多受診!$T$3</c:f>
              <c:strCache>
                <c:ptCount val="1"/>
                <c:pt idx="0">
                  <c:v>重複受診患者割合(総患者数に占める割合)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2"/>
              <c:layout>
                <c:manualLayout>
                  <c:x val="2.2073072672952158E-2"/>
                  <c:y val="-1.00780157557246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5A-4ABB-8DC0-C161C7075587}"/>
                </c:ext>
              </c:extLst>
            </c:dLbl>
            <c:dLbl>
              <c:idx val="3"/>
              <c:layout>
                <c:manualLayout>
                  <c:x val="2.1773315223263617E-2"/>
                  <c:y val="3.2462605107828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5A-4ABB-8DC0-C161C7075587}"/>
                </c:ext>
              </c:extLst>
            </c:dLbl>
            <c:dLbl>
              <c:idx val="4"/>
              <c:layout>
                <c:manualLayout>
                  <c:x val="2.6374678251277879E-2"/>
                  <c:y val="8.1156512769571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E3-4A65-8C2A-FF1FEC339A8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地区別_多受診!$T$5:$T$12</c:f>
              <c:strCache>
                <c:ptCount val="8"/>
                <c:pt idx="0">
                  <c:v>大阪市医療圏</c:v>
                </c:pt>
                <c:pt idx="1">
                  <c:v>豊能医療圏</c:v>
                </c:pt>
                <c:pt idx="2">
                  <c:v>泉州医療圏</c:v>
                </c:pt>
                <c:pt idx="3">
                  <c:v>中河内医療圏</c:v>
                </c:pt>
                <c:pt idx="4">
                  <c:v>堺市医療圏</c:v>
                </c:pt>
                <c:pt idx="5">
                  <c:v>三島医療圏</c:v>
                </c:pt>
                <c:pt idx="6">
                  <c:v>南河内医療圏</c:v>
                </c:pt>
                <c:pt idx="7">
                  <c:v>北河内医療圏</c:v>
                </c:pt>
              </c:strCache>
            </c:strRef>
          </c:cat>
          <c:val>
            <c:numRef>
              <c:f>地区別_多受診!$U$5:$U$12</c:f>
              <c:numCache>
                <c:formatCode>0.00%</c:formatCode>
                <c:ptCount val="8"/>
                <c:pt idx="0">
                  <c:v>3.4450657726365359E-2</c:v>
                </c:pt>
                <c:pt idx="1">
                  <c:v>3.0074101124450327E-2</c:v>
                </c:pt>
                <c:pt idx="2">
                  <c:v>2.7792601263534798E-2</c:v>
                </c:pt>
                <c:pt idx="3">
                  <c:v>2.7578205185416572E-2</c:v>
                </c:pt>
                <c:pt idx="4">
                  <c:v>2.7377742508544273E-2</c:v>
                </c:pt>
                <c:pt idx="5">
                  <c:v>2.6152864047664887E-2</c:v>
                </c:pt>
                <c:pt idx="6">
                  <c:v>2.4612499310496992E-2</c:v>
                </c:pt>
                <c:pt idx="7">
                  <c:v>2.3204095065854642E-2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7-4E05-AAFB-8A4D1AB3B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140096"/>
        <c:axId val="193689216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D7-4E05-AAFB-8A4D1AB3B778}"/>
              </c:ext>
            </c:extLst>
          </c:dPt>
          <c:dLbls>
            <c:dLbl>
              <c:idx val="0"/>
              <c:layout>
                <c:manualLayout>
                  <c:x val="9.2028985507246371E-3"/>
                  <c:y val="-0.89403968253968258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D7-4E05-AAFB-8A4D1AB3B7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地区別_多受診!$AA$5:$AA$12</c:f>
              <c:numCache>
                <c:formatCode>0.00%</c:formatCode>
                <c:ptCount val="8"/>
                <c:pt idx="0">
                  <c:v>2.8805042476808488E-2</c:v>
                </c:pt>
                <c:pt idx="1">
                  <c:v>2.8805042476808488E-2</c:v>
                </c:pt>
                <c:pt idx="2">
                  <c:v>2.8805042476808488E-2</c:v>
                </c:pt>
                <c:pt idx="3">
                  <c:v>2.8805042476808488E-2</c:v>
                </c:pt>
                <c:pt idx="4">
                  <c:v>2.8805042476808488E-2</c:v>
                </c:pt>
                <c:pt idx="5">
                  <c:v>2.8805042476808488E-2</c:v>
                </c:pt>
                <c:pt idx="6">
                  <c:v>2.8805042476808488E-2</c:v>
                </c:pt>
                <c:pt idx="7">
                  <c:v>2.8805042476808488E-2</c:v>
                </c:pt>
              </c:numCache>
            </c:numRef>
          </c:xVal>
          <c:yVal>
            <c:numRef>
              <c:f>地区別_多受診!$AD$5:$AD$12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D7-4E05-AAFB-8A4D1AB3B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690368"/>
        <c:axId val="193689792"/>
      </c:scatterChart>
      <c:catAx>
        <c:axId val="19514009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193689216"/>
        <c:crossesAt val="0"/>
        <c:auto val="1"/>
        <c:lblAlgn val="ctr"/>
        <c:lblOffset val="100"/>
        <c:noMultiLvlLbl val="0"/>
      </c:catAx>
      <c:valAx>
        <c:axId val="193689216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95140096"/>
        <c:crosses val="autoZero"/>
        <c:crossBetween val="between"/>
      </c:valAx>
      <c:valAx>
        <c:axId val="193689792"/>
        <c:scaling>
          <c:orientation val="minMax"/>
          <c:max val="50"/>
          <c:min val="0"/>
        </c:scaling>
        <c:delete val="1"/>
        <c:axPos val="r"/>
        <c:numFmt formatCode="0.00%" sourceLinked="1"/>
        <c:majorTickMark val="out"/>
        <c:minorTickMark val="none"/>
        <c:tickLblPos val="nextTo"/>
        <c:crossAx val="193690368"/>
        <c:crosses val="max"/>
        <c:crossBetween val="midCat"/>
      </c:valAx>
      <c:valAx>
        <c:axId val="1936903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9368979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地区別_多受診!$V$3</c:f>
              <c:strCache>
                <c:ptCount val="1"/>
                <c:pt idx="0">
                  <c:v>頻回受診患者割合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地区別_多受診!$V$5:$V$12</c:f>
              <c:strCache>
                <c:ptCount val="8"/>
                <c:pt idx="0">
                  <c:v>大阪市医療圏</c:v>
                </c:pt>
                <c:pt idx="1">
                  <c:v>中河内医療圏</c:v>
                </c:pt>
                <c:pt idx="2">
                  <c:v>北河内医療圏</c:v>
                </c:pt>
                <c:pt idx="3">
                  <c:v>堺市医療圏</c:v>
                </c:pt>
                <c:pt idx="4">
                  <c:v>三島医療圏</c:v>
                </c:pt>
                <c:pt idx="5">
                  <c:v>豊能医療圏</c:v>
                </c:pt>
                <c:pt idx="6">
                  <c:v>泉州医療圏</c:v>
                </c:pt>
                <c:pt idx="7">
                  <c:v>南河内医療圏</c:v>
                </c:pt>
              </c:strCache>
            </c:strRef>
          </c:cat>
          <c:val>
            <c:numRef>
              <c:f>地区別_多受診!$W$5:$W$12</c:f>
              <c:numCache>
                <c:formatCode>0.00%</c:formatCode>
                <c:ptCount val="8"/>
                <c:pt idx="0">
                  <c:v>4.1187874289809079E-2</c:v>
                </c:pt>
                <c:pt idx="1">
                  <c:v>3.1166049355169798E-2</c:v>
                </c:pt>
                <c:pt idx="2">
                  <c:v>2.4284098388941789E-2</c:v>
                </c:pt>
                <c:pt idx="3">
                  <c:v>2.3157458090231123E-2</c:v>
                </c:pt>
                <c:pt idx="4">
                  <c:v>2.18970705955071E-2</c:v>
                </c:pt>
                <c:pt idx="5">
                  <c:v>2.0959814975426424E-2</c:v>
                </c:pt>
                <c:pt idx="6">
                  <c:v>2.035599318310926E-2</c:v>
                </c:pt>
                <c:pt idx="7">
                  <c:v>1.8511776711346462E-2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5-4691-B8B4-01BF09824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72480"/>
        <c:axId val="90825856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15-4691-B8B4-01BF09824649}"/>
              </c:ext>
            </c:extLst>
          </c:dPt>
          <c:dLbls>
            <c:dLbl>
              <c:idx val="0"/>
              <c:layout>
                <c:manualLayout>
                  <c:x val="-4.6015700483092916E-3"/>
                  <c:y val="-0.89605555555555561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15-4691-B8B4-01BF098246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地区別_多受診!$AB$5:$AB$12</c:f>
              <c:numCache>
                <c:formatCode>0.00%</c:formatCode>
                <c:ptCount val="8"/>
                <c:pt idx="0">
                  <c:v>2.8073401484008862E-2</c:v>
                </c:pt>
                <c:pt idx="1">
                  <c:v>2.8073401484008862E-2</c:v>
                </c:pt>
                <c:pt idx="2">
                  <c:v>2.8073401484008862E-2</c:v>
                </c:pt>
                <c:pt idx="3">
                  <c:v>2.8073401484008862E-2</c:v>
                </c:pt>
                <c:pt idx="4">
                  <c:v>2.8073401484008862E-2</c:v>
                </c:pt>
                <c:pt idx="5">
                  <c:v>2.8073401484008862E-2</c:v>
                </c:pt>
                <c:pt idx="6">
                  <c:v>2.8073401484008862E-2</c:v>
                </c:pt>
                <c:pt idx="7">
                  <c:v>2.8073401484008862E-2</c:v>
                </c:pt>
              </c:numCache>
            </c:numRef>
          </c:xVal>
          <c:yVal>
            <c:numRef>
              <c:f>地区別_多受診!$AD$5:$AD$12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15-4691-B8B4-01BF09824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27008"/>
        <c:axId val="90826432"/>
      </c:scatterChart>
      <c:catAx>
        <c:axId val="1979724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90825856"/>
        <c:crossesAt val="0"/>
        <c:auto val="1"/>
        <c:lblAlgn val="ctr"/>
        <c:lblOffset val="100"/>
        <c:noMultiLvlLbl val="0"/>
      </c:catAx>
      <c:valAx>
        <c:axId val="90825856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97972480"/>
        <c:crosses val="autoZero"/>
        <c:crossBetween val="between"/>
      </c:valAx>
      <c:valAx>
        <c:axId val="90826432"/>
        <c:scaling>
          <c:orientation val="minMax"/>
          <c:max val="50"/>
          <c:min val="0"/>
        </c:scaling>
        <c:delete val="1"/>
        <c:axPos val="r"/>
        <c:numFmt formatCode="0.00%" sourceLinked="1"/>
        <c:majorTickMark val="out"/>
        <c:minorTickMark val="none"/>
        <c:tickLblPos val="nextTo"/>
        <c:crossAx val="90827008"/>
        <c:crosses val="max"/>
        <c:crossBetween val="midCat"/>
      </c:valAx>
      <c:valAx>
        <c:axId val="90827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9082643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地区別_多受診!$X$3</c:f>
              <c:strCache>
                <c:ptCount val="1"/>
                <c:pt idx="0">
                  <c:v>重複服薬患者割合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9.202898550724526E-3"/>
                  <c:y val="-7.391449004884750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1B-4BDD-AAB8-7B00B9BDA930}"/>
                </c:ext>
              </c:extLst>
            </c:dLbl>
            <c:dLbl>
              <c:idx val="5"/>
              <c:layout>
                <c:manualLayout>
                  <c:x val="7.669082125603752E-3"/>
                  <c:y val="-3.0236507936507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1B-4BDD-AAB8-7B00B9BDA930}"/>
                </c:ext>
              </c:extLst>
            </c:dLbl>
            <c:dLbl>
              <c:idx val="6"/>
              <c:layout>
                <c:manualLayout>
                  <c:x val="1.0736714975845298E-2"/>
                  <c:y val="-3.02380952380937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1B-4BDD-AAB8-7B00B9BDA930}"/>
                </c:ext>
              </c:extLst>
            </c:dLbl>
            <c:dLbl>
              <c:idx val="7"/>
              <c:layout>
                <c:manualLayout>
                  <c:x val="3.067632850241545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1B-4BDD-AAB8-7B00B9BDA93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地区別_多受診!$X$5:$X$12</c:f>
              <c:strCache>
                <c:ptCount val="8"/>
                <c:pt idx="0">
                  <c:v>豊能医療圏</c:v>
                </c:pt>
                <c:pt idx="1">
                  <c:v>大阪市医療圏</c:v>
                </c:pt>
                <c:pt idx="2">
                  <c:v>三島医療圏</c:v>
                </c:pt>
                <c:pt idx="3">
                  <c:v>南河内医療圏</c:v>
                </c:pt>
                <c:pt idx="4">
                  <c:v>中河内医療圏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北河内医療圏</c:v>
                </c:pt>
              </c:strCache>
            </c:strRef>
          </c:cat>
          <c:val>
            <c:numRef>
              <c:f>地区別_多受診!$Y$5:$Y$12</c:f>
              <c:numCache>
                <c:formatCode>0.00%</c:formatCode>
                <c:ptCount val="8"/>
                <c:pt idx="0">
                  <c:v>6.1220918732216488E-2</c:v>
                </c:pt>
                <c:pt idx="1">
                  <c:v>5.9851179812663149E-2</c:v>
                </c:pt>
                <c:pt idx="2">
                  <c:v>5.9378451499153904E-2</c:v>
                </c:pt>
                <c:pt idx="3">
                  <c:v>5.910971371835181E-2</c:v>
                </c:pt>
                <c:pt idx="4">
                  <c:v>5.767325628095854E-2</c:v>
                </c:pt>
                <c:pt idx="5">
                  <c:v>5.7623114173121839E-2</c:v>
                </c:pt>
                <c:pt idx="6">
                  <c:v>5.7237782100497493E-2</c:v>
                </c:pt>
                <c:pt idx="7">
                  <c:v>5.559780420626146E-2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C-489F-AF55-945C7F4B6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75040"/>
        <c:axId val="90829312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1C-489F-AF55-945C7F4B62B8}"/>
              </c:ext>
            </c:extLst>
          </c:dPt>
          <c:dLbls>
            <c:dLbl>
              <c:idx val="0"/>
              <c:layout>
                <c:manualLayout>
                  <c:x val="-1.0840852127833758E-3"/>
                  <c:y val="-0.89603282618628499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1C-489F-AF55-945C7F4B62B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地区別_多受診!$AC$5:$AC$12</c:f>
              <c:numCache>
                <c:formatCode>0.00%</c:formatCode>
                <c:ptCount val="8"/>
                <c:pt idx="0">
                  <c:v>5.8616312759694908E-2</c:v>
                </c:pt>
                <c:pt idx="1">
                  <c:v>5.8616312759694908E-2</c:v>
                </c:pt>
                <c:pt idx="2">
                  <c:v>5.8616312759694908E-2</c:v>
                </c:pt>
                <c:pt idx="3">
                  <c:v>5.8616312759694908E-2</c:v>
                </c:pt>
                <c:pt idx="4">
                  <c:v>5.8616312759694908E-2</c:v>
                </c:pt>
                <c:pt idx="5">
                  <c:v>5.8616312759694908E-2</c:v>
                </c:pt>
                <c:pt idx="6">
                  <c:v>5.8616312759694908E-2</c:v>
                </c:pt>
                <c:pt idx="7">
                  <c:v>5.8616312759694908E-2</c:v>
                </c:pt>
              </c:numCache>
            </c:numRef>
          </c:xVal>
          <c:yVal>
            <c:numRef>
              <c:f>地区別_多受診!$AD$5:$AD$12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1C-489F-AF55-945C7F4B6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30464"/>
        <c:axId val="90829888"/>
      </c:scatterChart>
      <c:catAx>
        <c:axId val="1979750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90829312"/>
        <c:crossesAt val="0"/>
        <c:auto val="1"/>
        <c:lblAlgn val="ctr"/>
        <c:lblOffset val="100"/>
        <c:noMultiLvlLbl val="0"/>
      </c:catAx>
      <c:valAx>
        <c:axId val="90829312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97975040"/>
        <c:crosses val="autoZero"/>
        <c:crossBetween val="between"/>
      </c:valAx>
      <c:valAx>
        <c:axId val="90829888"/>
        <c:scaling>
          <c:orientation val="minMax"/>
          <c:max val="50"/>
          <c:min val="0"/>
        </c:scaling>
        <c:delete val="1"/>
        <c:axPos val="r"/>
        <c:numFmt formatCode="0.00%" sourceLinked="1"/>
        <c:majorTickMark val="out"/>
        <c:minorTickMark val="none"/>
        <c:tickLblPos val="nextTo"/>
        <c:crossAx val="90830464"/>
        <c:crosses val="max"/>
        <c:crossBetween val="midCat"/>
      </c:valAx>
      <c:valAx>
        <c:axId val="908304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9082988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市区町村別_多受診!$T$3</c:f>
              <c:strCache>
                <c:ptCount val="1"/>
                <c:pt idx="0">
                  <c:v>重複受診患者割合(総患者数に占める割合)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dLbls>
            <c:dLbl>
              <c:idx val="3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64-4BF4-B61A-63369986169C}"/>
                </c:ext>
              </c:extLst>
            </c:dLbl>
            <c:dLbl>
              <c:idx val="34"/>
              <c:layout>
                <c:manualLayout>
                  <c:x val="1.5320540079196334E-3"/>
                  <c:y val="-9.922910703804709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64-4BF4-B61A-63369986169C}"/>
                </c:ext>
              </c:extLst>
            </c:dLbl>
            <c:dLbl>
              <c:idx val="35"/>
              <c:layout>
                <c:manualLayout>
                  <c:x val="1.5352170325438291E-3"/>
                  <c:y val="-1.01154823683724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692-4F32-A544-4F1A1D4744CD}"/>
                </c:ext>
              </c:extLst>
            </c:dLbl>
            <c:dLbl>
              <c:idx val="36"/>
              <c:layout>
                <c:manualLayout>
                  <c:x val="-2.9703961345739922E-4"/>
                  <c:y val="-5.054427615288913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990585017563178E-2"/>
                      <c:h val="1.66310795358172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692-4F32-A544-4F1A1D4744CD}"/>
                </c:ext>
              </c:extLst>
            </c:dLbl>
            <c:dLbl>
              <c:idx val="37"/>
              <c:layout>
                <c:manualLayout>
                  <c:x val="4.6024350007990893E-3"/>
                  <c:y val="7.813315514806858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692-4F32-A544-4F1A1D4744CD}"/>
                </c:ext>
              </c:extLst>
            </c:dLbl>
            <c:dLbl>
              <c:idx val="38"/>
              <c:layout>
                <c:manualLayout>
                  <c:x val="1.0743317620732188E-2"/>
                  <c:y val="1.562663103689043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692-4F32-A544-4F1A1D4744CD}"/>
                </c:ext>
              </c:extLst>
            </c:dLbl>
            <c:dLbl>
              <c:idx val="39"/>
              <c:layout>
                <c:manualLayout>
                  <c:x val="1.0740181132211927E-2"/>
                  <c:y val="1.562663102961371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692-4F32-A544-4F1A1D4744CD}"/>
                </c:ext>
              </c:extLst>
            </c:dLbl>
            <c:dLbl>
              <c:idx val="40"/>
              <c:layout>
                <c:manualLayout>
                  <c:x val="1.2275362318840468E-2"/>
                  <c:y val="3.174603175342319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92-4F32-A544-4F1A1D4744CD}"/>
                </c:ext>
              </c:extLst>
            </c:dLbl>
            <c:dLbl>
              <c:idx val="41"/>
              <c:layout>
                <c:manualLayout>
                  <c:x val="1.842265163021271E-2"/>
                  <c:y val="3.22943878968653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92-4F32-A544-4F1A1D4744CD}"/>
                </c:ext>
              </c:extLst>
            </c:dLbl>
            <c:dLbl>
              <c:idx val="42"/>
              <c:layout>
                <c:manualLayout>
                  <c:x val="2.1489892364158381E-2"/>
                  <c:y val="1.562663103689043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92-4F32-A544-4F1A1D4744CD}"/>
                </c:ext>
              </c:extLst>
            </c:dLbl>
            <c:dLbl>
              <c:idx val="43"/>
              <c:layout>
                <c:manualLayout>
                  <c:x val="2.3025082860598164E-2"/>
                  <c:y val="3.90665775813110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92-4F32-A544-4F1A1D4744CD}"/>
                </c:ext>
              </c:extLst>
            </c:dLbl>
            <c:dLbl>
              <c:idx val="44"/>
              <c:layout>
                <c:manualLayout>
                  <c:x val="2.3021946372077901E-2"/>
                  <c:y val="3.906657757403429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92-4F32-A544-4F1A1D4744CD}"/>
                </c:ext>
              </c:extLst>
            </c:dLbl>
            <c:dLbl>
              <c:idx val="45"/>
              <c:layout>
                <c:manualLayout>
                  <c:x val="2.4560273357037948E-2"/>
                  <c:y val="1.562663102961371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92-4F32-A544-4F1A1D4744CD}"/>
                </c:ext>
              </c:extLst>
            </c:dLbl>
            <c:dLbl>
              <c:idx val="46"/>
              <c:layout>
                <c:manualLayout>
                  <c:x val="2.6095584487651584E-2"/>
                  <c:y val="-1.01158995970197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92-4F32-A544-4F1A1D4744CD}"/>
                </c:ext>
              </c:extLst>
            </c:dLbl>
            <c:dLbl>
              <c:idx val="47"/>
              <c:layout>
                <c:manualLayout>
                  <c:x val="2.9165965480531152E-2"/>
                  <c:y val="-1.01166809285704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92-4F32-A544-4F1A1D4744CD}"/>
                </c:ext>
              </c:extLst>
            </c:dLbl>
            <c:dLbl>
              <c:idx val="48"/>
              <c:layout>
                <c:manualLayout>
                  <c:x val="-3.36746537907518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AE-4944-AFA9-93A4A7A71E16}"/>
                </c:ext>
              </c:extLst>
            </c:dLbl>
            <c:dLbl>
              <c:idx val="49"/>
              <c:layout>
                <c:manualLayout>
                  <c:x val="-3.3674653790751801E-3"/>
                  <c:y val="8.11565128451543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AE-4944-AFA9-93A4A7A71E1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市区町村別_多受診!$T$5:$T$78</c:f>
              <c:strCache>
                <c:ptCount val="74"/>
                <c:pt idx="0">
                  <c:v>鶴見区</c:v>
                </c:pt>
                <c:pt idx="1">
                  <c:v>田尻町</c:v>
                </c:pt>
                <c:pt idx="2">
                  <c:v>住吉区</c:v>
                </c:pt>
                <c:pt idx="3">
                  <c:v>阿倍野区</c:v>
                </c:pt>
                <c:pt idx="4">
                  <c:v>東成区</c:v>
                </c:pt>
                <c:pt idx="5">
                  <c:v>平野区</c:v>
                </c:pt>
                <c:pt idx="6">
                  <c:v>都島区</c:v>
                </c:pt>
                <c:pt idx="7">
                  <c:v>中央区</c:v>
                </c:pt>
                <c:pt idx="8">
                  <c:v>浪速区</c:v>
                </c:pt>
                <c:pt idx="9">
                  <c:v>天王寺区</c:v>
                </c:pt>
                <c:pt idx="10">
                  <c:v>西成区</c:v>
                </c:pt>
                <c:pt idx="11">
                  <c:v>高石市</c:v>
                </c:pt>
                <c:pt idx="12">
                  <c:v>東住吉区</c:v>
                </c:pt>
                <c:pt idx="13">
                  <c:v>生野区</c:v>
                </c:pt>
                <c:pt idx="14">
                  <c:v>淀川区</c:v>
                </c:pt>
                <c:pt idx="15">
                  <c:v>大阪市</c:v>
                </c:pt>
                <c:pt idx="16">
                  <c:v>泉大津市</c:v>
                </c:pt>
                <c:pt idx="17">
                  <c:v>北区</c:v>
                </c:pt>
                <c:pt idx="18">
                  <c:v>西淀川区</c:v>
                </c:pt>
                <c:pt idx="19">
                  <c:v>城東区</c:v>
                </c:pt>
                <c:pt idx="20">
                  <c:v>豊中市</c:v>
                </c:pt>
                <c:pt idx="21">
                  <c:v>此花区</c:v>
                </c:pt>
                <c:pt idx="22">
                  <c:v>住之江区</c:v>
                </c:pt>
                <c:pt idx="23">
                  <c:v>岬町</c:v>
                </c:pt>
                <c:pt idx="24">
                  <c:v>東淀川区</c:v>
                </c:pt>
                <c:pt idx="25">
                  <c:v>港区</c:v>
                </c:pt>
                <c:pt idx="26">
                  <c:v>堺市堺区</c:v>
                </c:pt>
                <c:pt idx="27">
                  <c:v>泉佐野市</c:v>
                </c:pt>
                <c:pt idx="28">
                  <c:v>旭区</c:v>
                </c:pt>
                <c:pt idx="29">
                  <c:v>堺市東区</c:v>
                </c:pt>
                <c:pt idx="30">
                  <c:v>藤井寺市</c:v>
                </c:pt>
                <c:pt idx="31">
                  <c:v>吹田市</c:v>
                </c:pt>
                <c:pt idx="32">
                  <c:v>柏原市</c:v>
                </c:pt>
                <c:pt idx="33">
                  <c:v>箕面市</c:v>
                </c:pt>
                <c:pt idx="34">
                  <c:v>泉南市</c:v>
                </c:pt>
                <c:pt idx="35">
                  <c:v>池田市</c:v>
                </c:pt>
                <c:pt idx="36">
                  <c:v>羽曳野市</c:v>
                </c:pt>
                <c:pt idx="37">
                  <c:v>堺市西区</c:v>
                </c:pt>
                <c:pt idx="38">
                  <c:v>島本町</c:v>
                </c:pt>
                <c:pt idx="39">
                  <c:v>八尾市</c:v>
                </c:pt>
                <c:pt idx="40">
                  <c:v>忠岡町</c:v>
                </c:pt>
                <c:pt idx="41">
                  <c:v>茨木市</c:v>
                </c:pt>
                <c:pt idx="42">
                  <c:v>堺市</c:v>
                </c:pt>
                <c:pt idx="43">
                  <c:v>和泉市</c:v>
                </c:pt>
                <c:pt idx="44">
                  <c:v>大正区</c:v>
                </c:pt>
                <c:pt idx="45">
                  <c:v>福島区</c:v>
                </c:pt>
                <c:pt idx="46">
                  <c:v>東大阪市</c:v>
                </c:pt>
                <c:pt idx="47">
                  <c:v>堺市北区</c:v>
                </c:pt>
                <c:pt idx="48">
                  <c:v>能勢町</c:v>
                </c:pt>
                <c:pt idx="49">
                  <c:v>寝屋川市</c:v>
                </c:pt>
                <c:pt idx="50">
                  <c:v>堺市南区</c:v>
                </c:pt>
                <c:pt idx="51">
                  <c:v>松原市</c:v>
                </c:pt>
                <c:pt idx="52">
                  <c:v>四條畷市</c:v>
                </c:pt>
                <c:pt idx="53">
                  <c:v>摂津市</c:v>
                </c:pt>
                <c:pt idx="54">
                  <c:v>阪南市</c:v>
                </c:pt>
                <c:pt idx="55">
                  <c:v>貝塚市</c:v>
                </c:pt>
                <c:pt idx="56">
                  <c:v>堺市中区</c:v>
                </c:pt>
                <c:pt idx="57">
                  <c:v>高槻市</c:v>
                </c:pt>
                <c:pt idx="58">
                  <c:v>西区</c:v>
                </c:pt>
                <c:pt idx="59">
                  <c:v>豊能町</c:v>
                </c:pt>
                <c:pt idx="60">
                  <c:v>岸和田市</c:v>
                </c:pt>
                <c:pt idx="61">
                  <c:v>太子町</c:v>
                </c:pt>
                <c:pt idx="62">
                  <c:v>大阪狭山市</c:v>
                </c:pt>
                <c:pt idx="63">
                  <c:v>門真市</c:v>
                </c:pt>
                <c:pt idx="64">
                  <c:v>守口市</c:v>
                </c:pt>
                <c:pt idx="65">
                  <c:v>河内長野市</c:v>
                </c:pt>
                <c:pt idx="66">
                  <c:v>熊取町</c:v>
                </c:pt>
                <c:pt idx="67">
                  <c:v>枚方市</c:v>
                </c:pt>
                <c:pt idx="68">
                  <c:v>大東市</c:v>
                </c:pt>
                <c:pt idx="69">
                  <c:v>堺市美原区</c:v>
                </c:pt>
                <c:pt idx="70">
                  <c:v>交野市</c:v>
                </c:pt>
                <c:pt idx="71">
                  <c:v>富田林市</c:v>
                </c:pt>
                <c:pt idx="72">
                  <c:v>千早赤阪村</c:v>
                </c:pt>
                <c:pt idx="73">
                  <c:v>河南町</c:v>
                </c:pt>
              </c:strCache>
            </c:strRef>
          </c:cat>
          <c:val>
            <c:numRef>
              <c:f>市区町村別_多受診!$U$5:$U$78</c:f>
              <c:numCache>
                <c:formatCode>0.00%</c:formatCode>
                <c:ptCount val="74"/>
                <c:pt idx="0">
                  <c:v>4.1512114276694816E-2</c:v>
                </c:pt>
                <c:pt idx="1">
                  <c:v>3.9697542533081283E-2</c:v>
                </c:pt>
                <c:pt idx="2">
                  <c:v>3.9689343890261741E-2</c:v>
                </c:pt>
                <c:pt idx="3">
                  <c:v>3.9262820512820512E-2</c:v>
                </c:pt>
                <c:pt idx="4">
                  <c:v>3.922567498726439E-2</c:v>
                </c:pt>
                <c:pt idx="5">
                  <c:v>3.69624407892283E-2</c:v>
                </c:pt>
                <c:pt idx="6">
                  <c:v>3.673578834465499E-2</c:v>
                </c:pt>
                <c:pt idx="7">
                  <c:v>3.6724630158318193E-2</c:v>
                </c:pt>
                <c:pt idx="8">
                  <c:v>3.6521342159324358E-2</c:v>
                </c:pt>
                <c:pt idx="9">
                  <c:v>3.6153186624749929E-2</c:v>
                </c:pt>
                <c:pt idx="10">
                  <c:v>3.5509446693657222E-2</c:v>
                </c:pt>
                <c:pt idx="11">
                  <c:v>3.5441101478837327E-2</c:v>
                </c:pt>
                <c:pt idx="12">
                  <c:v>3.4999168007099672E-2</c:v>
                </c:pt>
                <c:pt idx="13">
                  <c:v>3.4980856247824571E-2</c:v>
                </c:pt>
                <c:pt idx="14">
                  <c:v>3.4916423454497213E-2</c:v>
                </c:pt>
                <c:pt idx="15">
                  <c:v>3.4450657726365359E-2</c:v>
                </c:pt>
                <c:pt idx="16">
                  <c:v>3.4361233480176209E-2</c:v>
                </c:pt>
                <c:pt idx="17">
                  <c:v>3.3084311632870865E-2</c:v>
                </c:pt>
                <c:pt idx="18">
                  <c:v>3.2919975020073156E-2</c:v>
                </c:pt>
                <c:pt idx="19">
                  <c:v>3.2419432419432417E-2</c:v>
                </c:pt>
                <c:pt idx="20">
                  <c:v>3.1984205330700885E-2</c:v>
                </c:pt>
                <c:pt idx="21">
                  <c:v>3.1740370898716119E-2</c:v>
                </c:pt>
                <c:pt idx="22">
                  <c:v>3.1605091586463831E-2</c:v>
                </c:pt>
                <c:pt idx="23">
                  <c:v>3.1596091205211729E-2</c:v>
                </c:pt>
                <c:pt idx="24">
                  <c:v>3.1505128741888218E-2</c:v>
                </c:pt>
                <c:pt idx="25">
                  <c:v>3.0735138259947972E-2</c:v>
                </c:pt>
                <c:pt idx="26">
                  <c:v>3.0301378821734153E-2</c:v>
                </c:pt>
                <c:pt idx="27">
                  <c:v>3.0114797924201919E-2</c:v>
                </c:pt>
                <c:pt idx="28">
                  <c:v>3.0003069367710251E-2</c:v>
                </c:pt>
                <c:pt idx="29">
                  <c:v>2.9925765542839468E-2</c:v>
                </c:pt>
                <c:pt idx="30">
                  <c:v>2.9862258953168044E-2</c:v>
                </c:pt>
                <c:pt idx="31">
                  <c:v>2.959796672828096E-2</c:v>
                </c:pt>
                <c:pt idx="32">
                  <c:v>2.883730442785561E-2</c:v>
                </c:pt>
                <c:pt idx="33">
                  <c:v>2.8612968886304158E-2</c:v>
                </c:pt>
                <c:pt idx="34">
                  <c:v>2.8500473036896876E-2</c:v>
                </c:pt>
                <c:pt idx="35">
                  <c:v>2.849759027729273E-2</c:v>
                </c:pt>
                <c:pt idx="36">
                  <c:v>2.8383204038911463E-2</c:v>
                </c:pt>
                <c:pt idx="37">
                  <c:v>2.8354080221300138E-2</c:v>
                </c:pt>
                <c:pt idx="38">
                  <c:v>2.8035104826913702E-2</c:v>
                </c:pt>
                <c:pt idx="39">
                  <c:v>2.8017065681132641E-2</c:v>
                </c:pt>
                <c:pt idx="40">
                  <c:v>2.7966440271673991E-2</c:v>
                </c:pt>
                <c:pt idx="41">
                  <c:v>2.7528055056110112E-2</c:v>
                </c:pt>
                <c:pt idx="42">
                  <c:v>2.7377742508544273E-2</c:v>
                </c:pt>
                <c:pt idx="43">
                  <c:v>2.7309620434471233E-2</c:v>
                </c:pt>
                <c:pt idx="44">
                  <c:v>2.7301176216682852E-2</c:v>
                </c:pt>
                <c:pt idx="45">
                  <c:v>2.7276542173730593E-2</c:v>
                </c:pt>
                <c:pt idx="46">
                  <c:v>2.7143446316464783E-2</c:v>
                </c:pt>
                <c:pt idx="47">
                  <c:v>2.6984208105483722E-2</c:v>
                </c:pt>
                <c:pt idx="48">
                  <c:v>2.650081124932396E-2</c:v>
                </c:pt>
                <c:pt idx="49">
                  <c:v>2.6376075784781128E-2</c:v>
                </c:pt>
                <c:pt idx="50">
                  <c:v>2.5962478883257759E-2</c:v>
                </c:pt>
                <c:pt idx="51">
                  <c:v>2.5952914798206279E-2</c:v>
                </c:pt>
                <c:pt idx="52">
                  <c:v>2.5799368738850009E-2</c:v>
                </c:pt>
                <c:pt idx="53">
                  <c:v>2.5626314782941289E-2</c:v>
                </c:pt>
                <c:pt idx="54">
                  <c:v>2.5451069422870117E-2</c:v>
                </c:pt>
                <c:pt idx="55">
                  <c:v>2.537300098275708E-2</c:v>
                </c:pt>
                <c:pt idx="56">
                  <c:v>2.5288135593220341E-2</c:v>
                </c:pt>
                <c:pt idx="57">
                  <c:v>2.5254959418557574E-2</c:v>
                </c:pt>
                <c:pt idx="58">
                  <c:v>2.4992649220817408E-2</c:v>
                </c:pt>
                <c:pt idx="59">
                  <c:v>2.481329800048181E-2</c:v>
                </c:pt>
                <c:pt idx="60">
                  <c:v>2.4185899462535569E-2</c:v>
                </c:pt>
                <c:pt idx="61">
                  <c:v>2.4115755627009645E-2</c:v>
                </c:pt>
                <c:pt idx="62">
                  <c:v>2.381249220795412E-2</c:v>
                </c:pt>
                <c:pt idx="63">
                  <c:v>2.2987136731777037E-2</c:v>
                </c:pt>
                <c:pt idx="64">
                  <c:v>2.2775035433263282E-2</c:v>
                </c:pt>
                <c:pt idx="65">
                  <c:v>2.2430645799197693E-2</c:v>
                </c:pt>
                <c:pt idx="66">
                  <c:v>2.2155264090747962E-2</c:v>
                </c:pt>
                <c:pt idx="67">
                  <c:v>2.1958311305792615E-2</c:v>
                </c:pt>
                <c:pt idx="68">
                  <c:v>2.1855486173059768E-2</c:v>
                </c:pt>
                <c:pt idx="69">
                  <c:v>2.1288309781611305E-2</c:v>
                </c:pt>
                <c:pt idx="70">
                  <c:v>2.1218468263363991E-2</c:v>
                </c:pt>
                <c:pt idx="71">
                  <c:v>2.1074099252209381E-2</c:v>
                </c:pt>
                <c:pt idx="72">
                  <c:v>1.8340611353711789E-2</c:v>
                </c:pt>
                <c:pt idx="73">
                  <c:v>1.591614906832298E-2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5-48AB-92C1-7C19F75B9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53664"/>
        <c:axId val="193806912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B5-48AB-92C1-7C19F75B9D2E}"/>
              </c:ext>
            </c:extLst>
          </c:dPt>
          <c:dLbls>
            <c:dLbl>
              <c:idx val="0"/>
              <c:layout>
                <c:manualLayout>
                  <c:x val="9.2028403690999089E-3"/>
                  <c:y val="-0.89808681389472278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B5-48AB-92C1-7C19F75B9D2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市区町村別_多受診!$AA$5:$AA$78</c:f>
              <c:numCache>
                <c:formatCode>0.00%</c:formatCode>
                <c:ptCount val="74"/>
                <c:pt idx="0">
                  <c:v>2.8805042476808488E-2</c:v>
                </c:pt>
                <c:pt idx="1">
                  <c:v>2.8805042476808488E-2</c:v>
                </c:pt>
                <c:pt idx="2">
                  <c:v>2.8805042476808488E-2</c:v>
                </c:pt>
                <c:pt idx="3">
                  <c:v>2.8805042476808488E-2</c:v>
                </c:pt>
                <c:pt idx="4">
                  <c:v>2.8805042476808488E-2</c:v>
                </c:pt>
                <c:pt idx="5">
                  <c:v>2.8805042476808488E-2</c:v>
                </c:pt>
                <c:pt idx="6">
                  <c:v>2.8805042476808488E-2</c:v>
                </c:pt>
                <c:pt idx="7">
                  <c:v>2.8805042476808488E-2</c:v>
                </c:pt>
                <c:pt idx="8">
                  <c:v>2.8805042476808488E-2</c:v>
                </c:pt>
                <c:pt idx="9">
                  <c:v>2.8805042476808488E-2</c:v>
                </c:pt>
                <c:pt idx="10">
                  <c:v>2.8805042476808488E-2</c:v>
                </c:pt>
                <c:pt idx="11">
                  <c:v>2.8805042476808488E-2</c:v>
                </c:pt>
                <c:pt idx="12">
                  <c:v>2.8805042476808488E-2</c:v>
                </c:pt>
                <c:pt idx="13">
                  <c:v>2.8805042476808488E-2</c:v>
                </c:pt>
                <c:pt idx="14">
                  <c:v>2.8805042476808488E-2</c:v>
                </c:pt>
                <c:pt idx="15">
                  <c:v>2.8805042476808488E-2</c:v>
                </c:pt>
                <c:pt idx="16">
                  <c:v>2.8805042476808488E-2</c:v>
                </c:pt>
                <c:pt idx="17">
                  <c:v>2.8805042476808488E-2</c:v>
                </c:pt>
                <c:pt idx="18">
                  <c:v>2.8805042476808488E-2</c:v>
                </c:pt>
                <c:pt idx="19">
                  <c:v>2.8805042476808488E-2</c:v>
                </c:pt>
                <c:pt idx="20">
                  <c:v>2.8805042476808488E-2</c:v>
                </c:pt>
                <c:pt idx="21">
                  <c:v>2.8805042476808488E-2</c:v>
                </c:pt>
                <c:pt idx="22">
                  <c:v>2.8805042476808488E-2</c:v>
                </c:pt>
                <c:pt idx="23">
                  <c:v>2.8805042476808488E-2</c:v>
                </c:pt>
                <c:pt idx="24">
                  <c:v>2.8805042476808488E-2</c:v>
                </c:pt>
                <c:pt idx="25">
                  <c:v>2.8805042476808488E-2</c:v>
                </c:pt>
                <c:pt idx="26">
                  <c:v>2.8805042476808488E-2</c:v>
                </c:pt>
                <c:pt idx="27">
                  <c:v>2.8805042476808488E-2</c:v>
                </c:pt>
                <c:pt idx="28">
                  <c:v>2.8805042476808488E-2</c:v>
                </c:pt>
                <c:pt idx="29">
                  <c:v>2.8805042476808488E-2</c:v>
                </c:pt>
                <c:pt idx="30">
                  <c:v>2.8805042476808488E-2</c:v>
                </c:pt>
                <c:pt idx="31">
                  <c:v>2.8805042476808488E-2</c:v>
                </c:pt>
                <c:pt idx="32">
                  <c:v>2.8805042476808488E-2</c:v>
                </c:pt>
                <c:pt idx="33">
                  <c:v>2.8805042476808488E-2</c:v>
                </c:pt>
                <c:pt idx="34">
                  <c:v>2.8805042476808488E-2</c:v>
                </c:pt>
                <c:pt idx="35">
                  <c:v>2.8805042476808488E-2</c:v>
                </c:pt>
                <c:pt idx="36">
                  <c:v>2.8805042476808488E-2</c:v>
                </c:pt>
                <c:pt idx="37">
                  <c:v>2.8805042476808488E-2</c:v>
                </c:pt>
                <c:pt idx="38">
                  <c:v>2.8805042476808488E-2</c:v>
                </c:pt>
                <c:pt idx="39">
                  <c:v>2.8805042476808488E-2</c:v>
                </c:pt>
                <c:pt idx="40">
                  <c:v>2.8805042476808488E-2</c:v>
                </c:pt>
                <c:pt idx="41">
                  <c:v>2.8805042476808488E-2</c:v>
                </c:pt>
                <c:pt idx="42">
                  <c:v>2.8805042476808488E-2</c:v>
                </c:pt>
                <c:pt idx="43">
                  <c:v>2.8805042476808488E-2</c:v>
                </c:pt>
                <c:pt idx="44">
                  <c:v>2.8805042476808488E-2</c:v>
                </c:pt>
                <c:pt idx="45">
                  <c:v>2.8805042476808488E-2</c:v>
                </c:pt>
                <c:pt idx="46">
                  <c:v>2.8805042476808488E-2</c:v>
                </c:pt>
                <c:pt idx="47">
                  <c:v>2.8805042476808488E-2</c:v>
                </c:pt>
                <c:pt idx="48">
                  <c:v>2.8805042476808488E-2</c:v>
                </c:pt>
                <c:pt idx="49">
                  <c:v>2.8805042476808488E-2</c:v>
                </c:pt>
                <c:pt idx="50">
                  <c:v>2.8805042476808488E-2</c:v>
                </c:pt>
                <c:pt idx="51">
                  <c:v>2.8805042476808488E-2</c:v>
                </c:pt>
                <c:pt idx="52">
                  <c:v>2.8805042476808488E-2</c:v>
                </c:pt>
                <c:pt idx="53">
                  <c:v>2.8805042476808488E-2</c:v>
                </c:pt>
                <c:pt idx="54">
                  <c:v>2.8805042476808488E-2</c:v>
                </c:pt>
                <c:pt idx="55">
                  <c:v>2.8805042476808488E-2</c:v>
                </c:pt>
                <c:pt idx="56">
                  <c:v>2.8805042476808488E-2</c:v>
                </c:pt>
                <c:pt idx="57">
                  <c:v>2.8805042476808488E-2</c:v>
                </c:pt>
                <c:pt idx="58">
                  <c:v>2.8805042476808488E-2</c:v>
                </c:pt>
                <c:pt idx="59">
                  <c:v>2.8805042476808488E-2</c:v>
                </c:pt>
                <c:pt idx="60">
                  <c:v>2.8805042476808488E-2</c:v>
                </c:pt>
                <c:pt idx="61">
                  <c:v>2.8805042476808488E-2</c:v>
                </c:pt>
                <c:pt idx="62">
                  <c:v>2.8805042476808488E-2</c:v>
                </c:pt>
                <c:pt idx="63">
                  <c:v>2.8805042476808488E-2</c:v>
                </c:pt>
                <c:pt idx="64">
                  <c:v>2.8805042476808488E-2</c:v>
                </c:pt>
                <c:pt idx="65">
                  <c:v>2.8805042476808488E-2</c:v>
                </c:pt>
                <c:pt idx="66">
                  <c:v>2.8805042476808488E-2</c:v>
                </c:pt>
                <c:pt idx="67">
                  <c:v>2.8805042476808488E-2</c:v>
                </c:pt>
                <c:pt idx="68">
                  <c:v>2.8805042476808488E-2</c:v>
                </c:pt>
                <c:pt idx="69">
                  <c:v>2.8805042476808488E-2</c:v>
                </c:pt>
                <c:pt idx="70">
                  <c:v>2.8805042476808488E-2</c:v>
                </c:pt>
                <c:pt idx="71">
                  <c:v>2.8805042476808488E-2</c:v>
                </c:pt>
                <c:pt idx="72">
                  <c:v>2.8805042476808488E-2</c:v>
                </c:pt>
                <c:pt idx="73">
                  <c:v>2.8805042476808488E-2</c:v>
                </c:pt>
              </c:numCache>
            </c:numRef>
          </c:xVal>
          <c:yVal>
            <c:numRef>
              <c:f>市区町村別_多受診!$AD$5:$AD$78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B5-48AB-92C1-7C19F75B9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808064"/>
        <c:axId val="193807488"/>
      </c:scatterChart>
      <c:catAx>
        <c:axId val="2007536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193806912"/>
        <c:crossesAt val="0"/>
        <c:auto val="1"/>
        <c:lblAlgn val="ctr"/>
        <c:lblOffset val="100"/>
        <c:noMultiLvlLbl val="0"/>
      </c:catAx>
      <c:valAx>
        <c:axId val="193806912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00753664"/>
        <c:crosses val="autoZero"/>
        <c:crossBetween val="between"/>
      </c:valAx>
      <c:valAx>
        <c:axId val="19380748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93808064"/>
        <c:crosses val="max"/>
        <c:crossBetween val="midCat"/>
      </c:valAx>
      <c:valAx>
        <c:axId val="1938080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9380748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市区町村別_多受診!$V$3</c:f>
              <c:strCache>
                <c:ptCount val="1"/>
                <c:pt idx="0">
                  <c:v>頻回受診患者割合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dLbls>
            <c:dLbl>
              <c:idx val="28"/>
              <c:layout>
                <c:manualLayout>
                  <c:x val="4.605651097631825E-3"/>
                  <c:y val="7.9668286747833783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20-4DAA-9221-7966FD48F3FA}"/>
                </c:ext>
              </c:extLst>
            </c:dLbl>
            <c:dLbl>
              <c:idx val="29"/>
              <c:layout>
                <c:manualLayout>
                  <c:x val="6.1408681301757667E-3"/>
                  <c:y val="7.419687392919676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20-4DAA-9221-7966FD48F3FA}"/>
                </c:ext>
              </c:extLst>
            </c:dLbl>
            <c:dLbl>
              <c:idx val="30"/>
              <c:layout>
                <c:manualLayout>
                  <c:x val="1.228173626035142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20-4DAA-9221-7966FD48F3FA}"/>
                </c:ext>
              </c:extLst>
            </c:dLbl>
            <c:dLbl>
              <c:idx val="31"/>
              <c:layout>
                <c:manualLayout>
                  <c:x val="1.381695329289541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20-4DAA-9221-7966FD48F3FA}"/>
                </c:ext>
              </c:extLst>
            </c:dLbl>
            <c:dLbl>
              <c:idx val="32"/>
              <c:layout>
                <c:manualLayout>
                  <c:x val="1.3816953292895475E-2"/>
                  <c:y val="7.419687392919676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20-4DAA-9221-7966FD48F3F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市区町村別_多受診!$V$5:$V$78</c:f>
              <c:strCache>
                <c:ptCount val="74"/>
                <c:pt idx="0">
                  <c:v>港区</c:v>
                </c:pt>
                <c:pt idx="1">
                  <c:v>生野区</c:v>
                </c:pt>
                <c:pt idx="2">
                  <c:v>東住吉区</c:v>
                </c:pt>
                <c:pt idx="3">
                  <c:v>大正区</c:v>
                </c:pt>
                <c:pt idx="4">
                  <c:v>平野区</c:v>
                </c:pt>
                <c:pt idx="5">
                  <c:v>鶴見区</c:v>
                </c:pt>
                <c:pt idx="6">
                  <c:v>東成区</c:v>
                </c:pt>
                <c:pt idx="7">
                  <c:v>住吉区</c:v>
                </c:pt>
                <c:pt idx="8">
                  <c:v>都島区</c:v>
                </c:pt>
                <c:pt idx="9">
                  <c:v>大阪市</c:v>
                </c:pt>
                <c:pt idx="10">
                  <c:v>西成区</c:v>
                </c:pt>
                <c:pt idx="11">
                  <c:v>西淀川区</c:v>
                </c:pt>
                <c:pt idx="12">
                  <c:v>住之江区</c:v>
                </c:pt>
                <c:pt idx="13">
                  <c:v>旭区</c:v>
                </c:pt>
                <c:pt idx="14">
                  <c:v>此花区</c:v>
                </c:pt>
                <c:pt idx="15">
                  <c:v>東淀川区</c:v>
                </c:pt>
                <c:pt idx="16">
                  <c:v>城東区</c:v>
                </c:pt>
                <c:pt idx="17">
                  <c:v>阿倍野区</c:v>
                </c:pt>
                <c:pt idx="18">
                  <c:v>淀川区</c:v>
                </c:pt>
                <c:pt idx="19">
                  <c:v>東大阪市</c:v>
                </c:pt>
                <c:pt idx="20">
                  <c:v>福島区</c:v>
                </c:pt>
                <c:pt idx="21">
                  <c:v>守口市</c:v>
                </c:pt>
                <c:pt idx="22">
                  <c:v>泉大津市</c:v>
                </c:pt>
                <c:pt idx="23">
                  <c:v>西区</c:v>
                </c:pt>
                <c:pt idx="24">
                  <c:v>堺市美原区</c:v>
                </c:pt>
                <c:pt idx="25">
                  <c:v>門真市</c:v>
                </c:pt>
                <c:pt idx="26">
                  <c:v>岬町</c:v>
                </c:pt>
                <c:pt idx="27">
                  <c:v>堺市東区</c:v>
                </c:pt>
                <c:pt idx="28">
                  <c:v>松原市</c:v>
                </c:pt>
                <c:pt idx="29">
                  <c:v>堺市西区</c:v>
                </c:pt>
                <c:pt idx="30">
                  <c:v>八尾市</c:v>
                </c:pt>
                <c:pt idx="31">
                  <c:v>大東市</c:v>
                </c:pt>
                <c:pt idx="32">
                  <c:v>中央区</c:v>
                </c:pt>
                <c:pt idx="33">
                  <c:v>寝屋川市</c:v>
                </c:pt>
                <c:pt idx="34">
                  <c:v>堺市北区</c:v>
                </c:pt>
                <c:pt idx="35">
                  <c:v>浪速区</c:v>
                </c:pt>
                <c:pt idx="36">
                  <c:v>豊中市</c:v>
                </c:pt>
                <c:pt idx="37">
                  <c:v>吹田市</c:v>
                </c:pt>
                <c:pt idx="38">
                  <c:v>堺市</c:v>
                </c:pt>
                <c:pt idx="39">
                  <c:v>高槻市</c:v>
                </c:pt>
                <c:pt idx="40">
                  <c:v>四條畷市</c:v>
                </c:pt>
                <c:pt idx="41">
                  <c:v>柏原市</c:v>
                </c:pt>
                <c:pt idx="42">
                  <c:v>泉佐野市</c:v>
                </c:pt>
                <c:pt idx="43">
                  <c:v>北区</c:v>
                </c:pt>
                <c:pt idx="44">
                  <c:v>摂津市</c:v>
                </c:pt>
                <c:pt idx="45">
                  <c:v>堺市中区</c:v>
                </c:pt>
                <c:pt idx="46">
                  <c:v>藤井寺市</c:v>
                </c:pt>
                <c:pt idx="47">
                  <c:v>茨木市</c:v>
                </c:pt>
                <c:pt idx="48">
                  <c:v>天王寺区</c:v>
                </c:pt>
                <c:pt idx="49">
                  <c:v>堺市堺区</c:v>
                </c:pt>
                <c:pt idx="50">
                  <c:v>枚方市</c:v>
                </c:pt>
                <c:pt idx="51">
                  <c:v>和泉市</c:v>
                </c:pt>
                <c:pt idx="52">
                  <c:v>忠岡町</c:v>
                </c:pt>
                <c:pt idx="53">
                  <c:v>岸和田市</c:v>
                </c:pt>
                <c:pt idx="54">
                  <c:v>高石市</c:v>
                </c:pt>
                <c:pt idx="55">
                  <c:v>貝塚市</c:v>
                </c:pt>
                <c:pt idx="56">
                  <c:v>阪南市</c:v>
                </c:pt>
                <c:pt idx="57">
                  <c:v>富田林市</c:v>
                </c:pt>
                <c:pt idx="58">
                  <c:v>箕面市</c:v>
                </c:pt>
                <c:pt idx="59">
                  <c:v>泉南市</c:v>
                </c:pt>
                <c:pt idx="60">
                  <c:v>熊取町</c:v>
                </c:pt>
                <c:pt idx="61">
                  <c:v>大阪狭山市</c:v>
                </c:pt>
                <c:pt idx="62">
                  <c:v>堺市南区</c:v>
                </c:pt>
                <c:pt idx="63">
                  <c:v>交野市</c:v>
                </c:pt>
                <c:pt idx="64">
                  <c:v>河内長野市</c:v>
                </c:pt>
                <c:pt idx="65">
                  <c:v>羽曳野市</c:v>
                </c:pt>
                <c:pt idx="66">
                  <c:v>河南町</c:v>
                </c:pt>
                <c:pt idx="67">
                  <c:v>太子町</c:v>
                </c:pt>
                <c:pt idx="68">
                  <c:v>田尻町</c:v>
                </c:pt>
                <c:pt idx="69">
                  <c:v>池田市</c:v>
                </c:pt>
                <c:pt idx="70">
                  <c:v>島本町</c:v>
                </c:pt>
                <c:pt idx="71">
                  <c:v>能勢町</c:v>
                </c:pt>
                <c:pt idx="72">
                  <c:v>千早赤阪村</c:v>
                </c:pt>
                <c:pt idx="73">
                  <c:v>豊能町</c:v>
                </c:pt>
              </c:strCache>
            </c:strRef>
          </c:cat>
          <c:val>
            <c:numRef>
              <c:f>市区町村別_多受診!$W$5:$W$78</c:f>
              <c:numCache>
                <c:formatCode>0.00%</c:formatCode>
                <c:ptCount val="74"/>
                <c:pt idx="0">
                  <c:v>5.4629540418152038E-2</c:v>
                </c:pt>
                <c:pt idx="1">
                  <c:v>5.27323355377654E-2</c:v>
                </c:pt>
                <c:pt idx="2">
                  <c:v>5.1916356980420436E-2</c:v>
                </c:pt>
                <c:pt idx="3">
                  <c:v>5.1904607747922736E-2</c:v>
                </c:pt>
                <c:pt idx="4">
                  <c:v>5.1434112864122937E-2</c:v>
                </c:pt>
                <c:pt idx="5">
                  <c:v>4.6563017914923843E-2</c:v>
                </c:pt>
                <c:pt idx="6">
                  <c:v>4.6561385634233315E-2</c:v>
                </c:pt>
                <c:pt idx="7">
                  <c:v>4.321952695546926E-2</c:v>
                </c:pt>
                <c:pt idx="8">
                  <c:v>4.200929567393636E-2</c:v>
                </c:pt>
                <c:pt idx="9">
                  <c:v>4.1187874289809079E-2</c:v>
                </c:pt>
                <c:pt idx="10">
                  <c:v>4.0317139001349526E-2</c:v>
                </c:pt>
                <c:pt idx="11">
                  <c:v>3.9967882951199928E-2</c:v>
                </c:pt>
                <c:pt idx="12">
                  <c:v>3.9677118907171689E-2</c:v>
                </c:pt>
                <c:pt idx="13">
                  <c:v>3.9518109269490488E-2</c:v>
                </c:pt>
                <c:pt idx="14">
                  <c:v>3.7803138373751786E-2</c:v>
                </c:pt>
                <c:pt idx="15">
                  <c:v>3.7471216244504918E-2</c:v>
                </c:pt>
                <c:pt idx="16">
                  <c:v>3.67965367965368E-2</c:v>
                </c:pt>
                <c:pt idx="17">
                  <c:v>3.6567599067599064E-2</c:v>
                </c:pt>
                <c:pt idx="18">
                  <c:v>3.5606261607853545E-2</c:v>
                </c:pt>
                <c:pt idx="19">
                  <c:v>3.4918355812852277E-2</c:v>
                </c:pt>
                <c:pt idx="20">
                  <c:v>3.3711008532661908E-2</c:v>
                </c:pt>
                <c:pt idx="21">
                  <c:v>3.3380577684375155E-2</c:v>
                </c:pt>
                <c:pt idx="22">
                  <c:v>3.3259911894273131E-2</c:v>
                </c:pt>
                <c:pt idx="23">
                  <c:v>3.2931490738018231E-2</c:v>
                </c:pt>
                <c:pt idx="24">
                  <c:v>3.156542484859607E-2</c:v>
                </c:pt>
                <c:pt idx="25">
                  <c:v>2.9716531681753217E-2</c:v>
                </c:pt>
                <c:pt idx="26">
                  <c:v>2.9641693811074919E-2</c:v>
                </c:pt>
                <c:pt idx="27">
                  <c:v>2.93071450665017E-2</c:v>
                </c:pt>
                <c:pt idx="28">
                  <c:v>2.7354260089686097E-2</c:v>
                </c:pt>
                <c:pt idx="29">
                  <c:v>2.7316735822959889E-2</c:v>
                </c:pt>
                <c:pt idx="30">
                  <c:v>2.6767031712818284E-2</c:v>
                </c:pt>
                <c:pt idx="31">
                  <c:v>2.6634382566585957E-2</c:v>
                </c:pt>
                <c:pt idx="32">
                  <c:v>2.6602647287827668E-2</c:v>
                </c:pt>
                <c:pt idx="33">
                  <c:v>2.4611479165376756E-2</c:v>
                </c:pt>
                <c:pt idx="34">
                  <c:v>2.4531098277712476E-2</c:v>
                </c:pt>
                <c:pt idx="35">
                  <c:v>2.4195389180552387E-2</c:v>
                </c:pt>
                <c:pt idx="36">
                  <c:v>2.4047384007897334E-2</c:v>
                </c:pt>
                <c:pt idx="37">
                  <c:v>2.3475046210720888E-2</c:v>
                </c:pt>
                <c:pt idx="38">
                  <c:v>2.3157458090231123E-2</c:v>
                </c:pt>
                <c:pt idx="39">
                  <c:v>2.3057199591293785E-2</c:v>
                </c:pt>
                <c:pt idx="40">
                  <c:v>2.2643062988884313E-2</c:v>
                </c:pt>
                <c:pt idx="41">
                  <c:v>2.2599447796298189E-2</c:v>
                </c:pt>
                <c:pt idx="42">
                  <c:v>2.256644126434974E-2</c:v>
                </c:pt>
                <c:pt idx="43">
                  <c:v>2.2500889363215936E-2</c:v>
                </c:pt>
                <c:pt idx="44">
                  <c:v>2.2470835723847771E-2</c:v>
                </c:pt>
                <c:pt idx="45">
                  <c:v>2.2033898305084745E-2</c:v>
                </c:pt>
                <c:pt idx="46">
                  <c:v>2.137741046831956E-2</c:v>
                </c:pt>
                <c:pt idx="47">
                  <c:v>2.1173042346084692E-2</c:v>
                </c:pt>
                <c:pt idx="48">
                  <c:v>2.1148899685624466E-2</c:v>
                </c:pt>
                <c:pt idx="49">
                  <c:v>2.0110087743201263E-2</c:v>
                </c:pt>
                <c:pt idx="50">
                  <c:v>2.0013594139415451E-2</c:v>
                </c:pt>
                <c:pt idx="51">
                  <c:v>1.9288613034137026E-2</c:v>
                </c:pt>
                <c:pt idx="52">
                  <c:v>1.9176987614862164E-2</c:v>
                </c:pt>
                <c:pt idx="53">
                  <c:v>1.8929813468226368E-2</c:v>
                </c:pt>
                <c:pt idx="54">
                  <c:v>1.8740438551759307E-2</c:v>
                </c:pt>
                <c:pt idx="55">
                  <c:v>1.813633520950594E-2</c:v>
                </c:pt>
                <c:pt idx="56">
                  <c:v>1.7803799737125106E-2</c:v>
                </c:pt>
                <c:pt idx="57">
                  <c:v>1.7489648353006614E-2</c:v>
                </c:pt>
                <c:pt idx="58">
                  <c:v>1.7388775806920616E-2</c:v>
                </c:pt>
                <c:pt idx="59">
                  <c:v>1.7147587511825921E-2</c:v>
                </c:pt>
                <c:pt idx="60">
                  <c:v>1.7015242821694435E-2</c:v>
                </c:pt>
                <c:pt idx="61">
                  <c:v>1.6706146365789803E-2</c:v>
                </c:pt>
                <c:pt idx="62">
                  <c:v>1.640437449986663E-2</c:v>
                </c:pt>
                <c:pt idx="63">
                  <c:v>1.6391949731354157E-2</c:v>
                </c:pt>
                <c:pt idx="64">
                  <c:v>1.5085598056387366E-2</c:v>
                </c:pt>
                <c:pt idx="65">
                  <c:v>1.4776505356483192E-2</c:v>
                </c:pt>
                <c:pt idx="66">
                  <c:v>1.436335403726708E-2</c:v>
                </c:pt>
                <c:pt idx="67">
                  <c:v>1.3397642015005359E-2</c:v>
                </c:pt>
                <c:pt idx="68">
                  <c:v>1.3232514177693762E-2</c:v>
                </c:pt>
                <c:pt idx="69">
                  <c:v>1.1664454843891876E-2</c:v>
                </c:pt>
                <c:pt idx="70">
                  <c:v>1.1457825450999512E-2</c:v>
                </c:pt>
                <c:pt idx="71">
                  <c:v>1.081665765278529E-2</c:v>
                </c:pt>
                <c:pt idx="72">
                  <c:v>8.7336244541484712E-3</c:v>
                </c:pt>
                <c:pt idx="73">
                  <c:v>8.4317032040472171E-3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E-48C0-943C-2B8B609FC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73472"/>
        <c:axId val="193810368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5E-48C0-943C-2B8B609FC609}"/>
              </c:ext>
            </c:extLst>
          </c:dPt>
          <c:dLbls>
            <c:dLbl>
              <c:idx val="0"/>
              <c:layout>
                <c:manualLayout>
                  <c:x val="4.559352820193689E-3"/>
                  <c:y val="-0.89811382144393037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5E-48C0-943C-2B8B609FC6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市区町村別_多受診!$AB$5:$AB$78</c:f>
              <c:numCache>
                <c:formatCode>0.00%</c:formatCode>
                <c:ptCount val="74"/>
                <c:pt idx="0">
                  <c:v>2.8073401484008862E-2</c:v>
                </c:pt>
                <c:pt idx="1">
                  <c:v>2.8073401484008862E-2</c:v>
                </c:pt>
                <c:pt idx="2">
                  <c:v>2.8073401484008862E-2</c:v>
                </c:pt>
                <c:pt idx="3">
                  <c:v>2.8073401484008862E-2</c:v>
                </c:pt>
                <c:pt idx="4">
                  <c:v>2.8073401484008862E-2</c:v>
                </c:pt>
                <c:pt idx="5">
                  <c:v>2.8073401484008862E-2</c:v>
                </c:pt>
                <c:pt idx="6">
                  <c:v>2.8073401484008862E-2</c:v>
                </c:pt>
                <c:pt idx="7">
                  <c:v>2.8073401484008862E-2</c:v>
                </c:pt>
                <c:pt idx="8">
                  <c:v>2.8073401484008862E-2</c:v>
                </c:pt>
                <c:pt idx="9">
                  <c:v>2.8073401484008862E-2</c:v>
                </c:pt>
                <c:pt idx="10">
                  <c:v>2.8073401484008862E-2</c:v>
                </c:pt>
                <c:pt idx="11">
                  <c:v>2.8073401484008862E-2</c:v>
                </c:pt>
                <c:pt idx="12">
                  <c:v>2.8073401484008862E-2</c:v>
                </c:pt>
                <c:pt idx="13">
                  <c:v>2.8073401484008862E-2</c:v>
                </c:pt>
                <c:pt idx="14">
                  <c:v>2.8073401484008862E-2</c:v>
                </c:pt>
                <c:pt idx="15">
                  <c:v>2.8073401484008862E-2</c:v>
                </c:pt>
                <c:pt idx="16">
                  <c:v>2.8073401484008862E-2</c:v>
                </c:pt>
                <c:pt idx="17">
                  <c:v>2.8073401484008862E-2</c:v>
                </c:pt>
                <c:pt idx="18">
                  <c:v>2.8073401484008862E-2</c:v>
                </c:pt>
                <c:pt idx="19">
                  <c:v>2.8073401484008862E-2</c:v>
                </c:pt>
                <c:pt idx="20">
                  <c:v>2.8073401484008862E-2</c:v>
                </c:pt>
                <c:pt idx="21">
                  <c:v>2.8073401484008862E-2</c:v>
                </c:pt>
                <c:pt idx="22">
                  <c:v>2.8073401484008862E-2</c:v>
                </c:pt>
                <c:pt idx="23">
                  <c:v>2.8073401484008862E-2</c:v>
                </c:pt>
                <c:pt idx="24">
                  <c:v>2.8073401484008862E-2</c:v>
                </c:pt>
                <c:pt idx="25">
                  <c:v>2.8073401484008862E-2</c:v>
                </c:pt>
                <c:pt idx="26">
                  <c:v>2.8073401484008862E-2</c:v>
                </c:pt>
                <c:pt idx="27">
                  <c:v>2.8073401484008862E-2</c:v>
                </c:pt>
                <c:pt idx="28">
                  <c:v>2.8073401484008862E-2</c:v>
                </c:pt>
                <c:pt idx="29">
                  <c:v>2.8073401484008862E-2</c:v>
                </c:pt>
                <c:pt idx="30">
                  <c:v>2.8073401484008862E-2</c:v>
                </c:pt>
                <c:pt idx="31">
                  <c:v>2.8073401484008862E-2</c:v>
                </c:pt>
                <c:pt idx="32">
                  <c:v>2.8073401484008862E-2</c:v>
                </c:pt>
                <c:pt idx="33">
                  <c:v>2.8073401484008862E-2</c:v>
                </c:pt>
                <c:pt idx="34">
                  <c:v>2.8073401484008862E-2</c:v>
                </c:pt>
                <c:pt idx="35">
                  <c:v>2.8073401484008862E-2</c:v>
                </c:pt>
                <c:pt idx="36">
                  <c:v>2.8073401484008862E-2</c:v>
                </c:pt>
                <c:pt idx="37">
                  <c:v>2.8073401484008862E-2</c:v>
                </c:pt>
                <c:pt idx="38">
                  <c:v>2.8073401484008862E-2</c:v>
                </c:pt>
                <c:pt idx="39">
                  <c:v>2.8073401484008862E-2</c:v>
                </c:pt>
                <c:pt idx="40">
                  <c:v>2.8073401484008862E-2</c:v>
                </c:pt>
                <c:pt idx="41">
                  <c:v>2.8073401484008862E-2</c:v>
                </c:pt>
                <c:pt idx="42">
                  <c:v>2.8073401484008862E-2</c:v>
                </c:pt>
                <c:pt idx="43">
                  <c:v>2.8073401484008862E-2</c:v>
                </c:pt>
                <c:pt idx="44">
                  <c:v>2.8073401484008862E-2</c:v>
                </c:pt>
                <c:pt idx="45">
                  <c:v>2.8073401484008862E-2</c:v>
                </c:pt>
                <c:pt idx="46">
                  <c:v>2.8073401484008862E-2</c:v>
                </c:pt>
                <c:pt idx="47">
                  <c:v>2.8073401484008862E-2</c:v>
                </c:pt>
                <c:pt idx="48">
                  <c:v>2.8073401484008862E-2</c:v>
                </c:pt>
                <c:pt idx="49">
                  <c:v>2.8073401484008862E-2</c:v>
                </c:pt>
                <c:pt idx="50">
                  <c:v>2.8073401484008862E-2</c:v>
                </c:pt>
                <c:pt idx="51">
                  <c:v>2.8073401484008862E-2</c:v>
                </c:pt>
                <c:pt idx="52">
                  <c:v>2.8073401484008862E-2</c:v>
                </c:pt>
                <c:pt idx="53">
                  <c:v>2.8073401484008862E-2</c:v>
                </c:pt>
                <c:pt idx="54">
                  <c:v>2.8073401484008862E-2</c:v>
                </c:pt>
                <c:pt idx="55">
                  <c:v>2.8073401484008862E-2</c:v>
                </c:pt>
                <c:pt idx="56">
                  <c:v>2.8073401484008862E-2</c:v>
                </c:pt>
                <c:pt idx="57">
                  <c:v>2.8073401484008862E-2</c:v>
                </c:pt>
                <c:pt idx="58">
                  <c:v>2.8073401484008862E-2</c:v>
                </c:pt>
                <c:pt idx="59">
                  <c:v>2.8073401484008862E-2</c:v>
                </c:pt>
                <c:pt idx="60">
                  <c:v>2.8073401484008862E-2</c:v>
                </c:pt>
                <c:pt idx="61">
                  <c:v>2.8073401484008862E-2</c:v>
                </c:pt>
                <c:pt idx="62">
                  <c:v>2.8073401484008862E-2</c:v>
                </c:pt>
                <c:pt idx="63">
                  <c:v>2.8073401484008862E-2</c:v>
                </c:pt>
                <c:pt idx="64">
                  <c:v>2.8073401484008862E-2</c:v>
                </c:pt>
                <c:pt idx="65">
                  <c:v>2.8073401484008862E-2</c:v>
                </c:pt>
                <c:pt idx="66">
                  <c:v>2.8073401484008862E-2</c:v>
                </c:pt>
                <c:pt idx="67">
                  <c:v>2.8073401484008862E-2</c:v>
                </c:pt>
                <c:pt idx="68">
                  <c:v>2.8073401484008862E-2</c:v>
                </c:pt>
                <c:pt idx="69">
                  <c:v>2.8073401484008862E-2</c:v>
                </c:pt>
                <c:pt idx="70">
                  <c:v>2.8073401484008862E-2</c:v>
                </c:pt>
                <c:pt idx="71">
                  <c:v>2.8073401484008862E-2</c:v>
                </c:pt>
                <c:pt idx="72">
                  <c:v>2.8073401484008862E-2</c:v>
                </c:pt>
                <c:pt idx="73">
                  <c:v>2.8073401484008862E-2</c:v>
                </c:pt>
              </c:numCache>
            </c:numRef>
          </c:xVal>
          <c:yVal>
            <c:numRef>
              <c:f>市区町村別_多受診!$AD$5:$AD$78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5E-48C0-943C-2B8B609FC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811520"/>
        <c:axId val="193810944"/>
      </c:scatterChart>
      <c:catAx>
        <c:axId val="200873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193810368"/>
        <c:crossesAt val="0"/>
        <c:auto val="1"/>
        <c:lblAlgn val="ctr"/>
        <c:lblOffset val="100"/>
        <c:noMultiLvlLbl val="0"/>
      </c:catAx>
      <c:valAx>
        <c:axId val="193810368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00873472"/>
        <c:crosses val="autoZero"/>
        <c:crossBetween val="between"/>
      </c:valAx>
      <c:valAx>
        <c:axId val="19381094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93811520"/>
        <c:crosses val="max"/>
        <c:crossBetween val="midCat"/>
      </c:valAx>
      <c:valAx>
        <c:axId val="193811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9381094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市区町村別_多受診!$X$3</c:f>
              <c:strCache>
                <c:ptCount val="1"/>
                <c:pt idx="0">
                  <c:v>重複服薬患者割合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dLbls>
            <c:dLbl>
              <c:idx val="33"/>
              <c:layout>
                <c:manualLayout>
                  <c:x val="1.685922467744329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C-4752-ADF6-821C3435E3A4}"/>
                </c:ext>
              </c:extLst>
            </c:dLbl>
            <c:dLbl>
              <c:idx val="34"/>
              <c:layout>
                <c:manualLayout>
                  <c:x val="4.6021106898212509E-3"/>
                  <c:y val="7.340811967412711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2B-4545-95B4-9D60A58F6D18}"/>
                </c:ext>
              </c:extLst>
            </c:dLbl>
            <c:dLbl>
              <c:idx val="35"/>
              <c:layout>
                <c:manualLayout>
                  <c:x val="4.6021106898213636E-3"/>
                  <c:y val="7.882136831530753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2B-4545-95B4-9D60A58F6D18}"/>
                </c:ext>
              </c:extLst>
            </c:dLbl>
            <c:dLbl>
              <c:idx val="36"/>
              <c:layout>
                <c:manualLayout>
                  <c:x val="6.1361475864284845E-3"/>
                  <c:y val="3.152854732612301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2B-4545-95B4-9D60A58F6D18}"/>
                </c:ext>
              </c:extLst>
            </c:dLbl>
            <c:dLbl>
              <c:idx val="37"/>
              <c:layout>
                <c:manualLayout>
                  <c:x val="6.1361475864284845E-3"/>
                  <c:y val="7.340811967412711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2B-4545-95B4-9D60A58F6D18}"/>
                </c:ext>
              </c:extLst>
            </c:dLbl>
            <c:dLbl>
              <c:idx val="38"/>
              <c:layout>
                <c:manualLayout>
                  <c:x val="7.6701844830354927E-3"/>
                  <c:y val="7.340811967412711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2B-4545-95B4-9D60A58F6D18}"/>
                </c:ext>
              </c:extLst>
            </c:dLbl>
            <c:dLbl>
              <c:idx val="39"/>
              <c:layout>
                <c:manualLayout>
                  <c:x val="7.6701844830356055E-3"/>
                  <c:y val="7.882136831530753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2B-4545-95B4-9D60A58F6D18}"/>
                </c:ext>
              </c:extLst>
            </c:dLbl>
            <c:dLbl>
              <c:idx val="40"/>
              <c:layout>
                <c:manualLayout>
                  <c:x val="9.3560731971780581E-3"/>
                  <c:y val="2.419094200818363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2B-4545-95B4-9D60A58F6D18}"/>
                </c:ext>
              </c:extLst>
            </c:dLbl>
            <c:dLbl>
              <c:idx val="41"/>
              <c:layout>
                <c:manualLayout>
                  <c:x val="1.073825827624973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2B-4545-95B4-9D60A58F6D18}"/>
                </c:ext>
              </c:extLst>
            </c:dLbl>
            <c:dLbl>
              <c:idx val="42"/>
              <c:layout>
                <c:manualLayout>
                  <c:x val="1.2272295172856856E-2"/>
                  <c:y val="7.340811967412711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2B-4545-95B4-9D60A58F6D18}"/>
                </c:ext>
              </c:extLst>
            </c:dLbl>
            <c:dLbl>
              <c:idx val="43"/>
              <c:layout>
                <c:manualLayout>
                  <c:x val="1.2272295172856969E-2"/>
                  <c:y val="7.340811967412711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2B-4545-95B4-9D60A58F6D18}"/>
                </c:ext>
              </c:extLst>
            </c:dLbl>
            <c:dLbl>
              <c:idx val="44"/>
              <c:layout>
                <c:manualLayout>
                  <c:x val="1.2272295172856856E-2"/>
                  <c:y val="7.882136838871566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2B-4545-95B4-9D60A58F6D18}"/>
                </c:ext>
              </c:extLst>
            </c:dLbl>
            <c:dLbl>
              <c:idx val="45"/>
              <c:layout>
                <c:manualLayout>
                  <c:x val="1.534036896607121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2B-4545-95B4-9D60A58F6D18}"/>
                </c:ext>
              </c:extLst>
            </c:dLbl>
            <c:dLbl>
              <c:idx val="46"/>
              <c:layout>
                <c:manualLayout>
                  <c:x val="1.5340368966071098E-2"/>
                  <c:y val="7.882136846212378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2B-4545-95B4-9D60A58F6D18}"/>
                </c:ext>
              </c:extLst>
            </c:dLbl>
            <c:dLbl>
              <c:idx val="47"/>
              <c:layout>
                <c:manualLayout>
                  <c:x val="1.68744058626783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2B-4545-95B4-9D60A58F6D18}"/>
                </c:ext>
              </c:extLst>
            </c:dLbl>
            <c:dLbl>
              <c:idx val="48"/>
              <c:layout>
                <c:manualLayout>
                  <c:x val="1.8408442759285455E-2"/>
                  <c:y val="7.882136831530753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2B-4545-95B4-9D60A58F6D18}"/>
                </c:ext>
              </c:extLst>
            </c:dLbl>
            <c:dLbl>
              <c:idx val="49"/>
              <c:layout>
                <c:manualLayout>
                  <c:x val="1.9944197293815663E-2"/>
                  <c:y val="2.3223304327856289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2B-4545-95B4-9D60A58F6D18}"/>
                </c:ext>
              </c:extLst>
            </c:dLbl>
            <c:dLbl>
              <c:idx val="50"/>
              <c:layout>
                <c:manualLayout>
                  <c:x val="2.1324662470356845E-2"/>
                  <c:y val="1.612729467212242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2B-4545-95B4-9D60A58F6D18}"/>
                </c:ext>
              </c:extLst>
            </c:dLbl>
            <c:dLbl>
              <c:idx val="51"/>
              <c:layout>
                <c:manualLayout>
                  <c:x val="2.1476516552499696E-2"/>
                  <c:y val="1.00103137760440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F2B-4545-95B4-9D60A58F6D18}"/>
                </c:ext>
              </c:extLst>
            </c:dLbl>
            <c:dLbl>
              <c:idx val="52"/>
              <c:layout>
                <c:manualLayout>
                  <c:x val="2.6078627242321059E-2"/>
                  <c:y val="1.00103137760440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F2B-4545-95B4-9D60A58F6D18}"/>
                </c:ext>
              </c:extLst>
            </c:dLbl>
            <c:dLbl>
              <c:idx val="53"/>
              <c:layout>
                <c:manualLayout>
                  <c:x val="2.6078627242321059E-2"/>
                  <c:y val="7.882136831530753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F2B-4545-95B4-9D60A58F6D18}"/>
                </c:ext>
              </c:extLst>
            </c:dLbl>
            <c:dLbl>
              <c:idx val="54"/>
              <c:layout>
                <c:manualLayout>
                  <c:x val="2.9146701035535186E-2"/>
                  <c:y val="7.882136831530753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F2B-4545-95B4-9D60A58F6D18}"/>
                </c:ext>
              </c:extLst>
            </c:dLbl>
            <c:dLbl>
              <c:idx val="55"/>
              <c:layout>
                <c:manualLayout>
                  <c:x val="-6.4399583271825926E-3"/>
                  <c:y val="1.612729467212242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F2B-4545-95B4-9D60A58F6D18}"/>
                </c:ext>
              </c:extLst>
            </c:dLbl>
            <c:dLbl>
              <c:idx val="56"/>
              <c:layout>
                <c:manualLayout>
                  <c:x val="-6.5918240990800797E-3"/>
                  <c:y val="3.225458934424484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F2B-4545-95B4-9D60A58F6D18}"/>
                </c:ext>
              </c:extLst>
            </c:dLbl>
            <c:dLbl>
              <c:idx val="57"/>
              <c:layout>
                <c:manualLayout>
                  <c:x val="-4.90590163133575E-3"/>
                  <c:y val="8.063647336061211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F2B-4545-95B4-9D60A58F6D18}"/>
                </c:ext>
              </c:extLst>
            </c:dLbl>
            <c:dLbl>
              <c:idx val="58"/>
              <c:layout>
                <c:manualLayout>
                  <c:x val="-4.7540358594381389E-3"/>
                  <c:y val="8.063647336061211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F2B-4545-95B4-9D60A58F6D1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市区町村別_多受診!$X$5:$X$78</c:f>
              <c:strCache>
                <c:ptCount val="74"/>
                <c:pt idx="0">
                  <c:v>天王寺区</c:v>
                </c:pt>
                <c:pt idx="1">
                  <c:v>港区</c:v>
                </c:pt>
                <c:pt idx="2">
                  <c:v>生野区</c:v>
                </c:pt>
                <c:pt idx="3">
                  <c:v>茨木市</c:v>
                </c:pt>
                <c:pt idx="4">
                  <c:v>中央区</c:v>
                </c:pt>
                <c:pt idx="5">
                  <c:v>北区</c:v>
                </c:pt>
                <c:pt idx="6">
                  <c:v>福島区</c:v>
                </c:pt>
                <c:pt idx="7">
                  <c:v>浪速区</c:v>
                </c:pt>
                <c:pt idx="8">
                  <c:v>忠岡町</c:v>
                </c:pt>
                <c:pt idx="9">
                  <c:v>大正区</c:v>
                </c:pt>
                <c:pt idx="10">
                  <c:v>柏原市</c:v>
                </c:pt>
                <c:pt idx="11">
                  <c:v>羽曳野市</c:v>
                </c:pt>
                <c:pt idx="12">
                  <c:v>大阪狭山市</c:v>
                </c:pt>
                <c:pt idx="13">
                  <c:v>太子町</c:v>
                </c:pt>
                <c:pt idx="14">
                  <c:v>堺市中区</c:v>
                </c:pt>
                <c:pt idx="15">
                  <c:v>西淀川区</c:v>
                </c:pt>
                <c:pt idx="16">
                  <c:v>箕面市</c:v>
                </c:pt>
                <c:pt idx="17">
                  <c:v>藤井寺市</c:v>
                </c:pt>
                <c:pt idx="18">
                  <c:v>淀川区</c:v>
                </c:pt>
                <c:pt idx="19">
                  <c:v>四條畷市</c:v>
                </c:pt>
                <c:pt idx="20">
                  <c:v>堺市美原区</c:v>
                </c:pt>
                <c:pt idx="21">
                  <c:v>泉南市</c:v>
                </c:pt>
                <c:pt idx="22">
                  <c:v>豊中市</c:v>
                </c:pt>
                <c:pt idx="23">
                  <c:v>池田市</c:v>
                </c:pt>
                <c:pt idx="24">
                  <c:v>吹田市</c:v>
                </c:pt>
                <c:pt idx="25">
                  <c:v>堺市南区</c:v>
                </c:pt>
                <c:pt idx="26">
                  <c:v>大東市</c:v>
                </c:pt>
                <c:pt idx="27">
                  <c:v>大阪市</c:v>
                </c:pt>
                <c:pt idx="28">
                  <c:v>熊取町</c:v>
                </c:pt>
                <c:pt idx="29">
                  <c:v>和泉市</c:v>
                </c:pt>
                <c:pt idx="30">
                  <c:v>西区</c:v>
                </c:pt>
                <c:pt idx="31">
                  <c:v>岸和田市</c:v>
                </c:pt>
                <c:pt idx="32">
                  <c:v>東成区</c:v>
                </c:pt>
                <c:pt idx="33">
                  <c:v>堺市西区</c:v>
                </c:pt>
                <c:pt idx="34">
                  <c:v>堺市</c:v>
                </c:pt>
                <c:pt idx="35">
                  <c:v>枚方市</c:v>
                </c:pt>
                <c:pt idx="36">
                  <c:v>堺市堺区</c:v>
                </c:pt>
                <c:pt idx="37">
                  <c:v>高石市</c:v>
                </c:pt>
                <c:pt idx="38">
                  <c:v>東大阪市</c:v>
                </c:pt>
                <c:pt idx="39">
                  <c:v>住之江区</c:v>
                </c:pt>
                <c:pt idx="40">
                  <c:v>此花区</c:v>
                </c:pt>
                <c:pt idx="41">
                  <c:v>千早赤阪村</c:v>
                </c:pt>
                <c:pt idx="42">
                  <c:v>平野区</c:v>
                </c:pt>
                <c:pt idx="43">
                  <c:v>西成区</c:v>
                </c:pt>
                <c:pt idx="44">
                  <c:v>阿倍野区</c:v>
                </c:pt>
                <c:pt idx="45">
                  <c:v>豊能町</c:v>
                </c:pt>
                <c:pt idx="46">
                  <c:v>住吉区</c:v>
                </c:pt>
                <c:pt idx="47">
                  <c:v>河南町</c:v>
                </c:pt>
                <c:pt idx="48">
                  <c:v>八尾市</c:v>
                </c:pt>
                <c:pt idx="49">
                  <c:v>富田林市</c:v>
                </c:pt>
                <c:pt idx="50">
                  <c:v>鶴見区</c:v>
                </c:pt>
                <c:pt idx="51">
                  <c:v>門真市</c:v>
                </c:pt>
                <c:pt idx="52">
                  <c:v>泉大津市</c:v>
                </c:pt>
                <c:pt idx="53">
                  <c:v>貝塚市</c:v>
                </c:pt>
                <c:pt idx="54">
                  <c:v>松原市</c:v>
                </c:pt>
                <c:pt idx="55">
                  <c:v>泉佐野市</c:v>
                </c:pt>
                <c:pt idx="56">
                  <c:v>河内長野市</c:v>
                </c:pt>
                <c:pt idx="57">
                  <c:v>阪南市</c:v>
                </c:pt>
                <c:pt idx="58">
                  <c:v>寝屋川市</c:v>
                </c:pt>
                <c:pt idx="59">
                  <c:v>高槻市</c:v>
                </c:pt>
                <c:pt idx="60">
                  <c:v>田尻町</c:v>
                </c:pt>
                <c:pt idx="61">
                  <c:v>旭区</c:v>
                </c:pt>
                <c:pt idx="62">
                  <c:v>城東区</c:v>
                </c:pt>
                <c:pt idx="63">
                  <c:v>交野市</c:v>
                </c:pt>
                <c:pt idx="64">
                  <c:v>東淀川区</c:v>
                </c:pt>
                <c:pt idx="65">
                  <c:v>都島区</c:v>
                </c:pt>
                <c:pt idx="66">
                  <c:v>東住吉区</c:v>
                </c:pt>
                <c:pt idx="67">
                  <c:v>堺市北区</c:v>
                </c:pt>
                <c:pt idx="68">
                  <c:v>堺市東区</c:v>
                </c:pt>
                <c:pt idx="69">
                  <c:v>摂津市</c:v>
                </c:pt>
                <c:pt idx="70">
                  <c:v>守口市</c:v>
                </c:pt>
                <c:pt idx="71">
                  <c:v>島本町</c:v>
                </c:pt>
                <c:pt idx="72">
                  <c:v>岬町</c:v>
                </c:pt>
                <c:pt idx="73">
                  <c:v>能勢町</c:v>
                </c:pt>
              </c:strCache>
            </c:strRef>
          </c:cat>
          <c:val>
            <c:numRef>
              <c:f>市区町村別_多受診!$Y$5:$Y$78</c:f>
              <c:numCache>
                <c:formatCode>0.00%</c:formatCode>
                <c:ptCount val="74"/>
                <c:pt idx="0">
                  <c:v>7.9879965704486994E-2</c:v>
                </c:pt>
                <c:pt idx="1">
                  <c:v>7.4284613161190866E-2</c:v>
                </c:pt>
                <c:pt idx="2">
                  <c:v>7.4022508411648688E-2</c:v>
                </c:pt>
                <c:pt idx="3">
                  <c:v>7.3935147870295745E-2</c:v>
                </c:pt>
                <c:pt idx="4">
                  <c:v>7.2930184271995852E-2</c:v>
                </c:pt>
                <c:pt idx="5">
                  <c:v>7.0437566702241189E-2</c:v>
                </c:pt>
                <c:pt idx="6">
                  <c:v>6.8680934396419077E-2</c:v>
                </c:pt>
                <c:pt idx="7">
                  <c:v>6.8477516548733172E-2</c:v>
                </c:pt>
                <c:pt idx="8">
                  <c:v>6.7518977227327207E-2</c:v>
                </c:pt>
                <c:pt idx="9">
                  <c:v>6.7011977986403362E-2</c:v>
                </c:pt>
                <c:pt idx="10">
                  <c:v>6.6980263830657527E-2</c:v>
                </c:pt>
                <c:pt idx="11">
                  <c:v>6.6925255510405124E-2</c:v>
                </c:pt>
                <c:pt idx="12">
                  <c:v>6.5453185388355567E-2</c:v>
                </c:pt>
                <c:pt idx="13">
                  <c:v>6.4844587352625938E-2</c:v>
                </c:pt>
                <c:pt idx="14">
                  <c:v>6.4813559322033892E-2</c:v>
                </c:pt>
                <c:pt idx="15">
                  <c:v>6.4590953697921311E-2</c:v>
                </c:pt>
                <c:pt idx="16">
                  <c:v>6.3739459145100319E-2</c:v>
                </c:pt>
                <c:pt idx="17">
                  <c:v>6.3140495867768598E-2</c:v>
                </c:pt>
                <c:pt idx="18">
                  <c:v>6.2881400902096041E-2</c:v>
                </c:pt>
                <c:pt idx="19">
                  <c:v>6.2851653629751619E-2</c:v>
                </c:pt>
                <c:pt idx="20">
                  <c:v>6.2396770049550375E-2</c:v>
                </c:pt>
                <c:pt idx="21">
                  <c:v>6.1849574266792808E-2</c:v>
                </c:pt>
                <c:pt idx="22">
                  <c:v>6.1559723593287263E-2</c:v>
                </c:pt>
                <c:pt idx="23">
                  <c:v>6.1535237829154155E-2</c:v>
                </c:pt>
                <c:pt idx="24">
                  <c:v>6.1182994454713494E-2</c:v>
                </c:pt>
                <c:pt idx="25">
                  <c:v>6.1171868053703213E-2</c:v>
                </c:pt>
                <c:pt idx="26">
                  <c:v>6.0022938702688926E-2</c:v>
                </c:pt>
                <c:pt idx="27">
                  <c:v>5.9851179812663149E-2</c:v>
                </c:pt>
                <c:pt idx="28">
                  <c:v>5.9021623537752567E-2</c:v>
                </c:pt>
                <c:pt idx="29">
                  <c:v>5.88207209357842E-2</c:v>
                </c:pt>
                <c:pt idx="30">
                  <c:v>5.8806233460746836E-2</c:v>
                </c:pt>
                <c:pt idx="31">
                  <c:v>5.8765412582990832E-2</c:v>
                </c:pt>
                <c:pt idx="32">
                  <c:v>5.8074375955170655E-2</c:v>
                </c:pt>
                <c:pt idx="33">
                  <c:v>5.7976025818349472E-2</c:v>
                </c:pt>
                <c:pt idx="34">
                  <c:v>5.7623114173121839E-2</c:v>
                </c:pt>
                <c:pt idx="35">
                  <c:v>5.7605165772977869E-2</c:v>
                </c:pt>
                <c:pt idx="36">
                  <c:v>5.7441822442639928E-2</c:v>
                </c:pt>
                <c:pt idx="37">
                  <c:v>5.7368689444161139E-2</c:v>
                </c:pt>
                <c:pt idx="38">
                  <c:v>5.7189118181679321E-2</c:v>
                </c:pt>
                <c:pt idx="39">
                  <c:v>5.712511642347097E-2</c:v>
                </c:pt>
                <c:pt idx="40">
                  <c:v>5.7061340941512127E-2</c:v>
                </c:pt>
                <c:pt idx="41">
                  <c:v>5.6768558951965066E-2</c:v>
                </c:pt>
                <c:pt idx="42">
                  <c:v>5.6767744582447502E-2</c:v>
                </c:pt>
                <c:pt idx="43">
                  <c:v>5.6680161943319839E-2</c:v>
                </c:pt>
                <c:pt idx="44">
                  <c:v>5.6599650349650352E-2</c:v>
                </c:pt>
                <c:pt idx="45">
                  <c:v>5.6371958564201401E-2</c:v>
                </c:pt>
                <c:pt idx="46">
                  <c:v>5.6331635483382922E-2</c:v>
                </c:pt>
                <c:pt idx="47">
                  <c:v>5.62888198757764E-2</c:v>
                </c:pt>
                <c:pt idx="48">
                  <c:v>5.6061306013750374E-2</c:v>
                </c:pt>
                <c:pt idx="49">
                  <c:v>5.5867993325505225E-2</c:v>
                </c:pt>
                <c:pt idx="50">
                  <c:v>5.571778075921395E-2</c:v>
                </c:pt>
                <c:pt idx="51">
                  <c:v>5.5681276798475461E-2</c:v>
                </c:pt>
                <c:pt idx="52">
                  <c:v>5.5176211453744496E-2</c:v>
                </c:pt>
                <c:pt idx="53">
                  <c:v>5.512373805056732E-2</c:v>
                </c:pt>
                <c:pt idx="54">
                  <c:v>5.4876681614349776E-2</c:v>
                </c:pt>
                <c:pt idx="55">
                  <c:v>5.4332442207894321E-2</c:v>
                </c:pt>
                <c:pt idx="56">
                  <c:v>5.4183852195039267E-2</c:v>
                </c:pt>
                <c:pt idx="57">
                  <c:v>5.4008842155574145E-2</c:v>
                </c:pt>
                <c:pt idx="58">
                  <c:v>5.3959507151259981E-2</c:v>
                </c:pt>
                <c:pt idx="59">
                  <c:v>5.3035414778970912E-2</c:v>
                </c:pt>
                <c:pt idx="60">
                  <c:v>5.2930056710775046E-2</c:v>
                </c:pt>
                <c:pt idx="61">
                  <c:v>5.2332719459791281E-2</c:v>
                </c:pt>
                <c:pt idx="62">
                  <c:v>5.2044252044252046E-2</c:v>
                </c:pt>
                <c:pt idx="63">
                  <c:v>5.1998907203351243E-2</c:v>
                </c:pt>
                <c:pt idx="64">
                  <c:v>5.1863093992045216E-2</c:v>
                </c:pt>
                <c:pt idx="65">
                  <c:v>5.1841258491240612E-2</c:v>
                </c:pt>
                <c:pt idx="66">
                  <c:v>5.1528093626934383E-2</c:v>
                </c:pt>
                <c:pt idx="67">
                  <c:v>5.1055348290489092E-2</c:v>
                </c:pt>
                <c:pt idx="68">
                  <c:v>5.0958861738323535E-2</c:v>
                </c:pt>
                <c:pt idx="69">
                  <c:v>5.0870147255689425E-2</c:v>
                </c:pt>
                <c:pt idx="70">
                  <c:v>4.8873466594985579E-2</c:v>
                </c:pt>
                <c:pt idx="71">
                  <c:v>4.6806435884934182E-2</c:v>
                </c:pt>
                <c:pt idx="72">
                  <c:v>4.5276872964169379E-2</c:v>
                </c:pt>
                <c:pt idx="73">
                  <c:v>3.7858301784748513E-2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8-4B94-B4E8-246046721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950784"/>
        <c:axId val="193813824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78-4B94-B4E8-246046721C5A}"/>
              </c:ext>
            </c:extLst>
          </c:dPt>
          <c:dLbls>
            <c:dLbl>
              <c:idx val="0"/>
              <c:layout>
                <c:manualLayout>
                  <c:x val="-1.5358487512094128E-3"/>
                  <c:y val="-0.89804377187046658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78-4B94-B4E8-246046721C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市区町村別_多受診!$AC$5:$AC$78</c:f>
              <c:numCache>
                <c:formatCode>0.00%</c:formatCode>
                <c:ptCount val="74"/>
                <c:pt idx="0">
                  <c:v>5.8616312759694908E-2</c:v>
                </c:pt>
                <c:pt idx="1">
                  <c:v>5.8616312759694908E-2</c:v>
                </c:pt>
                <c:pt idx="2">
                  <c:v>5.8616312759694908E-2</c:v>
                </c:pt>
                <c:pt idx="3">
                  <c:v>5.8616312759694908E-2</c:v>
                </c:pt>
                <c:pt idx="4">
                  <c:v>5.8616312759694908E-2</c:v>
                </c:pt>
                <c:pt idx="5">
                  <c:v>5.8616312759694908E-2</c:v>
                </c:pt>
                <c:pt idx="6">
                  <c:v>5.8616312759694908E-2</c:v>
                </c:pt>
                <c:pt idx="7">
                  <c:v>5.8616312759694908E-2</c:v>
                </c:pt>
                <c:pt idx="8">
                  <c:v>5.8616312759694908E-2</c:v>
                </c:pt>
                <c:pt idx="9">
                  <c:v>5.8616312759694908E-2</c:v>
                </c:pt>
                <c:pt idx="10">
                  <c:v>5.8616312759694908E-2</c:v>
                </c:pt>
                <c:pt idx="11">
                  <c:v>5.8616312759694908E-2</c:v>
                </c:pt>
                <c:pt idx="12">
                  <c:v>5.8616312759694908E-2</c:v>
                </c:pt>
                <c:pt idx="13">
                  <c:v>5.8616312759694908E-2</c:v>
                </c:pt>
                <c:pt idx="14">
                  <c:v>5.8616312759694908E-2</c:v>
                </c:pt>
                <c:pt idx="15">
                  <c:v>5.8616312759694908E-2</c:v>
                </c:pt>
                <c:pt idx="16">
                  <c:v>5.8616312759694908E-2</c:v>
                </c:pt>
                <c:pt idx="17">
                  <c:v>5.8616312759694908E-2</c:v>
                </c:pt>
                <c:pt idx="18">
                  <c:v>5.8616312759694908E-2</c:v>
                </c:pt>
                <c:pt idx="19">
                  <c:v>5.8616312759694908E-2</c:v>
                </c:pt>
                <c:pt idx="20">
                  <c:v>5.8616312759694908E-2</c:v>
                </c:pt>
                <c:pt idx="21">
                  <c:v>5.8616312759694908E-2</c:v>
                </c:pt>
                <c:pt idx="22">
                  <c:v>5.8616312759694908E-2</c:v>
                </c:pt>
                <c:pt idx="23">
                  <c:v>5.8616312759694908E-2</c:v>
                </c:pt>
                <c:pt idx="24">
                  <c:v>5.8616312759694908E-2</c:v>
                </c:pt>
                <c:pt idx="25">
                  <c:v>5.8616312759694908E-2</c:v>
                </c:pt>
                <c:pt idx="26">
                  <c:v>5.8616312759694908E-2</c:v>
                </c:pt>
                <c:pt idx="27">
                  <c:v>5.8616312759694908E-2</c:v>
                </c:pt>
                <c:pt idx="28">
                  <c:v>5.8616312759694908E-2</c:v>
                </c:pt>
                <c:pt idx="29">
                  <c:v>5.8616312759694908E-2</c:v>
                </c:pt>
                <c:pt idx="30">
                  <c:v>5.8616312759694908E-2</c:v>
                </c:pt>
                <c:pt idx="31">
                  <c:v>5.8616312759694908E-2</c:v>
                </c:pt>
                <c:pt idx="32">
                  <c:v>5.8616312759694908E-2</c:v>
                </c:pt>
                <c:pt idx="33">
                  <c:v>5.8616312759694908E-2</c:v>
                </c:pt>
                <c:pt idx="34">
                  <c:v>5.8616312759694908E-2</c:v>
                </c:pt>
                <c:pt idx="35">
                  <c:v>5.8616312759694908E-2</c:v>
                </c:pt>
                <c:pt idx="36">
                  <c:v>5.8616312759694908E-2</c:v>
                </c:pt>
                <c:pt idx="37">
                  <c:v>5.8616312759694908E-2</c:v>
                </c:pt>
                <c:pt idx="38">
                  <c:v>5.8616312759694908E-2</c:v>
                </c:pt>
                <c:pt idx="39">
                  <c:v>5.8616312759694908E-2</c:v>
                </c:pt>
                <c:pt idx="40">
                  <c:v>5.8616312759694908E-2</c:v>
                </c:pt>
                <c:pt idx="41">
                  <c:v>5.8616312759694908E-2</c:v>
                </c:pt>
                <c:pt idx="42">
                  <c:v>5.8616312759694908E-2</c:v>
                </c:pt>
                <c:pt idx="43">
                  <c:v>5.8616312759694908E-2</c:v>
                </c:pt>
                <c:pt idx="44">
                  <c:v>5.8616312759694908E-2</c:v>
                </c:pt>
                <c:pt idx="45">
                  <c:v>5.8616312759694908E-2</c:v>
                </c:pt>
                <c:pt idx="46">
                  <c:v>5.8616312759694908E-2</c:v>
                </c:pt>
                <c:pt idx="47">
                  <c:v>5.8616312759694908E-2</c:v>
                </c:pt>
                <c:pt idx="48">
                  <c:v>5.8616312759694908E-2</c:v>
                </c:pt>
                <c:pt idx="49">
                  <c:v>5.8616312759694908E-2</c:v>
                </c:pt>
                <c:pt idx="50">
                  <c:v>5.8616312759694908E-2</c:v>
                </c:pt>
                <c:pt idx="51">
                  <c:v>5.8616312759694908E-2</c:v>
                </c:pt>
                <c:pt idx="52">
                  <c:v>5.8616312759694908E-2</c:v>
                </c:pt>
                <c:pt idx="53">
                  <c:v>5.8616312759694908E-2</c:v>
                </c:pt>
                <c:pt idx="54">
                  <c:v>5.8616312759694908E-2</c:v>
                </c:pt>
                <c:pt idx="55">
                  <c:v>5.8616312759694908E-2</c:v>
                </c:pt>
                <c:pt idx="56">
                  <c:v>5.8616312759694908E-2</c:v>
                </c:pt>
                <c:pt idx="57">
                  <c:v>5.8616312759694908E-2</c:v>
                </c:pt>
                <c:pt idx="58">
                  <c:v>5.8616312759694908E-2</c:v>
                </c:pt>
                <c:pt idx="59">
                  <c:v>5.8616312759694908E-2</c:v>
                </c:pt>
                <c:pt idx="60">
                  <c:v>5.8616312759694908E-2</c:v>
                </c:pt>
                <c:pt idx="61">
                  <c:v>5.8616312759694908E-2</c:v>
                </c:pt>
                <c:pt idx="62">
                  <c:v>5.8616312759694908E-2</c:v>
                </c:pt>
                <c:pt idx="63">
                  <c:v>5.8616312759694908E-2</c:v>
                </c:pt>
                <c:pt idx="64">
                  <c:v>5.8616312759694908E-2</c:v>
                </c:pt>
                <c:pt idx="65">
                  <c:v>5.8616312759694908E-2</c:v>
                </c:pt>
                <c:pt idx="66">
                  <c:v>5.8616312759694908E-2</c:v>
                </c:pt>
                <c:pt idx="67">
                  <c:v>5.8616312759694908E-2</c:v>
                </c:pt>
                <c:pt idx="68">
                  <c:v>5.8616312759694908E-2</c:v>
                </c:pt>
                <c:pt idx="69">
                  <c:v>5.8616312759694908E-2</c:v>
                </c:pt>
                <c:pt idx="70">
                  <c:v>5.8616312759694908E-2</c:v>
                </c:pt>
                <c:pt idx="71">
                  <c:v>5.8616312759694908E-2</c:v>
                </c:pt>
                <c:pt idx="72">
                  <c:v>5.8616312759694908E-2</c:v>
                </c:pt>
                <c:pt idx="73">
                  <c:v>5.8616312759694908E-2</c:v>
                </c:pt>
              </c:numCache>
            </c:numRef>
          </c:xVal>
          <c:yVal>
            <c:numRef>
              <c:f>市区町村別_多受診!$AD$5:$AD$78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78-4B94-B4E8-246046721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30560"/>
        <c:axId val="201129984"/>
      </c:scatterChart>
      <c:catAx>
        <c:axId val="2009507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193813824"/>
        <c:crossesAt val="0"/>
        <c:auto val="1"/>
        <c:lblAlgn val="ctr"/>
        <c:lblOffset val="100"/>
        <c:noMultiLvlLbl val="0"/>
      </c:catAx>
      <c:valAx>
        <c:axId val="193813824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00950784"/>
        <c:crosses val="autoZero"/>
        <c:crossBetween val="between"/>
      </c:valAx>
      <c:valAx>
        <c:axId val="20112998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201130560"/>
        <c:crosses val="max"/>
        <c:crossBetween val="midCat"/>
      </c:valAx>
      <c:valAx>
        <c:axId val="201130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20112998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872490</xdr:colOff>
      <xdr:row>7</xdr:row>
      <xdr:rowOff>289</xdr:rowOff>
    </xdr:from>
    <xdr:to>
      <xdr:col>2</xdr:col>
      <xdr:colOff>876300</xdr:colOff>
      <xdr:row>8</xdr:row>
      <xdr:rowOff>15197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89710" y="1531909"/>
          <a:ext cx="3810" cy="395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en-US" altLang="ja-JP" sz="70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※</a:t>
          </a:r>
          <a:endParaRPr kumimoji="1" lang="ja-JP" altLang="en-US" sz="700">
            <a:solidFill>
              <a:schemeClr val="dk1"/>
            </a:solidFill>
            <a:latin typeface="ＭＳ Ｐ明朝" pitchFamily="18" charset="-128"/>
            <a:ea typeface="ＭＳ Ｐ明朝" pitchFamily="18" charset="-128"/>
            <a:cs typeface="+mn-cs"/>
          </a:endParaRPr>
        </a:p>
      </xdr:txBody>
    </xdr:sp>
    <xdr:clientData/>
  </xdr:twoCellAnchor>
  <xdr:twoCellAnchor>
    <xdr:from>
      <xdr:col>2</xdr:col>
      <xdr:colOff>874395</xdr:colOff>
      <xdr:row>21</xdr:row>
      <xdr:rowOff>376527</xdr:rowOff>
    </xdr:from>
    <xdr:to>
      <xdr:col>2</xdr:col>
      <xdr:colOff>885825</xdr:colOff>
      <xdr:row>23</xdr:row>
      <xdr:rowOff>10435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91615" y="4933287"/>
          <a:ext cx="11430" cy="395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en-US" altLang="ja-JP" sz="70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※</a:t>
          </a:r>
          <a:endParaRPr kumimoji="1" lang="ja-JP" altLang="en-US" sz="700">
            <a:solidFill>
              <a:schemeClr val="dk1"/>
            </a:solidFill>
            <a:latin typeface="ＭＳ Ｐ明朝" pitchFamily="18" charset="-128"/>
            <a:ea typeface="ＭＳ Ｐ明朝" pitchFamily="18" charset="-128"/>
            <a:cs typeface="+mn-cs"/>
          </a:endParaRPr>
        </a:p>
      </xdr:txBody>
    </xdr:sp>
    <xdr:clientData/>
  </xdr:twoCellAnchor>
  <xdr:twoCellAnchor>
    <xdr:from>
      <xdr:col>2</xdr:col>
      <xdr:colOff>874395</xdr:colOff>
      <xdr:row>35</xdr:row>
      <xdr:rowOff>364144</xdr:rowOff>
    </xdr:from>
    <xdr:to>
      <xdr:col>2</xdr:col>
      <xdr:colOff>885825</xdr:colOff>
      <xdr:row>36</xdr:row>
      <xdr:rowOff>379052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91615" y="8189884"/>
          <a:ext cx="11430" cy="395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en-US" altLang="ja-JP" sz="70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※</a:t>
          </a:r>
          <a:endParaRPr kumimoji="1" lang="ja-JP" altLang="en-US" sz="700">
            <a:solidFill>
              <a:schemeClr val="dk1"/>
            </a:solidFill>
            <a:latin typeface="ＭＳ Ｐ明朝" pitchFamily="18" charset="-128"/>
            <a:ea typeface="ＭＳ Ｐ明朝" pitchFamily="18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974325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974325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974325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974325</xdr:colOff>
      <xdr:row>75</xdr:row>
      <xdr:rowOff>84150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974325</xdr:colOff>
      <xdr:row>75</xdr:row>
      <xdr:rowOff>84150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974325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showGridLines="0" tabSelected="1" zoomScaleNormal="100" zoomScaleSheetLayoutView="100" workbookViewId="0"/>
  </sheetViews>
  <sheetFormatPr defaultColWidth="9" defaultRowHeight="18.75" customHeight="1"/>
  <cols>
    <col min="1" max="1" width="4.625" style="3" customWidth="1"/>
    <col min="2" max="2" width="4.375" style="3" customWidth="1"/>
    <col min="3" max="3" width="13.5" style="29" customWidth="1"/>
    <col min="4" max="14" width="8.625" style="3" customWidth="1"/>
    <col min="15" max="15" width="8.625" style="16" customWidth="1"/>
    <col min="16" max="16" width="1" style="12" customWidth="1"/>
    <col min="17" max="18" width="9" style="3"/>
    <col min="19" max="19" width="6.75" style="3" customWidth="1"/>
    <col min="20" max="16384" width="9" style="3"/>
  </cols>
  <sheetData>
    <row r="1" spans="1:16" s="2" customFormat="1" ht="16.5" customHeight="1">
      <c r="A1" s="1" t="s">
        <v>142</v>
      </c>
    </row>
    <row r="2" spans="1:16" s="2" customFormat="1" ht="16.5" customHeight="1">
      <c r="A2" s="1" t="s">
        <v>168</v>
      </c>
    </row>
    <row r="3" spans="1:16" s="2" customFormat="1" ht="16.5" customHeight="1">
      <c r="A3" s="1"/>
    </row>
    <row r="4" spans="1:16" s="2" customFormat="1" ht="16.5" customHeight="1">
      <c r="A4" s="1" t="s">
        <v>152</v>
      </c>
    </row>
    <row r="5" spans="1:16" s="2" customFormat="1" ht="16.5" customHeight="1">
      <c r="A5" s="1" t="s">
        <v>145</v>
      </c>
    </row>
    <row r="6" spans="1:16" ht="9.75" customHeight="1">
      <c r="B6" s="4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P6" s="8"/>
    </row>
    <row r="7" spans="1:16" ht="30" customHeight="1">
      <c r="B7" s="9"/>
      <c r="C7" s="10"/>
      <c r="D7" s="59">
        <v>43556</v>
      </c>
      <c r="E7" s="59">
        <v>43586</v>
      </c>
      <c r="F7" s="59">
        <v>43617</v>
      </c>
      <c r="G7" s="59">
        <v>43647</v>
      </c>
      <c r="H7" s="59">
        <v>43678</v>
      </c>
      <c r="I7" s="59">
        <v>43709</v>
      </c>
      <c r="J7" s="59">
        <v>43739</v>
      </c>
      <c r="K7" s="59">
        <v>43770</v>
      </c>
      <c r="L7" s="59">
        <v>43800</v>
      </c>
      <c r="M7" s="59">
        <v>43831</v>
      </c>
      <c r="N7" s="59">
        <v>43862</v>
      </c>
      <c r="O7" s="59">
        <v>43891</v>
      </c>
      <c r="P7" s="11"/>
    </row>
    <row r="8" spans="1:16" ht="30" customHeight="1">
      <c r="B8" s="9"/>
      <c r="C8" s="140" t="s">
        <v>161</v>
      </c>
      <c r="D8" s="61">
        <v>4328</v>
      </c>
      <c r="E8" s="61">
        <v>4130</v>
      </c>
      <c r="F8" s="61">
        <v>4092</v>
      </c>
      <c r="G8" s="61">
        <v>4670</v>
      </c>
      <c r="H8" s="61">
        <v>3887</v>
      </c>
      <c r="I8" s="61">
        <v>4069</v>
      </c>
      <c r="J8" s="61">
        <v>4455</v>
      </c>
      <c r="K8" s="61">
        <v>4246</v>
      </c>
      <c r="L8" s="61">
        <v>4457</v>
      </c>
      <c r="M8" s="61">
        <v>4057</v>
      </c>
      <c r="N8" s="61">
        <v>3801</v>
      </c>
      <c r="O8" s="61">
        <v>4010</v>
      </c>
      <c r="P8" s="11"/>
    </row>
    <row r="9" spans="1:16" ht="30" customHeight="1">
      <c r="B9" s="9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P9" s="11"/>
    </row>
    <row r="10" spans="1:16" ht="30" customHeight="1">
      <c r="B10" s="9"/>
      <c r="C10" s="12"/>
      <c r="D10" s="12"/>
      <c r="I10" s="151" t="s">
        <v>133</v>
      </c>
      <c r="J10" s="152"/>
      <c r="K10" s="152"/>
      <c r="L10" s="152"/>
      <c r="M10" s="153"/>
      <c r="N10" s="154">
        <v>50202</v>
      </c>
      <c r="O10" s="155"/>
      <c r="P10" s="11"/>
    </row>
    <row r="11" spans="1:16" ht="7.5" customHeight="1">
      <c r="B11" s="9"/>
      <c r="C11" s="12"/>
      <c r="D11" s="12"/>
      <c r="I11" s="14"/>
      <c r="J11" s="14"/>
      <c r="K11" s="14"/>
      <c r="L11" s="14"/>
      <c r="M11" s="14"/>
      <c r="N11" s="15"/>
      <c r="O11" s="15"/>
      <c r="P11" s="11"/>
    </row>
    <row r="12" spans="1:16" ht="30" customHeight="1">
      <c r="B12" s="9"/>
      <c r="C12" s="12"/>
      <c r="D12" s="12"/>
      <c r="I12" s="151" t="s">
        <v>134</v>
      </c>
      <c r="J12" s="152"/>
      <c r="K12" s="152"/>
      <c r="L12" s="152"/>
      <c r="M12" s="153"/>
      <c r="N12" s="156">
        <v>32520</v>
      </c>
      <c r="O12" s="157"/>
      <c r="P12" s="11"/>
    </row>
    <row r="13" spans="1:16" s="16" customFormat="1" ht="7.5" customHeight="1">
      <c r="B13" s="17"/>
      <c r="C13" s="18"/>
      <c r="D13" s="18"/>
      <c r="E13" s="18"/>
      <c r="F13" s="18"/>
      <c r="G13" s="18"/>
      <c r="H13" s="18"/>
      <c r="I13" s="19"/>
      <c r="J13" s="19"/>
      <c r="K13" s="19"/>
      <c r="L13" s="19"/>
      <c r="M13" s="19"/>
      <c r="N13" s="19"/>
      <c r="O13" s="20"/>
      <c r="P13" s="21"/>
    </row>
    <row r="14" spans="1:16" s="22" customFormat="1" ht="11.25">
      <c r="B14" s="55" t="s">
        <v>180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</row>
    <row r="15" spans="1:16" s="22" customFormat="1" ht="11.25">
      <c r="B15" s="56" t="s">
        <v>181</v>
      </c>
      <c r="C15" s="25"/>
      <c r="O15" s="26"/>
      <c r="P15" s="24"/>
    </row>
    <row r="16" spans="1:16" s="22" customFormat="1" ht="11.25">
      <c r="B16" s="57" t="s">
        <v>132</v>
      </c>
      <c r="O16" s="26"/>
      <c r="P16" s="24"/>
    </row>
    <row r="17" spans="1:16" s="22" customFormat="1" ht="11.25">
      <c r="B17" s="58" t="s">
        <v>411</v>
      </c>
      <c r="O17" s="26"/>
      <c r="P17" s="24"/>
    </row>
    <row r="18" spans="1:16" ht="18.75" customHeight="1">
      <c r="B18" s="28"/>
      <c r="D18" s="29"/>
      <c r="E18" s="29"/>
      <c r="F18" s="29"/>
      <c r="G18" s="29"/>
    </row>
    <row r="19" spans="1:16" ht="16.5" customHeight="1">
      <c r="A19" s="1" t="s">
        <v>153</v>
      </c>
    </row>
    <row r="20" spans="1:16" ht="16.5" customHeight="1">
      <c r="A20" s="1" t="s">
        <v>145</v>
      </c>
      <c r="O20" s="30"/>
    </row>
    <row r="21" spans="1:16" ht="9.75" customHeight="1">
      <c r="B21" s="4"/>
      <c r="C21" s="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52"/>
      <c r="P21" s="8"/>
    </row>
    <row r="22" spans="1:16" ht="30" customHeight="1">
      <c r="B22" s="9"/>
      <c r="C22" s="10"/>
      <c r="D22" s="59">
        <v>43556</v>
      </c>
      <c r="E22" s="59">
        <v>43586</v>
      </c>
      <c r="F22" s="59">
        <v>43617</v>
      </c>
      <c r="G22" s="59">
        <v>43647</v>
      </c>
      <c r="H22" s="59">
        <v>43678</v>
      </c>
      <c r="I22" s="59">
        <v>43709</v>
      </c>
      <c r="J22" s="59">
        <v>43739</v>
      </c>
      <c r="K22" s="59">
        <v>43770</v>
      </c>
      <c r="L22" s="59">
        <v>43800</v>
      </c>
      <c r="M22" s="59">
        <v>43831</v>
      </c>
      <c r="N22" s="59">
        <v>43862</v>
      </c>
      <c r="O22" s="59">
        <v>43891</v>
      </c>
      <c r="P22" s="11"/>
    </row>
    <row r="23" spans="1:16" ht="30" customHeight="1">
      <c r="B23" s="9"/>
      <c r="C23" s="140" t="s">
        <v>162</v>
      </c>
      <c r="D23" s="61">
        <v>11406</v>
      </c>
      <c r="E23" s="61">
        <v>9799</v>
      </c>
      <c r="F23" s="61">
        <v>11511</v>
      </c>
      <c r="G23" s="61">
        <v>12801</v>
      </c>
      <c r="H23" s="61">
        <v>8898</v>
      </c>
      <c r="I23" s="61">
        <v>10314</v>
      </c>
      <c r="J23" s="61">
        <v>11072</v>
      </c>
      <c r="K23" s="61">
        <v>11012</v>
      </c>
      <c r="L23" s="61">
        <v>10605</v>
      </c>
      <c r="M23" s="61">
        <v>8232</v>
      </c>
      <c r="N23" s="61">
        <v>8885</v>
      </c>
      <c r="O23" s="61">
        <v>10156</v>
      </c>
      <c r="P23" s="11"/>
    </row>
    <row r="24" spans="1:16" ht="30" customHeight="1">
      <c r="B24" s="9"/>
      <c r="C24" s="3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53"/>
      <c r="P24" s="11"/>
    </row>
    <row r="25" spans="1:16" ht="30" customHeight="1">
      <c r="B25" s="9"/>
      <c r="C25" s="12"/>
      <c r="D25" s="12"/>
      <c r="I25" s="151" t="s">
        <v>133</v>
      </c>
      <c r="J25" s="152"/>
      <c r="K25" s="152"/>
      <c r="L25" s="152"/>
      <c r="M25" s="153"/>
      <c r="N25" s="158">
        <v>124691</v>
      </c>
      <c r="O25" s="159"/>
      <c r="P25" s="11"/>
    </row>
    <row r="26" spans="1:16" ht="7.5" customHeight="1">
      <c r="B26" s="9"/>
      <c r="C26" s="12"/>
      <c r="D26" s="12"/>
      <c r="I26" s="14"/>
      <c r="J26" s="14"/>
      <c r="K26" s="14"/>
      <c r="L26" s="14"/>
      <c r="M26" s="14"/>
      <c r="N26" s="15"/>
      <c r="O26" s="54"/>
      <c r="P26" s="11"/>
    </row>
    <row r="27" spans="1:16" ht="30" customHeight="1">
      <c r="B27" s="9"/>
      <c r="C27" s="12"/>
      <c r="D27" s="12"/>
      <c r="I27" s="151" t="s">
        <v>134</v>
      </c>
      <c r="J27" s="152"/>
      <c r="K27" s="152"/>
      <c r="L27" s="152"/>
      <c r="M27" s="153"/>
      <c r="N27" s="160">
        <v>31694</v>
      </c>
      <c r="O27" s="161"/>
      <c r="P27" s="11"/>
    </row>
    <row r="28" spans="1:16" s="16" customFormat="1" ht="7.5" customHeight="1">
      <c r="B28" s="17"/>
      <c r="C28" s="18"/>
      <c r="D28" s="18"/>
      <c r="E28" s="18"/>
      <c r="F28" s="18"/>
      <c r="G28" s="18"/>
      <c r="H28" s="18"/>
      <c r="I28" s="19"/>
      <c r="J28" s="19"/>
      <c r="K28" s="19"/>
      <c r="L28" s="19"/>
      <c r="M28" s="19"/>
      <c r="N28" s="19"/>
      <c r="O28" s="20"/>
      <c r="P28" s="21"/>
    </row>
    <row r="29" spans="1:16" s="22" customFormat="1" ht="11.25">
      <c r="B29" s="55" t="s">
        <v>182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4"/>
    </row>
    <row r="30" spans="1:16" s="22" customFormat="1" ht="11.25">
      <c r="B30" s="56" t="s">
        <v>181</v>
      </c>
      <c r="C30" s="25"/>
      <c r="O30" s="26"/>
      <c r="P30" s="24"/>
    </row>
    <row r="31" spans="1:16" s="22" customFormat="1" ht="11.25">
      <c r="B31" s="57" t="s">
        <v>188</v>
      </c>
      <c r="C31" s="32"/>
      <c r="O31" s="26"/>
      <c r="P31" s="24"/>
    </row>
    <row r="33" spans="1:16" ht="16.5" customHeight="1">
      <c r="A33" s="1" t="s">
        <v>154</v>
      </c>
    </row>
    <row r="34" spans="1:16" ht="16.5" customHeight="1">
      <c r="A34" s="1" t="s">
        <v>145</v>
      </c>
      <c r="C34" s="33"/>
      <c r="O34" s="30"/>
    </row>
    <row r="35" spans="1:16" ht="9.75" customHeight="1">
      <c r="B35" s="4"/>
      <c r="C35" s="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7"/>
      <c r="P35" s="8"/>
    </row>
    <row r="36" spans="1:16" ht="30" customHeight="1">
      <c r="B36" s="9"/>
      <c r="C36" s="10"/>
      <c r="D36" s="59">
        <v>43556</v>
      </c>
      <c r="E36" s="59">
        <v>43586</v>
      </c>
      <c r="F36" s="59">
        <v>43617</v>
      </c>
      <c r="G36" s="59">
        <v>43647</v>
      </c>
      <c r="H36" s="59">
        <v>43678</v>
      </c>
      <c r="I36" s="59">
        <v>43709</v>
      </c>
      <c r="J36" s="59">
        <v>43739</v>
      </c>
      <c r="K36" s="59">
        <v>43770</v>
      </c>
      <c r="L36" s="59">
        <v>43800</v>
      </c>
      <c r="M36" s="59">
        <v>43831</v>
      </c>
      <c r="N36" s="59">
        <v>43862</v>
      </c>
      <c r="O36" s="59">
        <v>43891</v>
      </c>
      <c r="P36" s="11"/>
    </row>
    <row r="37" spans="1:16" ht="30" customHeight="1">
      <c r="B37" s="9"/>
      <c r="C37" s="140" t="s">
        <v>163</v>
      </c>
      <c r="D37" s="61">
        <v>13634</v>
      </c>
      <c r="E37" s="61">
        <v>12474</v>
      </c>
      <c r="F37" s="61">
        <v>11587</v>
      </c>
      <c r="G37" s="61">
        <v>12193</v>
      </c>
      <c r="H37" s="61">
        <v>11871</v>
      </c>
      <c r="I37" s="61">
        <v>11826</v>
      </c>
      <c r="J37" s="61">
        <v>12125</v>
      </c>
      <c r="K37" s="61">
        <v>11749</v>
      </c>
      <c r="L37" s="61">
        <v>13315</v>
      </c>
      <c r="M37" s="61">
        <v>12022</v>
      </c>
      <c r="N37" s="61">
        <v>11461</v>
      </c>
      <c r="O37" s="61">
        <v>12879</v>
      </c>
      <c r="P37" s="11"/>
    </row>
    <row r="38" spans="1:16" ht="30" customHeight="1">
      <c r="B38" s="9"/>
      <c r="C38" s="3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3"/>
      <c r="P38" s="11"/>
    </row>
    <row r="39" spans="1:16" ht="30" customHeight="1">
      <c r="B39" s="9"/>
      <c r="C39" s="12"/>
      <c r="D39" s="12"/>
      <c r="I39" s="151" t="s">
        <v>133</v>
      </c>
      <c r="J39" s="152"/>
      <c r="K39" s="152"/>
      <c r="L39" s="152"/>
      <c r="M39" s="153"/>
      <c r="N39" s="158">
        <v>147136</v>
      </c>
      <c r="O39" s="159"/>
      <c r="P39" s="11"/>
    </row>
    <row r="40" spans="1:16" ht="7.5" customHeight="1">
      <c r="B40" s="9"/>
      <c r="C40" s="12"/>
      <c r="D40" s="12"/>
      <c r="I40" s="14"/>
      <c r="J40" s="14"/>
      <c r="K40" s="14"/>
      <c r="L40" s="14"/>
      <c r="M40" s="14"/>
      <c r="N40" s="15"/>
      <c r="O40" s="15"/>
      <c r="P40" s="11"/>
    </row>
    <row r="41" spans="1:16" ht="30" customHeight="1">
      <c r="B41" s="9"/>
      <c r="C41" s="12"/>
      <c r="D41" s="12"/>
      <c r="I41" s="151" t="s">
        <v>134</v>
      </c>
      <c r="J41" s="152"/>
      <c r="K41" s="152"/>
      <c r="L41" s="152"/>
      <c r="M41" s="153"/>
      <c r="N41" s="162">
        <v>66176</v>
      </c>
      <c r="O41" s="163"/>
      <c r="P41" s="11"/>
    </row>
    <row r="42" spans="1:16" s="16" customFormat="1" ht="7.5" customHeight="1">
      <c r="B42" s="17"/>
      <c r="C42" s="18"/>
      <c r="D42" s="18"/>
      <c r="E42" s="18"/>
      <c r="F42" s="18"/>
      <c r="G42" s="18"/>
      <c r="H42" s="18"/>
      <c r="I42" s="19"/>
      <c r="J42" s="19"/>
      <c r="K42" s="19"/>
      <c r="L42" s="19"/>
      <c r="M42" s="19"/>
      <c r="N42" s="19"/>
      <c r="O42" s="20"/>
      <c r="P42" s="21"/>
    </row>
    <row r="43" spans="1:16" s="22" customFormat="1" ht="11.25">
      <c r="B43" s="55" t="s">
        <v>180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4"/>
    </row>
    <row r="44" spans="1:16" s="22" customFormat="1" ht="11.25">
      <c r="B44" s="56" t="s">
        <v>181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4"/>
    </row>
    <row r="45" spans="1:16" s="22" customFormat="1" ht="11.25">
      <c r="B45" s="57" t="s">
        <v>189</v>
      </c>
      <c r="C45" s="32"/>
      <c r="O45" s="26"/>
      <c r="P45" s="24"/>
    </row>
    <row r="46" spans="1:16" s="22" customFormat="1" ht="11.25">
      <c r="B46" s="28"/>
      <c r="C46" s="32"/>
      <c r="O46" s="26"/>
      <c r="P46" s="24"/>
    </row>
    <row r="47" spans="1:16" s="22" customFormat="1" ht="10.5">
      <c r="B47" s="27"/>
      <c r="C47" s="32"/>
      <c r="O47" s="26"/>
      <c r="P47" s="24"/>
    </row>
  </sheetData>
  <mergeCells count="12">
    <mergeCell ref="I27:M27"/>
    <mergeCell ref="N27:O27"/>
    <mergeCell ref="I39:M39"/>
    <mergeCell ref="N39:O39"/>
    <mergeCell ref="I41:M41"/>
    <mergeCell ref="N41:O41"/>
    <mergeCell ref="I10:M10"/>
    <mergeCell ref="N10:O10"/>
    <mergeCell ref="I12:M12"/>
    <mergeCell ref="N12:O12"/>
    <mergeCell ref="I25:M25"/>
    <mergeCell ref="N25:O25"/>
  </mergeCells>
  <phoneticPr fontId="3"/>
  <pageMargins left="0.59055118110236227" right="0.19685039370078741" top="0.74803149606299213" bottom="0.74803149606299213" header="0.31496062992125984" footer="0.31496062992125984"/>
  <pageSetup paperSize="9" scale="75" orientation="portrait" r:id="rId1"/>
  <headerFooter>
    <oddHeader>&amp;R&amp;"ＭＳ 明朝,標準"&amp;12 2-10.受診行動適正化に係る分析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5"/>
  <sheetViews>
    <sheetView showGridLines="0" showWhiteSpace="0" zoomScaleNormal="100" zoomScaleSheetLayoutView="100" workbookViewId="0"/>
  </sheetViews>
  <sheetFormatPr defaultColWidth="9" defaultRowHeight="18.75" customHeight="1"/>
  <cols>
    <col min="1" max="1" width="4.625" style="2" customWidth="1"/>
    <col min="2" max="2" width="6.25" style="2" customWidth="1"/>
    <col min="3" max="3" width="13.5" style="2" customWidth="1"/>
    <col min="4" max="4" width="20.625" style="2" customWidth="1"/>
    <col min="5" max="6" width="10.625" style="2" customWidth="1"/>
    <col min="7" max="7" width="20.625" style="2" customWidth="1"/>
    <col min="8" max="8" width="13.25" style="2" customWidth="1"/>
    <col min="9" max="9" width="12.375" style="2" customWidth="1"/>
    <col min="10" max="11" width="9" style="2"/>
    <col min="12" max="12" width="28.375" style="2" bestFit="1" customWidth="1"/>
    <col min="13" max="13" width="16" style="2" customWidth="1"/>
    <col min="14" max="14" width="9.875" style="2" customWidth="1"/>
    <col min="15" max="16384" width="9" style="2"/>
  </cols>
  <sheetData>
    <row r="1" spans="1:9" ht="16.5" customHeight="1">
      <c r="A1" s="87" t="s">
        <v>172</v>
      </c>
      <c r="C1" s="39"/>
      <c r="D1" s="38"/>
      <c r="E1" s="38"/>
      <c r="F1" s="38"/>
      <c r="G1" s="38"/>
      <c r="H1" s="38"/>
    </row>
    <row r="2" spans="1:9" ht="16.5" customHeight="1">
      <c r="A2" s="87" t="s">
        <v>145</v>
      </c>
      <c r="C2" s="39"/>
      <c r="D2" s="38"/>
      <c r="E2" s="38"/>
      <c r="F2" s="38"/>
      <c r="G2" s="38"/>
      <c r="H2" s="38"/>
    </row>
    <row r="3" spans="1:9" ht="18.75" customHeight="1">
      <c r="A3" s="39"/>
      <c r="C3" s="39"/>
      <c r="D3" s="38"/>
      <c r="E3" s="38"/>
      <c r="F3" s="38"/>
      <c r="G3" s="38"/>
      <c r="H3" s="38"/>
    </row>
    <row r="4" spans="1:9" ht="16.5" customHeight="1">
      <c r="A4" s="87" t="s">
        <v>160</v>
      </c>
      <c r="C4" s="39"/>
      <c r="D4" s="38"/>
      <c r="E4" s="38"/>
      <c r="F4" s="38"/>
      <c r="G4" s="38"/>
      <c r="H4" s="38"/>
    </row>
    <row r="5" spans="1:9" ht="16.5" customHeight="1">
      <c r="A5" s="2" t="s">
        <v>157</v>
      </c>
      <c r="B5" s="40"/>
      <c r="C5" s="39"/>
      <c r="D5" s="38"/>
      <c r="E5" s="38"/>
      <c r="F5" s="38"/>
      <c r="G5" s="38"/>
      <c r="H5" s="38"/>
    </row>
    <row r="6" spans="1:9" ht="24" customHeight="1" thickBot="1">
      <c r="B6" s="41" t="s">
        <v>78</v>
      </c>
      <c r="C6" s="189" t="s">
        <v>69</v>
      </c>
      <c r="D6" s="189"/>
      <c r="E6" s="190" t="s">
        <v>68</v>
      </c>
      <c r="F6" s="190"/>
      <c r="G6" s="190"/>
      <c r="H6" s="42" t="s">
        <v>178</v>
      </c>
    </row>
    <row r="7" spans="1:9" s="47" customFormat="1" ht="18.75" customHeight="1" thickTop="1">
      <c r="B7" s="69">
        <v>1</v>
      </c>
      <c r="C7" s="191" t="s">
        <v>79</v>
      </c>
      <c r="D7" s="192"/>
      <c r="E7" s="193" t="s">
        <v>80</v>
      </c>
      <c r="F7" s="194"/>
      <c r="G7" s="195"/>
      <c r="H7" s="70">
        <v>0.189</v>
      </c>
      <c r="I7" s="67"/>
    </row>
    <row r="8" spans="1:9" s="47" customFormat="1" ht="18.75" customHeight="1">
      <c r="B8" s="71">
        <v>2</v>
      </c>
      <c r="C8" s="196" t="s">
        <v>81</v>
      </c>
      <c r="D8" s="197"/>
      <c r="E8" s="198" t="s">
        <v>82</v>
      </c>
      <c r="F8" s="199"/>
      <c r="G8" s="200"/>
      <c r="H8" s="72">
        <v>7.8E-2</v>
      </c>
    </row>
    <row r="9" spans="1:9" s="47" customFormat="1" ht="18.75" customHeight="1">
      <c r="B9" s="71">
        <v>3</v>
      </c>
      <c r="C9" s="196" t="s">
        <v>83</v>
      </c>
      <c r="D9" s="197"/>
      <c r="E9" s="198" t="s">
        <v>84</v>
      </c>
      <c r="F9" s="199"/>
      <c r="G9" s="200"/>
      <c r="H9" s="72">
        <v>6.5000000000000002E-2</v>
      </c>
    </row>
    <row r="10" spans="1:9" s="47" customFormat="1" ht="18.75" customHeight="1">
      <c r="B10" s="71">
        <v>4</v>
      </c>
      <c r="C10" s="196" t="s">
        <v>90</v>
      </c>
      <c r="D10" s="197"/>
      <c r="E10" s="198" t="s">
        <v>84</v>
      </c>
      <c r="F10" s="199"/>
      <c r="G10" s="200"/>
      <c r="H10" s="72">
        <v>5.2999999999999999E-2</v>
      </c>
    </row>
    <row r="11" spans="1:9" s="47" customFormat="1" ht="18.75" customHeight="1">
      <c r="B11" s="71">
        <v>5</v>
      </c>
      <c r="C11" s="196" t="s">
        <v>85</v>
      </c>
      <c r="D11" s="197"/>
      <c r="E11" s="198" t="s">
        <v>86</v>
      </c>
      <c r="F11" s="199"/>
      <c r="G11" s="200"/>
      <c r="H11" s="72">
        <v>5.0999999999999997E-2</v>
      </c>
    </row>
    <row r="12" spans="1:9" s="47" customFormat="1" ht="18.75" customHeight="1">
      <c r="B12" s="71">
        <v>6</v>
      </c>
      <c r="C12" s="196" t="s">
        <v>88</v>
      </c>
      <c r="D12" s="197"/>
      <c r="E12" s="198" t="s">
        <v>89</v>
      </c>
      <c r="F12" s="199"/>
      <c r="G12" s="200"/>
      <c r="H12" s="72">
        <v>4.4999999999999998E-2</v>
      </c>
    </row>
    <row r="13" spans="1:9" s="47" customFormat="1" ht="18.75" customHeight="1">
      <c r="B13" s="71">
        <v>7</v>
      </c>
      <c r="C13" s="196" t="s">
        <v>87</v>
      </c>
      <c r="D13" s="197"/>
      <c r="E13" s="198" t="s">
        <v>84</v>
      </c>
      <c r="F13" s="199"/>
      <c r="G13" s="200"/>
      <c r="H13" s="72">
        <v>3.9E-2</v>
      </c>
    </row>
    <row r="14" spans="1:9" s="47" customFormat="1" ht="18.75" customHeight="1">
      <c r="B14" s="71">
        <v>8</v>
      </c>
      <c r="C14" s="196" t="s">
        <v>91</v>
      </c>
      <c r="D14" s="197"/>
      <c r="E14" s="198" t="s">
        <v>84</v>
      </c>
      <c r="F14" s="199"/>
      <c r="G14" s="200"/>
      <c r="H14" s="72">
        <v>3.2000000000000001E-2</v>
      </c>
    </row>
    <row r="15" spans="1:9" s="47" customFormat="1" ht="18.75" customHeight="1">
      <c r="B15" s="71">
        <v>9</v>
      </c>
      <c r="C15" s="196" t="s">
        <v>193</v>
      </c>
      <c r="D15" s="197"/>
      <c r="E15" s="198" t="s">
        <v>192</v>
      </c>
      <c r="F15" s="199"/>
      <c r="G15" s="200"/>
      <c r="H15" s="72">
        <v>2.1000000000000001E-2</v>
      </c>
    </row>
    <row r="16" spans="1:9" s="47" customFormat="1" ht="18.75" customHeight="1">
      <c r="B16" s="71">
        <v>10</v>
      </c>
      <c r="C16" s="196" t="s">
        <v>191</v>
      </c>
      <c r="D16" s="197"/>
      <c r="E16" s="198" t="s">
        <v>192</v>
      </c>
      <c r="F16" s="199"/>
      <c r="G16" s="200"/>
      <c r="H16" s="72">
        <v>0.02</v>
      </c>
    </row>
    <row r="17" spans="1:8" s="47" customFormat="1" ht="13.5">
      <c r="B17" s="46" t="s">
        <v>180</v>
      </c>
    </row>
    <row r="18" spans="1:8" s="47" customFormat="1" ht="13.5">
      <c r="B18" s="46" t="s">
        <v>181</v>
      </c>
    </row>
    <row r="19" spans="1:8" s="47" customFormat="1" ht="15" customHeight="1">
      <c r="B19" s="13" t="s">
        <v>407</v>
      </c>
      <c r="C19" s="73"/>
      <c r="D19" s="74"/>
      <c r="E19" s="74"/>
      <c r="F19" s="74"/>
      <c r="G19" s="74"/>
      <c r="H19" s="74"/>
    </row>
    <row r="20" spans="1:8" s="47" customFormat="1" ht="15" customHeight="1">
      <c r="B20" s="88" t="s">
        <v>410</v>
      </c>
      <c r="C20" s="73"/>
      <c r="D20" s="74"/>
      <c r="E20" s="74"/>
      <c r="F20" s="74"/>
      <c r="G20" s="74"/>
      <c r="H20" s="74"/>
    </row>
    <row r="21" spans="1:8" s="47" customFormat="1" ht="18.75" customHeight="1">
      <c r="B21" s="73"/>
      <c r="C21" s="73"/>
      <c r="D21" s="74"/>
      <c r="E21" s="74"/>
      <c r="F21" s="74"/>
      <c r="G21" s="74"/>
      <c r="H21" s="74"/>
    </row>
    <row r="22" spans="1:8" ht="16.5" customHeight="1">
      <c r="A22" s="39" t="s">
        <v>158</v>
      </c>
      <c r="B22" s="87"/>
      <c r="C22" s="39"/>
      <c r="D22" s="38"/>
      <c r="E22" s="38"/>
      <c r="F22" s="38"/>
      <c r="G22" s="38"/>
      <c r="H22" s="38"/>
    </row>
    <row r="23" spans="1:8" ht="16.5" customHeight="1">
      <c r="A23" s="2" t="s">
        <v>157</v>
      </c>
      <c r="C23" s="39"/>
      <c r="D23" s="38"/>
      <c r="E23" s="38"/>
      <c r="F23" s="38"/>
      <c r="G23" s="38"/>
      <c r="H23" s="38"/>
    </row>
    <row r="24" spans="1:8" ht="24" customHeight="1" thickBot="1">
      <c r="B24" s="41" t="s">
        <v>78</v>
      </c>
      <c r="C24" s="189" t="s">
        <v>69</v>
      </c>
      <c r="D24" s="189"/>
      <c r="E24" s="190" t="s">
        <v>68</v>
      </c>
      <c r="F24" s="190"/>
      <c r="G24" s="190"/>
      <c r="H24" s="42" t="s">
        <v>178</v>
      </c>
    </row>
    <row r="25" spans="1:8" s="47" customFormat="1" ht="18.75" customHeight="1" thickTop="1">
      <c r="B25" s="69">
        <v>1</v>
      </c>
      <c r="C25" s="191" t="s">
        <v>79</v>
      </c>
      <c r="D25" s="192"/>
      <c r="E25" s="193" t="s">
        <v>80</v>
      </c>
      <c r="F25" s="194"/>
      <c r="G25" s="195"/>
      <c r="H25" s="70">
        <v>0.124</v>
      </c>
    </row>
    <row r="26" spans="1:8" s="47" customFormat="1" ht="18.75" customHeight="1">
      <c r="B26" s="71">
        <v>2</v>
      </c>
      <c r="C26" s="196" t="s">
        <v>83</v>
      </c>
      <c r="D26" s="197"/>
      <c r="E26" s="198" t="s">
        <v>84</v>
      </c>
      <c r="F26" s="199"/>
      <c r="G26" s="200"/>
      <c r="H26" s="72">
        <v>9.0999999999999998E-2</v>
      </c>
    </row>
    <row r="27" spans="1:8" s="47" customFormat="1" ht="18.75" customHeight="1">
      <c r="B27" s="71">
        <v>3</v>
      </c>
      <c r="C27" s="196" t="s">
        <v>92</v>
      </c>
      <c r="D27" s="197"/>
      <c r="E27" s="198" t="s">
        <v>84</v>
      </c>
      <c r="F27" s="199"/>
      <c r="G27" s="200"/>
      <c r="H27" s="72">
        <v>4.9000000000000002E-2</v>
      </c>
    </row>
    <row r="28" spans="1:8" s="47" customFormat="1" ht="18.75" customHeight="1">
      <c r="B28" s="71">
        <v>4</v>
      </c>
      <c r="C28" s="196" t="s">
        <v>87</v>
      </c>
      <c r="D28" s="197"/>
      <c r="E28" s="198" t="s">
        <v>84</v>
      </c>
      <c r="F28" s="199"/>
      <c r="G28" s="200"/>
      <c r="H28" s="72">
        <v>4.7E-2</v>
      </c>
    </row>
    <row r="29" spans="1:8" s="47" customFormat="1" ht="18.75" customHeight="1">
      <c r="B29" s="71">
        <v>5</v>
      </c>
      <c r="C29" s="196" t="s">
        <v>137</v>
      </c>
      <c r="D29" s="197"/>
      <c r="E29" s="198" t="s">
        <v>89</v>
      </c>
      <c r="F29" s="199"/>
      <c r="G29" s="200"/>
      <c r="H29" s="72">
        <v>3.4000000000000002E-2</v>
      </c>
    </row>
    <row r="30" spans="1:8" s="47" customFormat="1" ht="18.75" customHeight="1">
      <c r="B30" s="71">
        <v>6</v>
      </c>
      <c r="C30" s="196" t="s">
        <v>90</v>
      </c>
      <c r="D30" s="197"/>
      <c r="E30" s="198" t="s">
        <v>84</v>
      </c>
      <c r="F30" s="199"/>
      <c r="G30" s="200"/>
      <c r="H30" s="72">
        <v>3.4000000000000002E-2</v>
      </c>
    </row>
    <row r="31" spans="1:8" s="47" customFormat="1" ht="18.75" customHeight="1">
      <c r="B31" s="71">
        <v>7</v>
      </c>
      <c r="C31" s="196" t="s">
        <v>135</v>
      </c>
      <c r="D31" s="197"/>
      <c r="E31" s="198" t="s">
        <v>86</v>
      </c>
      <c r="F31" s="199"/>
      <c r="G31" s="200"/>
      <c r="H31" s="72">
        <v>2.8000000000000001E-2</v>
      </c>
    </row>
    <row r="32" spans="1:8" s="47" customFormat="1" ht="18.75" customHeight="1">
      <c r="B32" s="71">
        <v>8</v>
      </c>
      <c r="C32" s="196" t="s">
        <v>88</v>
      </c>
      <c r="D32" s="197"/>
      <c r="E32" s="198" t="s">
        <v>89</v>
      </c>
      <c r="F32" s="199"/>
      <c r="G32" s="200"/>
      <c r="H32" s="72">
        <v>2.5000000000000001E-2</v>
      </c>
    </row>
    <row r="33" spans="1:8" s="47" customFormat="1" ht="18.75" customHeight="1">
      <c r="B33" s="71">
        <v>9</v>
      </c>
      <c r="C33" s="196" t="s">
        <v>93</v>
      </c>
      <c r="D33" s="197"/>
      <c r="E33" s="198" t="s">
        <v>84</v>
      </c>
      <c r="F33" s="199"/>
      <c r="G33" s="200"/>
      <c r="H33" s="72">
        <v>2.1999999999999999E-2</v>
      </c>
    </row>
    <row r="34" spans="1:8" s="47" customFormat="1" ht="18.75" customHeight="1">
      <c r="B34" s="71">
        <v>10</v>
      </c>
      <c r="C34" s="196" t="s">
        <v>94</v>
      </c>
      <c r="D34" s="197"/>
      <c r="E34" s="198" t="s">
        <v>84</v>
      </c>
      <c r="F34" s="199"/>
      <c r="G34" s="200"/>
      <c r="H34" s="72">
        <v>0.02</v>
      </c>
    </row>
    <row r="35" spans="1:8" s="47" customFormat="1" ht="15" customHeight="1">
      <c r="B35" s="46" t="s">
        <v>182</v>
      </c>
      <c r="C35" s="73"/>
      <c r="D35" s="74"/>
      <c r="E35" s="74"/>
      <c r="F35" s="74"/>
      <c r="G35" s="74"/>
      <c r="H35" s="74"/>
    </row>
    <row r="36" spans="1:8" ht="15" customHeight="1">
      <c r="B36" s="46" t="s">
        <v>181</v>
      </c>
      <c r="C36" s="39"/>
      <c r="D36" s="38"/>
      <c r="E36" s="38"/>
      <c r="F36" s="38"/>
      <c r="G36" s="38"/>
      <c r="H36" s="38"/>
    </row>
    <row r="37" spans="1:8" ht="15" customHeight="1">
      <c r="B37" s="89" t="s">
        <v>409</v>
      </c>
      <c r="C37" s="39"/>
      <c r="D37" s="38"/>
      <c r="E37" s="38"/>
      <c r="F37" s="38"/>
      <c r="G37" s="38"/>
      <c r="H37" s="38"/>
    </row>
    <row r="38" spans="1:8" ht="20.25" customHeight="1">
      <c r="B38" s="3"/>
      <c r="C38" s="3"/>
      <c r="D38" s="3"/>
    </row>
    <row r="39" spans="1:8" ht="16.5" customHeight="1">
      <c r="A39" s="2" t="s">
        <v>159</v>
      </c>
    </row>
    <row r="40" spans="1:8" ht="16.5" customHeight="1">
      <c r="A40" s="2" t="s">
        <v>157</v>
      </c>
      <c r="B40" s="39"/>
      <c r="C40" s="39"/>
      <c r="D40" s="38"/>
      <c r="E40" s="38"/>
      <c r="F40" s="38"/>
      <c r="G40" s="38"/>
      <c r="H40" s="38"/>
    </row>
    <row r="41" spans="1:8" ht="24" customHeight="1" thickBot="1">
      <c r="B41" s="41" t="s">
        <v>78</v>
      </c>
      <c r="C41" s="201" t="s">
        <v>190</v>
      </c>
      <c r="D41" s="202"/>
      <c r="E41" s="190" t="s">
        <v>71</v>
      </c>
      <c r="F41" s="190"/>
      <c r="G41" s="190"/>
      <c r="H41" s="42" t="s">
        <v>178</v>
      </c>
    </row>
    <row r="42" spans="1:8" s="47" customFormat="1" ht="18.75" customHeight="1" thickTop="1">
      <c r="B42" s="69">
        <v>1</v>
      </c>
      <c r="C42" s="191" t="s">
        <v>97</v>
      </c>
      <c r="D42" s="192"/>
      <c r="E42" s="193" t="s">
        <v>98</v>
      </c>
      <c r="F42" s="194"/>
      <c r="G42" s="195"/>
      <c r="H42" s="70">
        <v>6.0999999999999999E-2</v>
      </c>
    </row>
    <row r="43" spans="1:8" s="47" customFormat="1" ht="18.75" customHeight="1">
      <c r="B43" s="71">
        <v>2</v>
      </c>
      <c r="C43" s="196" t="s">
        <v>301</v>
      </c>
      <c r="D43" s="197"/>
      <c r="E43" s="198" t="s">
        <v>95</v>
      </c>
      <c r="F43" s="199"/>
      <c r="G43" s="200"/>
      <c r="H43" s="72">
        <v>4.9000000000000002E-2</v>
      </c>
    </row>
    <row r="44" spans="1:8" s="47" customFormat="1" ht="18.75" customHeight="1">
      <c r="B44" s="71">
        <v>3</v>
      </c>
      <c r="C44" s="196" t="s">
        <v>99</v>
      </c>
      <c r="D44" s="197"/>
      <c r="E44" s="198" t="s">
        <v>292</v>
      </c>
      <c r="F44" s="199"/>
      <c r="G44" s="200"/>
      <c r="H44" s="72">
        <v>3.2000000000000001E-2</v>
      </c>
    </row>
    <row r="45" spans="1:8" s="47" customFormat="1" ht="18.75" customHeight="1">
      <c r="B45" s="71">
        <v>4</v>
      </c>
      <c r="C45" s="196" t="s">
        <v>138</v>
      </c>
      <c r="D45" s="197"/>
      <c r="E45" s="198" t="s">
        <v>96</v>
      </c>
      <c r="F45" s="199"/>
      <c r="G45" s="200"/>
      <c r="H45" s="72">
        <v>0.03</v>
      </c>
    </row>
    <row r="46" spans="1:8" s="47" customFormat="1" ht="18.75" customHeight="1">
      <c r="B46" s="71">
        <v>5</v>
      </c>
      <c r="C46" s="196" t="s">
        <v>139</v>
      </c>
      <c r="D46" s="197"/>
      <c r="E46" s="198" t="s">
        <v>96</v>
      </c>
      <c r="F46" s="199"/>
      <c r="G46" s="200"/>
      <c r="H46" s="72">
        <v>2.8000000000000001E-2</v>
      </c>
    </row>
    <row r="47" spans="1:8" s="47" customFormat="1" ht="18.75" customHeight="1">
      <c r="B47" s="71">
        <v>6</v>
      </c>
      <c r="C47" s="196" t="s">
        <v>100</v>
      </c>
      <c r="D47" s="197"/>
      <c r="E47" s="198" t="s">
        <v>101</v>
      </c>
      <c r="F47" s="199"/>
      <c r="G47" s="200"/>
      <c r="H47" s="72">
        <v>2.3E-2</v>
      </c>
    </row>
    <row r="48" spans="1:8" s="47" customFormat="1" ht="18.75" customHeight="1">
      <c r="B48" s="71">
        <v>7</v>
      </c>
      <c r="C48" s="196" t="s">
        <v>102</v>
      </c>
      <c r="D48" s="197"/>
      <c r="E48" s="198" t="s">
        <v>98</v>
      </c>
      <c r="F48" s="199"/>
      <c r="G48" s="200"/>
      <c r="H48" s="72">
        <v>2.1000000000000001E-2</v>
      </c>
    </row>
    <row r="49" spans="2:8" s="47" customFormat="1" ht="18.75" customHeight="1">
      <c r="B49" s="71">
        <v>8</v>
      </c>
      <c r="C49" s="196" t="s">
        <v>103</v>
      </c>
      <c r="D49" s="197"/>
      <c r="E49" s="198" t="s">
        <v>104</v>
      </c>
      <c r="F49" s="199"/>
      <c r="G49" s="200"/>
      <c r="H49" s="72">
        <v>0.02</v>
      </c>
    </row>
    <row r="50" spans="2:8" s="47" customFormat="1" ht="18.75" customHeight="1">
      <c r="B50" s="71">
        <v>9</v>
      </c>
      <c r="C50" s="196" t="s">
        <v>140</v>
      </c>
      <c r="D50" s="197"/>
      <c r="E50" s="198" t="s">
        <v>141</v>
      </c>
      <c r="F50" s="199"/>
      <c r="G50" s="200"/>
      <c r="H50" s="72">
        <v>0.02</v>
      </c>
    </row>
    <row r="51" spans="2:8" s="47" customFormat="1" ht="18.75" customHeight="1">
      <c r="B51" s="71">
        <v>10</v>
      </c>
      <c r="C51" s="196" t="s">
        <v>290</v>
      </c>
      <c r="D51" s="197"/>
      <c r="E51" s="198" t="s">
        <v>291</v>
      </c>
      <c r="F51" s="199"/>
      <c r="G51" s="200"/>
      <c r="H51" s="72">
        <v>1.7000000000000001E-2</v>
      </c>
    </row>
    <row r="52" spans="2:8" s="47" customFormat="1" ht="15" customHeight="1">
      <c r="B52" s="46" t="s">
        <v>180</v>
      </c>
      <c r="C52" s="73"/>
      <c r="D52" s="74"/>
      <c r="E52" s="74"/>
      <c r="F52" s="74"/>
      <c r="G52" s="74"/>
      <c r="H52" s="74"/>
    </row>
    <row r="53" spans="2:8" s="47" customFormat="1" ht="15" customHeight="1">
      <c r="B53" s="46" t="s">
        <v>181</v>
      </c>
      <c r="C53" s="73"/>
      <c r="D53" s="74"/>
      <c r="E53" s="74"/>
      <c r="F53" s="74"/>
      <c r="G53" s="74"/>
      <c r="H53" s="74"/>
    </row>
    <row r="54" spans="2:8" s="47" customFormat="1" ht="15" customHeight="1">
      <c r="B54" s="88" t="s">
        <v>408</v>
      </c>
      <c r="C54" s="73"/>
      <c r="D54" s="74"/>
      <c r="E54" s="74"/>
      <c r="F54" s="74"/>
      <c r="G54" s="74"/>
      <c r="H54" s="74"/>
    </row>
    <row r="55" spans="2:8" s="47" customFormat="1" ht="15" customHeight="1">
      <c r="B55" s="88" t="s">
        <v>76</v>
      </c>
      <c r="C55" s="73"/>
      <c r="D55" s="74"/>
      <c r="E55" s="74"/>
      <c r="F55" s="74"/>
      <c r="G55" s="74"/>
      <c r="H55" s="74"/>
    </row>
  </sheetData>
  <mergeCells count="66">
    <mergeCell ref="C49:D49"/>
    <mergeCell ref="E49:G49"/>
    <mergeCell ref="C50:D50"/>
    <mergeCell ref="E50:G50"/>
    <mergeCell ref="C51:D51"/>
    <mergeCell ref="E51:G51"/>
    <mergeCell ref="C46:D46"/>
    <mergeCell ref="E46:G46"/>
    <mergeCell ref="C47:D47"/>
    <mergeCell ref="E47:G47"/>
    <mergeCell ref="C48:D48"/>
    <mergeCell ref="E48:G48"/>
    <mergeCell ref="C43:D43"/>
    <mergeCell ref="E43:G43"/>
    <mergeCell ref="C44:D44"/>
    <mergeCell ref="E44:G44"/>
    <mergeCell ref="C45:D45"/>
    <mergeCell ref="E45:G45"/>
    <mergeCell ref="C34:D34"/>
    <mergeCell ref="E34:G34"/>
    <mergeCell ref="C41:D41"/>
    <mergeCell ref="E41:G41"/>
    <mergeCell ref="C42:D42"/>
    <mergeCell ref="E42:G42"/>
    <mergeCell ref="C31:D31"/>
    <mergeCell ref="E31:G31"/>
    <mergeCell ref="C32:D32"/>
    <mergeCell ref="E32:G32"/>
    <mergeCell ref="C33:D33"/>
    <mergeCell ref="E33:G33"/>
    <mergeCell ref="C28:D28"/>
    <mergeCell ref="E28:G28"/>
    <mergeCell ref="C29:D29"/>
    <mergeCell ref="E29:G29"/>
    <mergeCell ref="C30:D30"/>
    <mergeCell ref="E30:G30"/>
    <mergeCell ref="C25:D25"/>
    <mergeCell ref="E25:G25"/>
    <mergeCell ref="C26:D26"/>
    <mergeCell ref="E26:G26"/>
    <mergeCell ref="C27:D27"/>
    <mergeCell ref="E27:G27"/>
    <mergeCell ref="C15:D15"/>
    <mergeCell ref="E15:G15"/>
    <mergeCell ref="C16:D16"/>
    <mergeCell ref="E16:G16"/>
    <mergeCell ref="C24:D24"/>
    <mergeCell ref="E24:G24"/>
    <mergeCell ref="C12:D12"/>
    <mergeCell ref="E12:G12"/>
    <mergeCell ref="C13:D13"/>
    <mergeCell ref="E13:G13"/>
    <mergeCell ref="C14:D14"/>
    <mergeCell ref="E14:G14"/>
    <mergeCell ref="C9:D9"/>
    <mergeCell ref="E9:G9"/>
    <mergeCell ref="C10:D10"/>
    <mergeCell ref="E10:G10"/>
    <mergeCell ref="C11:D11"/>
    <mergeCell ref="E11:G11"/>
    <mergeCell ref="C6:D6"/>
    <mergeCell ref="E6:G6"/>
    <mergeCell ref="C7:D7"/>
    <mergeCell ref="E7:G7"/>
    <mergeCell ref="C8:D8"/>
    <mergeCell ref="E8:G8"/>
  </mergeCells>
  <phoneticPr fontId="3"/>
  <pageMargins left="0.70866141732283472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2-10.受診行動適正化に係る分析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98"/>
  <sheetViews>
    <sheetView showGridLines="0" zoomScaleNormal="100" zoomScaleSheetLayoutView="100" workbookViewId="0"/>
  </sheetViews>
  <sheetFormatPr defaultColWidth="9" defaultRowHeight="13.5" customHeight="1"/>
  <cols>
    <col min="1" max="1" width="4.625" style="2" customWidth="1"/>
    <col min="2" max="2" width="3.625" style="34" customWidth="1"/>
    <col min="3" max="3" width="13.5" style="2" customWidth="1"/>
    <col min="4" max="4" width="40.625" style="2" customWidth="1"/>
    <col min="5" max="5" width="45.25" style="2" customWidth="1"/>
    <col min="6" max="6" width="8.625" style="2" customWidth="1"/>
    <col min="7" max="16384" width="9" style="2"/>
  </cols>
  <sheetData>
    <row r="1" spans="1:7" ht="16.5" customHeight="1">
      <c r="A1" s="2" t="s">
        <v>173</v>
      </c>
    </row>
    <row r="2" spans="1:7" ht="16.5" customHeight="1">
      <c r="A2" s="2" t="s">
        <v>148</v>
      </c>
    </row>
    <row r="3" spans="1:7" ht="30" customHeight="1">
      <c r="B3" s="35"/>
      <c r="C3" s="36" t="s">
        <v>167</v>
      </c>
      <c r="D3" s="36" t="s">
        <v>69</v>
      </c>
      <c r="E3" s="36" t="s">
        <v>68</v>
      </c>
      <c r="F3" s="37" t="s">
        <v>178</v>
      </c>
    </row>
    <row r="4" spans="1:7" ht="13.5" customHeight="1">
      <c r="B4" s="209">
        <v>1</v>
      </c>
      <c r="C4" s="210" t="s">
        <v>73</v>
      </c>
      <c r="D4" s="123" t="s">
        <v>79</v>
      </c>
      <c r="E4" s="123" t="s">
        <v>80</v>
      </c>
      <c r="F4" s="124">
        <v>0.20399999999999999</v>
      </c>
      <c r="G4" s="47"/>
    </row>
    <row r="5" spans="1:7" ht="13.5" customHeight="1">
      <c r="B5" s="209"/>
      <c r="C5" s="211"/>
      <c r="D5" s="91" t="s">
        <v>81</v>
      </c>
      <c r="E5" s="91" t="s">
        <v>82</v>
      </c>
      <c r="F5" s="95">
        <v>8.3000000000000004E-2</v>
      </c>
      <c r="G5" s="47"/>
    </row>
    <row r="6" spans="1:7" ht="13.5" customHeight="1">
      <c r="B6" s="209"/>
      <c r="C6" s="211"/>
      <c r="D6" s="92" t="s">
        <v>83</v>
      </c>
      <c r="E6" s="92" t="s">
        <v>84</v>
      </c>
      <c r="F6" s="95">
        <v>6.0999999999999999E-2</v>
      </c>
      <c r="G6" s="47"/>
    </row>
    <row r="7" spans="1:7" ht="13.5" customHeight="1">
      <c r="B7" s="209"/>
      <c r="C7" s="211"/>
      <c r="D7" s="92" t="s">
        <v>90</v>
      </c>
      <c r="E7" s="92" t="s">
        <v>84</v>
      </c>
      <c r="F7" s="95">
        <v>5.8999999999999997E-2</v>
      </c>
      <c r="G7" s="47"/>
    </row>
    <row r="8" spans="1:7" ht="13.5" customHeight="1">
      <c r="B8" s="209"/>
      <c r="C8" s="211"/>
      <c r="D8" s="92" t="s">
        <v>85</v>
      </c>
      <c r="E8" s="92" t="s">
        <v>86</v>
      </c>
      <c r="F8" s="95">
        <v>5.0999999999999997E-2</v>
      </c>
      <c r="G8" s="47"/>
    </row>
    <row r="9" spans="1:7" ht="13.5" customHeight="1">
      <c r="B9" s="209"/>
      <c r="C9" s="211"/>
      <c r="D9" s="92" t="s">
        <v>87</v>
      </c>
      <c r="E9" s="92" t="s">
        <v>84</v>
      </c>
      <c r="F9" s="95">
        <v>3.9E-2</v>
      </c>
      <c r="G9" s="47"/>
    </row>
    <row r="10" spans="1:7" ht="13.5" customHeight="1">
      <c r="B10" s="209"/>
      <c r="C10" s="211"/>
      <c r="D10" s="92" t="s">
        <v>88</v>
      </c>
      <c r="E10" s="92" t="s">
        <v>89</v>
      </c>
      <c r="F10" s="95">
        <v>3.7999999999999999E-2</v>
      </c>
      <c r="G10" s="47"/>
    </row>
    <row r="11" spans="1:7" ht="13.5" customHeight="1">
      <c r="B11" s="209"/>
      <c r="C11" s="211"/>
      <c r="D11" s="92" t="s">
        <v>135</v>
      </c>
      <c r="E11" s="92" t="s">
        <v>86</v>
      </c>
      <c r="F11" s="95">
        <v>2.1999999999999999E-2</v>
      </c>
      <c r="G11" s="47"/>
    </row>
    <row r="12" spans="1:7" ht="13.5" customHeight="1">
      <c r="B12" s="209"/>
      <c r="C12" s="211"/>
      <c r="D12" s="92" t="s">
        <v>191</v>
      </c>
      <c r="E12" s="92" t="s">
        <v>192</v>
      </c>
      <c r="F12" s="95">
        <v>0.02</v>
      </c>
      <c r="G12" s="47"/>
    </row>
    <row r="13" spans="1:7" ht="13.5" customHeight="1">
      <c r="B13" s="209"/>
      <c r="C13" s="212"/>
      <c r="D13" s="93" t="s">
        <v>91</v>
      </c>
      <c r="E13" s="93" t="s">
        <v>84</v>
      </c>
      <c r="F13" s="96">
        <v>1.9E-2</v>
      </c>
      <c r="G13" s="47"/>
    </row>
    <row r="14" spans="1:7" ht="13.5" customHeight="1">
      <c r="B14" s="209">
        <v>2</v>
      </c>
      <c r="C14" s="210" t="s">
        <v>126</v>
      </c>
      <c r="D14" s="123" t="s">
        <v>79</v>
      </c>
      <c r="E14" s="123" t="s">
        <v>80</v>
      </c>
      <c r="F14" s="124">
        <v>0.19900000000000001</v>
      </c>
      <c r="G14" s="47"/>
    </row>
    <row r="15" spans="1:7" ht="13.5" customHeight="1">
      <c r="B15" s="209"/>
      <c r="C15" s="211"/>
      <c r="D15" s="91" t="s">
        <v>83</v>
      </c>
      <c r="E15" s="91" t="s">
        <v>84</v>
      </c>
      <c r="F15" s="95">
        <v>7.6999999999999999E-2</v>
      </c>
      <c r="G15" s="47"/>
    </row>
    <row r="16" spans="1:7" ht="13.5" customHeight="1">
      <c r="B16" s="209"/>
      <c r="C16" s="211"/>
      <c r="D16" s="92" t="s">
        <v>81</v>
      </c>
      <c r="E16" s="92" t="s">
        <v>82</v>
      </c>
      <c r="F16" s="95">
        <v>7.0999999999999994E-2</v>
      </c>
      <c r="G16" s="47"/>
    </row>
    <row r="17" spans="2:7" ht="13.5" customHeight="1">
      <c r="B17" s="209"/>
      <c r="C17" s="211"/>
      <c r="D17" s="92" t="s">
        <v>85</v>
      </c>
      <c r="E17" s="92" t="s">
        <v>86</v>
      </c>
      <c r="F17" s="95">
        <v>5.5E-2</v>
      </c>
      <c r="G17" s="47"/>
    </row>
    <row r="18" spans="2:7" ht="13.5" customHeight="1">
      <c r="B18" s="209"/>
      <c r="C18" s="211"/>
      <c r="D18" s="92" t="s">
        <v>90</v>
      </c>
      <c r="E18" s="92" t="s">
        <v>84</v>
      </c>
      <c r="F18" s="95">
        <v>4.5999999999999999E-2</v>
      </c>
      <c r="G18" s="47"/>
    </row>
    <row r="19" spans="2:7" ht="13.5" customHeight="1">
      <c r="B19" s="209"/>
      <c r="C19" s="211"/>
      <c r="D19" s="92" t="s">
        <v>87</v>
      </c>
      <c r="E19" s="92" t="s">
        <v>84</v>
      </c>
      <c r="F19" s="95">
        <v>4.2000000000000003E-2</v>
      </c>
      <c r="G19" s="47"/>
    </row>
    <row r="20" spans="2:7" ht="13.5" customHeight="1">
      <c r="B20" s="209"/>
      <c r="C20" s="211"/>
      <c r="D20" s="92" t="s">
        <v>88</v>
      </c>
      <c r="E20" s="92" t="s">
        <v>89</v>
      </c>
      <c r="F20" s="95">
        <v>3.2000000000000001E-2</v>
      </c>
      <c r="G20" s="47"/>
    </row>
    <row r="21" spans="2:7" ht="13.5" customHeight="1">
      <c r="B21" s="209"/>
      <c r="C21" s="211"/>
      <c r="D21" s="92" t="s">
        <v>135</v>
      </c>
      <c r="E21" s="92" t="s">
        <v>86</v>
      </c>
      <c r="F21" s="95">
        <v>0.03</v>
      </c>
      <c r="G21" s="47"/>
    </row>
    <row r="22" spans="2:7" ht="13.5" customHeight="1">
      <c r="B22" s="209"/>
      <c r="C22" s="211"/>
      <c r="D22" s="92" t="s">
        <v>91</v>
      </c>
      <c r="E22" s="92" t="s">
        <v>84</v>
      </c>
      <c r="F22" s="95">
        <v>2.3E-2</v>
      </c>
      <c r="G22" s="47"/>
    </row>
    <row r="23" spans="2:7" ht="13.5" customHeight="1">
      <c r="B23" s="209"/>
      <c r="C23" s="212"/>
      <c r="D23" s="93" t="s">
        <v>193</v>
      </c>
      <c r="E23" s="93" t="s">
        <v>192</v>
      </c>
      <c r="F23" s="96">
        <v>1.9E-2</v>
      </c>
      <c r="G23" s="47"/>
    </row>
    <row r="24" spans="2:7" ht="13.5" customHeight="1">
      <c r="B24" s="209">
        <v>3</v>
      </c>
      <c r="C24" s="210" t="s">
        <v>127</v>
      </c>
      <c r="D24" s="123" t="s">
        <v>79</v>
      </c>
      <c r="E24" s="123" t="s">
        <v>80</v>
      </c>
      <c r="F24" s="124">
        <v>0.17599999999999999</v>
      </c>
      <c r="G24" s="47"/>
    </row>
    <row r="25" spans="2:7" ht="13.5" customHeight="1">
      <c r="B25" s="209"/>
      <c r="C25" s="211"/>
      <c r="D25" s="91" t="s">
        <v>81</v>
      </c>
      <c r="E25" s="91" t="s">
        <v>82</v>
      </c>
      <c r="F25" s="95">
        <v>0.106</v>
      </c>
      <c r="G25" s="47"/>
    </row>
    <row r="26" spans="2:7" ht="13.5" customHeight="1">
      <c r="B26" s="209"/>
      <c r="C26" s="211"/>
      <c r="D26" s="92" t="s">
        <v>83</v>
      </c>
      <c r="E26" s="92" t="s">
        <v>84</v>
      </c>
      <c r="F26" s="95">
        <v>5.8999999999999997E-2</v>
      </c>
      <c r="G26" s="47"/>
    </row>
    <row r="27" spans="2:7" ht="13.5" customHeight="1">
      <c r="B27" s="209"/>
      <c r="C27" s="211"/>
      <c r="D27" s="92" t="s">
        <v>85</v>
      </c>
      <c r="E27" s="92" t="s">
        <v>86</v>
      </c>
      <c r="F27" s="95">
        <v>5.5E-2</v>
      </c>
      <c r="G27" s="47"/>
    </row>
    <row r="28" spans="2:7" ht="13.5" customHeight="1">
      <c r="B28" s="209"/>
      <c r="C28" s="211"/>
      <c r="D28" s="92" t="s">
        <v>87</v>
      </c>
      <c r="E28" s="92" t="s">
        <v>84</v>
      </c>
      <c r="F28" s="95">
        <v>4.7E-2</v>
      </c>
      <c r="G28" s="47"/>
    </row>
    <row r="29" spans="2:7" ht="13.5" customHeight="1">
      <c r="B29" s="209"/>
      <c r="C29" s="211"/>
      <c r="D29" s="92" t="s">
        <v>90</v>
      </c>
      <c r="E29" s="92" t="s">
        <v>84</v>
      </c>
      <c r="F29" s="95">
        <v>4.4999999999999998E-2</v>
      </c>
      <c r="G29" s="47"/>
    </row>
    <row r="30" spans="2:7" ht="13.5" customHeight="1">
      <c r="B30" s="209"/>
      <c r="C30" s="211"/>
      <c r="D30" s="92" t="s">
        <v>88</v>
      </c>
      <c r="E30" s="92" t="s">
        <v>89</v>
      </c>
      <c r="F30" s="95">
        <v>4.2000000000000003E-2</v>
      </c>
      <c r="G30" s="47"/>
    </row>
    <row r="31" spans="2:7" ht="13.5" customHeight="1">
      <c r="B31" s="209"/>
      <c r="C31" s="211"/>
      <c r="D31" s="92" t="s">
        <v>191</v>
      </c>
      <c r="E31" s="92" t="s">
        <v>192</v>
      </c>
      <c r="F31" s="95">
        <v>2.4E-2</v>
      </c>
      <c r="G31" s="47"/>
    </row>
    <row r="32" spans="2:7" ht="13.5" customHeight="1">
      <c r="B32" s="209"/>
      <c r="C32" s="211"/>
      <c r="D32" s="92" t="s">
        <v>193</v>
      </c>
      <c r="E32" s="92" t="s">
        <v>192</v>
      </c>
      <c r="F32" s="95">
        <v>2.3E-2</v>
      </c>
      <c r="G32" s="47"/>
    </row>
    <row r="33" spans="2:7" ht="13.5" customHeight="1">
      <c r="B33" s="209"/>
      <c r="C33" s="212"/>
      <c r="D33" s="93" t="s">
        <v>91</v>
      </c>
      <c r="E33" s="93" t="s">
        <v>84</v>
      </c>
      <c r="F33" s="96">
        <v>2.3E-2</v>
      </c>
      <c r="G33" s="47"/>
    </row>
    <row r="34" spans="2:7" ht="13.5" customHeight="1">
      <c r="B34" s="209">
        <v>4</v>
      </c>
      <c r="C34" s="210" t="s">
        <v>128</v>
      </c>
      <c r="D34" s="123" t="s">
        <v>79</v>
      </c>
      <c r="E34" s="123" t="s">
        <v>80</v>
      </c>
      <c r="F34" s="124">
        <v>0.186</v>
      </c>
      <c r="G34" s="47"/>
    </row>
    <row r="35" spans="2:7" ht="13.5" customHeight="1">
      <c r="B35" s="209"/>
      <c r="C35" s="211"/>
      <c r="D35" s="91" t="s">
        <v>81</v>
      </c>
      <c r="E35" s="91" t="s">
        <v>82</v>
      </c>
      <c r="F35" s="95">
        <v>7.4999999999999997E-2</v>
      </c>
      <c r="G35" s="47"/>
    </row>
    <row r="36" spans="2:7" ht="13.5" customHeight="1">
      <c r="B36" s="209"/>
      <c r="C36" s="211"/>
      <c r="D36" s="92" t="s">
        <v>83</v>
      </c>
      <c r="E36" s="92" t="s">
        <v>84</v>
      </c>
      <c r="F36" s="95">
        <v>6.6000000000000003E-2</v>
      </c>
      <c r="G36" s="47"/>
    </row>
    <row r="37" spans="2:7" ht="13.5" customHeight="1">
      <c r="B37" s="209"/>
      <c r="C37" s="211"/>
      <c r="D37" s="92" t="s">
        <v>90</v>
      </c>
      <c r="E37" s="92" t="s">
        <v>84</v>
      </c>
      <c r="F37" s="95">
        <v>4.8000000000000001E-2</v>
      </c>
      <c r="G37" s="47"/>
    </row>
    <row r="38" spans="2:7" ht="13.5" customHeight="1">
      <c r="B38" s="209"/>
      <c r="C38" s="211"/>
      <c r="D38" s="92" t="s">
        <v>88</v>
      </c>
      <c r="E38" s="92" t="s">
        <v>89</v>
      </c>
      <c r="F38" s="95">
        <v>4.8000000000000001E-2</v>
      </c>
      <c r="G38" s="47"/>
    </row>
    <row r="39" spans="2:7" ht="13.5" customHeight="1">
      <c r="B39" s="209"/>
      <c r="C39" s="211"/>
      <c r="D39" s="92" t="s">
        <v>85</v>
      </c>
      <c r="E39" s="92" t="s">
        <v>86</v>
      </c>
      <c r="F39" s="95">
        <v>4.7E-2</v>
      </c>
      <c r="G39" s="47"/>
    </row>
    <row r="40" spans="2:7" ht="13.5" customHeight="1">
      <c r="B40" s="209"/>
      <c r="C40" s="211"/>
      <c r="D40" s="92" t="s">
        <v>87</v>
      </c>
      <c r="E40" s="92" t="s">
        <v>84</v>
      </c>
      <c r="F40" s="95">
        <v>0.04</v>
      </c>
      <c r="G40" s="47"/>
    </row>
    <row r="41" spans="2:7" ht="13.5" customHeight="1">
      <c r="B41" s="209"/>
      <c r="C41" s="211"/>
      <c r="D41" s="92" t="s">
        <v>91</v>
      </c>
      <c r="E41" s="92" t="s">
        <v>84</v>
      </c>
      <c r="F41" s="95">
        <v>3.4000000000000002E-2</v>
      </c>
      <c r="G41" s="47"/>
    </row>
    <row r="42" spans="2:7" ht="13.5" customHeight="1">
      <c r="B42" s="209"/>
      <c r="C42" s="211"/>
      <c r="D42" s="92" t="s">
        <v>135</v>
      </c>
      <c r="E42" s="92" t="s">
        <v>86</v>
      </c>
      <c r="F42" s="95">
        <v>2.1000000000000001E-2</v>
      </c>
      <c r="G42" s="47"/>
    </row>
    <row r="43" spans="2:7" ht="13.5" customHeight="1">
      <c r="B43" s="209"/>
      <c r="C43" s="212"/>
      <c r="D43" s="93" t="s">
        <v>193</v>
      </c>
      <c r="E43" s="93" t="s">
        <v>192</v>
      </c>
      <c r="F43" s="96">
        <v>0.02</v>
      </c>
      <c r="G43" s="47"/>
    </row>
    <row r="44" spans="2:7" ht="13.5" customHeight="1">
      <c r="B44" s="209">
        <v>5</v>
      </c>
      <c r="C44" s="210" t="s">
        <v>129</v>
      </c>
      <c r="D44" s="123" t="s">
        <v>79</v>
      </c>
      <c r="E44" s="123" t="s">
        <v>80</v>
      </c>
      <c r="F44" s="124">
        <v>0.19500000000000001</v>
      </c>
      <c r="G44" s="47"/>
    </row>
    <row r="45" spans="2:7" ht="13.5" customHeight="1">
      <c r="B45" s="209"/>
      <c r="C45" s="211"/>
      <c r="D45" s="91" t="s">
        <v>81</v>
      </c>
      <c r="E45" s="91" t="s">
        <v>82</v>
      </c>
      <c r="F45" s="95">
        <v>7.4999999999999997E-2</v>
      </c>
      <c r="G45" s="47"/>
    </row>
    <row r="46" spans="2:7" ht="13.5" customHeight="1">
      <c r="B46" s="209"/>
      <c r="C46" s="211"/>
      <c r="D46" s="92" t="s">
        <v>88</v>
      </c>
      <c r="E46" s="92" t="s">
        <v>89</v>
      </c>
      <c r="F46" s="95">
        <v>6.5000000000000002E-2</v>
      </c>
      <c r="G46" s="47"/>
    </row>
    <row r="47" spans="2:7" ht="13.5" customHeight="1">
      <c r="B47" s="209"/>
      <c r="C47" s="211"/>
      <c r="D47" s="92" t="s">
        <v>83</v>
      </c>
      <c r="E47" s="92" t="s">
        <v>84</v>
      </c>
      <c r="F47" s="95">
        <v>6.0999999999999999E-2</v>
      </c>
      <c r="G47" s="47"/>
    </row>
    <row r="48" spans="2:7" ht="13.5" customHeight="1">
      <c r="B48" s="209"/>
      <c r="C48" s="211"/>
      <c r="D48" s="92" t="s">
        <v>85</v>
      </c>
      <c r="E48" s="92" t="s">
        <v>86</v>
      </c>
      <c r="F48" s="95">
        <v>4.9000000000000002E-2</v>
      </c>
      <c r="G48" s="47"/>
    </row>
    <row r="49" spans="2:7" ht="13.5" customHeight="1">
      <c r="B49" s="209"/>
      <c r="C49" s="211"/>
      <c r="D49" s="92" t="s">
        <v>91</v>
      </c>
      <c r="E49" s="92" t="s">
        <v>84</v>
      </c>
      <c r="F49" s="95">
        <v>3.9E-2</v>
      </c>
      <c r="G49" s="47"/>
    </row>
    <row r="50" spans="2:7" ht="13.5" customHeight="1">
      <c r="B50" s="209"/>
      <c r="C50" s="211"/>
      <c r="D50" s="92" t="s">
        <v>90</v>
      </c>
      <c r="E50" s="92" t="s">
        <v>84</v>
      </c>
      <c r="F50" s="95">
        <v>3.6999999999999998E-2</v>
      </c>
      <c r="G50" s="47"/>
    </row>
    <row r="51" spans="2:7" ht="13.5" customHeight="1">
      <c r="B51" s="209"/>
      <c r="C51" s="211"/>
      <c r="D51" s="92" t="s">
        <v>193</v>
      </c>
      <c r="E51" s="92" t="s">
        <v>192</v>
      </c>
      <c r="F51" s="95">
        <v>2.8000000000000001E-2</v>
      </c>
      <c r="G51" s="47"/>
    </row>
    <row r="52" spans="2:7" ht="13.5" customHeight="1">
      <c r="B52" s="209"/>
      <c r="C52" s="211"/>
      <c r="D52" s="92" t="s">
        <v>87</v>
      </c>
      <c r="E52" s="92" t="s">
        <v>84</v>
      </c>
      <c r="F52" s="95">
        <v>2.5999999999999999E-2</v>
      </c>
      <c r="G52" s="47"/>
    </row>
    <row r="53" spans="2:7" ht="13.5" customHeight="1">
      <c r="B53" s="209"/>
      <c r="C53" s="212"/>
      <c r="D53" s="93" t="s">
        <v>136</v>
      </c>
      <c r="E53" s="93" t="s">
        <v>84</v>
      </c>
      <c r="F53" s="96">
        <v>0.02</v>
      </c>
      <c r="G53" s="47"/>
    </row>
    <row r="54" spans="2:7" ht="13.5" customHeight="1">
      <c r="B54" s="209">
        <v>6</v>
      </c>
      <c r="C54" s="210" t="s">
        <v>130</v>
      </c>
      <c r="D54" s="123" t="s">
        <v>79</v>
      </c>
      <c r="E54" s="123" t="s">
        <v>80</v>
      </c>
      <c r="F54" s="124">
        <v>0.17100000000000001</v>
      </c>
      <c r="G54" s="47"/>
    </row>
    <row r="55" spans="2:7" ht="13.5" customHeight="1">
      <c r="B55" s="209"/>
      <c r="C55" s="211"/>
      <c r="D55" s="91" t="s">
        <v>81</v>
      </c>
      <c r="E55" s="91" t="s">
        <v>82</v>
      </c>
      <c r="F55" s="95">
        <v>7.2999999999999995E-2</v>
      </c>
      <c r="G55" s="47"/>
    </row>
    <row r="56" spans="2:7" ht="13.5" customHeight="1">
      <c r="B56" s="209"/>
      <c r="C56" s="211"/>
      <c r="D56" s="92" t="s">
        <v>83</v>
      </c>
      <c r="E56" s="92" t="s">
        <v>84</v>
      </c>
      <c r="F56" s="95">
        <v>5.8000000000000003E-2</v>
      </c>
      <c r="G56" s="47"/>
    </row>
    <row r="57" spans="2:7" ht="13.5" customHeight="1">
      <c r="B57" s="209"/>
      <c r="C57" s="211"/>
      <c r="D57" s="92" t="s">
        <v>85</v>
      </c>
      <c r="E57" s="92" t="s">
        <v>86</v>
      </c>
      <c r="F57" s="95">
        <v>5.2999999999999999E-2</v>
      </c>
      <c r="G57" s="47"/>
    </row>
    <row r="58" spans="2:7" ht="13.5" customHeight="1">
      <c r="B58" s="209"/>
      <c r="C58" s="211"/>
      <c r="D58" s="92" t="s">
        <v>88</v>
      </c>
      <c r="E58" s="92" t="s">
        <v>89</v>
      </c>
      <c r="F58" s="95">
        <v>4.7E-2</v>
      </c>
      <c r="G58" s="47"/>
    </row>
    <row r="59" spans="2:7" ht="13.5" customHeight="1">
      <c r="B59" s="209"/>
      <c r="C59" s="211"/>
      <c r="D59" s="92" t="s">
        <v>91</v>
      </c>
      <c r="E59" s="92" t="s">
        <v>84</v>
      </c>
      <c r="F59" s="95">
        <v>4.5999999999999999E-2</v>
      </c>
      <c r="G59" s="47"/>
    </row>
    <row r="60" spans="2:7" ht="13.5" customHeight="1">
      <c r="B60" s="209"/>
      <c r="C60" s="211"/>
      <c r="D60" s="92" t="s">
        <v>90</v>
      </c>
      <c r="E60" s="92" t="s">
        <v>84</v>
      </c>
      <c r="F60" s="95">
        <v>0.04</v>
      </c>
      <c r="G60" s="47"/>
    </row>
    <row r="61" spans="2:7" ht="13.5" customHeight="1">
      <c r="B61" s="209"/>
      <c r="C61" s="211"/>
      <c r="D61" s="92" t="s">
        <v>87</v>
      </c>
      <c r="E61" s="92" t="s">
        <v>84</v>
      </c>
      <c r="F61" s="95">
        <v>3.7999999999999999E-2</v>
      </c>
      <c r="G61" s="47"/>
    </row>
    <row r="62" spans="2:7" ht="13.5" customHeight="1">
      <c r="B62" s="209"/>
      <c r="C62" s="211"/>
      <c r="D62" s="92" t="s">
        <v>136</v>
      </c>
      <c r="E62" s="92" t="s">
        <v>84</v>
      </c>
      <c r="F62" s="95">
        <v>2.5999999999999999E-2</v>
      </c>
      <c r="G62" s="47"/>
    </row>
    <row r="63" spans="2:7" ht="13.5" customHeight="1">
      <c r="B63" s="209"/>
      <c r="C63" s="212"/>
      <c r="D63" s="93" t="s">
        <v>193</v>
      </c>
      <c r="E63" s="93" t="s">
        <v>192</v>
      </c>
      <c r="F63" s="96">
        <v>2.5000000000000001E-2</v>
      </c>
      <c r="G63" s="47"/>
    </row>
    <row r="64" spans="2:7" ht="13.5" customHeight="1">
      <c r="B64" s="209">
        <v>7</v>
      </c>
      <c r="C64" s="210" t="s">
        <v>131</v>
      </c>
      <c r="D64" s="123" t="s">
        <v>79</v>
      </c>
      <c r="E64" s="123" t="s">
        <v>80</v>
      </c>
      <c r="F64" s="124">
        <v>0.19400000000000001</v>
      </c>
      <c r="G64" s="47"/>
    </row>
    <row r="65" spans="2:7" ht="13.5" customHeight="1">
      <c r="B65" s="209"/>
      <c r="C65" s="211"/>
      <c r="D65" s="91" t="s">
        <v>81</v>
      </c>
      <c r="E65" s="91" t="s">
        <v>82</v>
      </c>
      <c r="F65" s="95">
        <v>7.3999999999999996E-2</v>
      </c>
      <c r="G65" s="47"/>
    </row>
    <row r="66" spans="2:7" ht="13.5" customHeight="1">
      <c r="B66" s="209"/>
      <c r="C66" s="211"/>
      <c r="D66" s="92" t="s">
        <v>83</v>
      </c>
      <c r="E66" s="92" t="s">
        <v>84</v>
      </c>
      <c r="F66" s="95">
        <v>6.9000000000000006E-2</v>
      </c>
      <c r="G66" s="47"/>
    </row>
    <row r="67" spans="2:7" ht="13.5" customHeight="1">
      <c r="B67" s="209"/>
      <c r="C67" s="211"/>
      <c r="D67" s="92" t="s">
        <v>88</v>
      </c>
      <c r="E67" s="92" t="s">
        <v>89</v>
      </c>
      <c r="F67" s="95">
        <v>5.7000000000000002E-2</v>
      </c>
      <c r="G67" s="47"/>
    </row>
    <row r="68" spans="2:7" ht="13.5" customHeight="1">
      <c r="B68" s="209"/>
      <c r="C68" s="211"/>
      <c r="D68" s="92" t="s">
        <v>85</v>
      </c>
      <c r="E68" s="92" t="s">
        <v>86</v>
      </c>
      <c r="F68" s="95">
        <v>5.6000000000000001E-2</v>
      </c>
      <c r="G68" s="47"/>
    </row>
    <row r="69" spans="2:7" ht="13.5" customHeight="1">
      <c r="B69" s="209"/>
      <c r="C69" s="211"/>
      <c r="D69" s="92" t="s">
        <v>90</v>
      </c>
      <c r="E69" s="92" t="s">
        <v>84</v>
      </c>
      <c r="F69" s="95">
        <v>4.2000000000000003E-2</v>
      </c>
      <c r="G69" s="47"/>
    </row>
    <row r="70" spans="2:7" ht="13.5" customHeight="1">
      <c r="B70" s="209"/>
      <c r="C70" s="211"/>
      <c r="D70" s="92" t="s">
        <v>87</v>
      </c>
      <c r="E70" s="92" t="s">
        <v>84</v>
      </c>
      <c r="F70" s="95">
        <v>3.7999999999999999E-2</v>
      </c>
      <c r="G70" s="47"/>
    </row>
    <row r="71" spans="2:7" ht="13.5" customHeight="1">
      <c r="B71" s="209"/>
      <c r="C71" s="211"/>
      <c r="D71" s="92" t="s">
        <v>91</v>
      </c>
      <c r="E71" s="92" t="s">
        <v>84</v>
      </c>
      <c r="F71" s="95">
        <v>3.1E-2</v>
      </c>
      <c r="G71" s="47"/>
    </row>
    <row r="72" spans="2:7" ht="13.5" customHeight="1">
      <c r="B72" s="209"/>
      <c r="C72" s="211"/>
      <c r="D72" s="92" t="s">
        <v>135</v>
      </c>
      <c r="E72" s="92" t="s">
        <v>86</v>
      </c>
      <c r="F72" s="95">
        <v>1.9E-2</v>
      </c>
      <c r="G72" s="47"/>
    </row>
    <row r="73" spans="2:7" ht="13.5" customHeight="1">
      <c r="B73" s="209"/>
      <c r="C73" s="212"/>
      <c r="D73" s="93" t="s">
        <v>193</v>
      </c>
      <c r="E73" s="93" t="s">
        <v>192</v>
      </c>
      <c r="F73" s="96">
        <v>1.7999999999999999E-2</v>
      </c>
      <c r="G73" s="47"/>
    </row>
    <row r="74" spans="2:7" ht="13.5" customHeight="1">
      <c r="B74" s="209">
        <v>8</v>
      </c>
      <c r="C74" s="210" t="s">
        <v>74</v>
      </c>
      <c r="D74" s="123" t="s">
        <v>79</v>
      </c>
      <c r="E74" s="123" t="s">
        <v>80</v>
      </c>
      <c r="F74" s="124">
        <v>0.187</v>
      </c>
      <c r="G74" s="47"/>
    </row>
    <row r="75" spans="2:7" ht="13.5" customHeight="1">
      <c r="B75" s="209"/>
      <c r="C75" s="211"/>
      <c r="D75" s="91" t="s">
        <v>81</v>
      </c>
      <c r="E75" s="91" t="s">
        <v>82</v>
      </c>
      <c r="F75" s="95">
        <v>7.3999999999999996E-2</v>
      </c>
      <c r="G75" s="47"/>
    </row>
    <row r="76" spans="2:7" ht="13.5" customHeight="1">
      <c r="B76" s="209"/>
      <c r="C76" s="211"/>
      <c r="D76" s="92" t="s">
        <v>83</v>
      </c>
      <c r="E76" s="92" t="s">
        <v>84</v>
      </c>
      <c r="F76" s="95">
        <v>6.5000000000000002E-2</v>
      </c>
      <c r="G76" s="47"/>
    </row>
    <row r="77" spans="2:7" ht="13.5" customHeight="1">
      <c r="B77" s="209"/>
      <c r="C77" s="211"/>
      <c r="D77" s="92" t="s">
        <v>90</v>
      </c>
      <c r="E77" s="92" t="s">
        <v>84</v>
      </c>
      <c r="F77" s="95">
        <v>6.4000000000000001E-2</v>
      </c>
      <c r="G77" s="47"/>
    </row>
    <row r="78" spans="2:7" ht="13.5" customHeight="1">
      <c r="B78" s="209"/>
      <c r="C78" s="211"/>
      <c r="D78" s="92" t="s">
        <v>85</v>
      </c>
      <c r="E78" s="92" t="s">
        <v>86</v>
      </c>
      <c r="F78" s="95">
        <v>4.7E-2</v>
      </c>
      <c r="G78" s="47"/>
    </row>
    <row r="79" spans="2:7" ht="13.5" customHeight="1">
      <c r="B79" s="209"/>
      <c r="C79" s="211"/>
      <c r="D79" s="92" t="s">
        <v>88</v>
      </c>
      <c r="E79" s="92" t="s">
        <v>89</v>
      </c>
      <c r="F79" s="95">
        <v>4.2999999999999997E-2</v>
      </c>
      <c r="G79" s="47"/>
    </row>
    <row r="80" spans="2:7" ht="13.5" customHeight="1">
      <c r="B80" s="209"/>
      <c r="C80" s="211"/>
      <c r="D80" s="92" t="s">
        <v>87</v>
      </c>
      <c r="E80" s="92" t="s">
        <v>84</v>
      </c>
      <c r="F80" s="95">
        <v>3.9E-2</v>
      </c>
      <c r="G80" s="47"/>
    </row>
    <row r="81" spans="2:7" ht="13.5" customHeight="1">
      <c r="B81" s="209"/>
      <c r="C81" s="211"/>
      <c r="D81" s="92" t="s">
        <v>91</v>
      </c>
      <c r="E81" s="92" t="s">
        <v>84</v>
      </c>
      <c r="F81" s="95">
        <v>3.5999999999999997E-2</v>
      </c>
      <c r="G81" s="47"/>
    </row>
    <row r="82" spans="2:7" ht="13.5" customHeight="1">
      <c r="B82" s="209"/>
      <c r="C82" s="211"/>
      <c r="D82" s="92" t="s">
        <v>191</v>
      </c>
      <c r="E82" s="92" t="s">
        <v>192</v>
      </c>
      <c r="F82" s="95">
        <v>2.1999999999999999E-2</v>
      </c>
      <c r="G82" s="47"/>
    </row>
    <row r="83" spans="2:7" ht="13.5" customHeight="1" thickBot="1">
      <c r="B83" s="213"/>
      <c r="C83" s="211"/>
      <c r="D83" s="125" t="s">
        <v>135</v>
      </c>
      <c r="E83" s="125" t="s">
        <v>86</v>
      </c>
      <c r="F83" s="126">
        <v>2.1000000000000001E-2</v>
      </c>
      <c r="G83" s="47"/>
    </row>
    <row r="84" spans="2:7" ht="13.5" customHeight="1" thickTop="1">
      <c r="B84" s="203" t="s">
        <v>72</v>
      </c>
      <c r="C84" s="204"/>
      <c r="D84" s="90" t="str">
        <f>多受診者要因分析!$C$7</f>
        <v>高血圧症</v>
      </c>
      <c r="E84" s="90" t="str">
        <f>多受診者要因分析!$E$7</f>
        <v>循環器系の疾患</v>
      </c>
      <c r="F84" s="94">
        <f>多受診者要因分析!$H7</f>
        <v>0.189</v>
      </c>
      <c r="G84" s="47"/>
    </row>
    <row r="85" spans="2:7" ht="13.5" customHeight="1">
      <c r="B85" s="205"/>
      <c r="C85" s="206"/>
      <c r="D85" s="91" t="str">
        <f>多受診者要因分析!$C$8</f>
        <v>不眠症</v>
      </c>
      <c r="E85" s="91" t="str">
        <f>多受診者要因分析!$E$8</f>
        <v>神経系の疾患</v>
      </c>
      <c r="F85" s="95">
        <f>多受診者要因分析!$H8</f>
        <v>7.8E-2</v>
      </c>
      <c r="G85" s="47"/>
    </row>
    <row r="86" spans="2:7" ht="13.5" customHeight="1">
      <c r="B86" s="205"/>
      <c r="C86" s="206"/>
      <c r="D86" s="92" t="str">
        <f>多受診者要因分析!$C$9</f>
        <v>変形性膝関節症</v>
      </c>
      <c r="E86" s="92" t="str">
        <f>多受診者要因分析!$E$9</f>
        <v>筋骨格系及び結合組織の疾患</v>
      </c>
      <c r="F86" s="95">
        <f>多受診者要因分析!$H9</f>
        <v>6.5000000000000002E-2</v>
      </c>
      <c r="G86" s="47"/>
    </row>
    <row r="87" spans="2:7" ht="13.5" customHeight="1">
      <c r="B87" s="205"/>
      <c r="C87" s="206"/>
      <c r="D87" s="92" t="str">
        <f>多受診者要因分析!$C$10</f>
        <v>骨粗鬆症</v>
      </c>
      <c r="E87" s="92" t="str">
        <f>多受診者要因分析!$E$10</f>
        <v>筋骨格系及び結合組織の疾患</v>
      </c>
      <c r="F87" s="95">
        <f>多受診者要因分析!$H10</f>
        <v>5.2999999999999999E-2</v>
      </c>
      <c r="G87" s="47"/>
    </row>
    <row r="88" spans="2:7" ht="13.5" customHeight="1">
      <c r="B88" s="205"/>
      <c r="C88" s="206"/>
      <c r="D88" s="92" t="str">
        <f>多受診者要因分析!$C$11</f>
        <v>便秘症</v>
      </c>
      <c r="E88" s="92" t="str">
        <f>多受診者要因分析!$E$11</f>
        <v>消化器系の疾患</v>
      </c>
      <c r="F88" s="95">
        <f>多受診者要因分析!$H11</f>
        <v>5.0999999999999997E-2</v>
      </c>
      <c r="G88" s="47"/>
    </row>
    <row r="89" spans="2:7" ht="13.5" customHeight="1">
      <c r="B89" s="205"/>
      <c r="C89" s="206"/>
      <c r="D89" s="92" t="str">
        <f>多受診者要因分析!$C$12</f>
        <v>糖尿病</v>
      </c>
      <c r="E89" s="92" t="str">
        <f>多受診者要因分析!$E$12</f>
        <v>内分泌，栄養及び代謝疾患</v>
      </c>
      <c r="F89" s="95">
        <f>多受診者要因分析!$H12</f>
        <v>4.4999999999999998E-2</v>
      </c>
      <c r="G89" s="47"/>
    </row>
    <row r="90" spans="2:7" ht="13.5" customHeight="1">
      <c r="B90" s="205"/>
      <c r="C90" s="206"/>
      <c r="D90" s="92" t="str">
        <f>多受診者要因分析!$C$13</f>
        <v>腰部脊柱管狭窄症</v>
      </c>
      <c r="E90" s="92" t="str">
        <f>多受診者要因分析!$E$13</f>
        <v>筋骨格系及び結合組織の疾患</v>
      </c>
      <c r="F90" s="95">
        <f>多受診者要因分析!$H13</f>
        <v>3.9E-2</v>
      </c>
      <c r="G90" s="47"/>
    </row>
    <row r="91" spans="2:7" ht="13.5" customHeight="1">
      <c r="B91" s="205"/>
      <c r="C91" s="206"/>
      <c r="D91" s="92" t="str">
        <f>多受診者要因分析!$C$14</f>
        <v>腰痛症</v>
      </c>
      <c r="E91" s="92" t="str">
        <f>多受診者要因分析!$E$14</f>
        <v>筋骨格系及び結合組織の疾患</v>
      </c>
      <c r="F91" s="95">
        <f>多受診者要因分析!$H14</f>
        <v>3.2000000000000001E-2</v>
      </c>
      <c r="G91" s="47"/>
    </row>
    <row r="92" spans="2:7" ht="13.5" customHeight="1">
      <c r="B92" s="205"/>
      <c r="C92" s="206"/>
      <c r="D92" s="92" t="str">
        <f>多受診者要因分析!$C$15</f>
        <v>気管支喘息</v>
      </c>
      <c r="E92" s="92" t="str">
        <f>多受診者要因分析!$E$15</f>
        <v>呼吸器系の疾患</v>
      </c>
      <c r="F92" s="95">
        <f>多受診者要因分析!$H15</f>
        <v>2.1000000000000001E-2</v>
      </c>
      <c r="G92" s="47"/>
    </row>
    <row r="93" spans="2:7" ht="13.5" customHeight="1">
      <c r="B93" s="207"/>
      <c r="C93" s="208"/>
      <c r="D93" s="93" t="str">
        <f>多受診者要因分析!$C$16</f>
        <v>アレルギー性鼻炎</v>
      </c>
      <c r="E93" s="93" t="str">
        <f>多受診者要因分析!$E$16</f>
        <v>呼吸器系の疾患</v>
      </c>
      <c r="F93" s="96">
        <f>多受診者要因分析!$H16</f>
        <v>0.02</v>
      </c>
      <c r="G93" s="47"/>
    </row>
    <row r="94" spans="2:7" ht="13.5" customHeight="1">
      <c r="D94" s="47"/>
      <c r="E94" s="47"/>
      <c r="F94" s="47"/>
      <c r="G94" s="47"/>
    </row>
    <row r="95" spans="2:7" ht="13.5" customHeight="1">
      <c r="D95" s="47"/>
      <c r="E95" s="47"/>
      <c r="F95" s="47"/>
      <c r="G95" s="47"/>
    </row>
    <row r="96" spans="2:7" ht="13.5" customHeight="1">
      <c r="D96" s="47"/>
      <c r="E96" s="47"/>
      <c r="F96" s="47"/>
      <c r="G96" s="47"/>
    </row>
    <row r="97" spans="4:7" ht="13.5" customHeight="1">
      <c r="D97" s="47"/>
      <c r="E97" s="47"/>
      <c r="F97" s="47"/>
      <c r="G97" s="47"/>
    </row>
    <row r="98" spans="4:7" ht="13.5" customHeight="1">
      <c r="D98" s="47"/>
      <c r="E98" s="47"/>
      <c r="F98" s="47"/>
      <c r="G98" s="47"/>
    </row>
  </sheetData>
  <mergeCells count="17">
    <mergeCell ref="B4:B13"/>
    <mergeCell ref="C4:C13"/>
    <mergeCell ref="B14:B23"/>
    <mergeCell ref="C14:C23"/>
    <mergeCell ref="B24:B33"/>
    <mergeCell ref="C24:C33"/>
    <mergeCell ref="B34:B43"/>
    <mergeCell ref="C34:C43"/>
    <mergeCell ref="B44:B53"/>
    <mergeCell ref="C44:C53"/>
    <mergeCell ref="B54:B63"/>
    <mergeCell ref="C54:C63"/>
    <mergeCell ref="B84:C93"/>
    <mergeCell ref="B64:B73"/>
    <mergeCell ref="C64:C73"/>
    <mergeCell ref="B74:B83"/>
    <mergeCell ref="C74:C83"/>
  </mergeCells>
  <phoneticPr fontId="3"/>
  <pageMargins left="0.70866141732283472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2-10.受診行動適正化に係る分析</oddHeader>
  </headerFooter>
  <rowBreaks count="1" manualBreakCount="1">
    <brk id="6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53"/>
  <sheetViews>
    <sheetView showGridLines="0" zoomScaleNormal="100" zoomScaleSheetLayoutView="100" workbookViewId="0"/>
  </sheetViews>
  <sheetFormatPr defaultColWidth="12" defaultRowHeight="13.5" customHeight="1"/>
  <cols>
    <col min="1" max="1" width="4.625" style="2" customWidth="1"/>
    <col min="2" max="2" width="3.625" style="34" customWidth="1"/>
    <col min="3" max="3" width="13.5" style="2" customWidth="1"/>
    <col min="4" max="4" width="40.625" style="2" customWidth="1"/>
    <col min="5" max="5" width="45.25" style="2" customWidth="1"/>
    <col min="6" max="6" width="8.625" style="2" customWidth="1"/>
    <col min="7" max="16384" width="12" style="2"/>
  </cols>
  <sheetData>
    <row r="1" spans="1:7" ht="16.5" customHeight="1">
      <c r="A1" s="2" t="s">
        <v>173</v>
      </c>
    </row>
    <row r="2" spans="1:7" ht="16.5" customHeight="1">
      <c r="A2" s="2" t="s">
        <v>146</v>
      </c>
    </row>
    <row r="3" spans="1:7" ht="30" customHeight="1">
      <c r="B3" s="35"/>
      <c r="C3" s="36" t="s">
        <v>77</v>
      </c>
      <c r="D3" s="36" t="s">
        <v>69</v>
      </c>
      <c r="E3" s="36" t="s">
        <v>68</v>
      </c>
      <c r="F3" s="37" t="s">
        <v>178</v>
      </c>
    </row>
    <row r="4" spans="1:7">
      <c r="B4" s="209">
        <v>1</v>
      </c>
      <c r="C4" s="210" t="s">
        <v>58</v>
      </c>
      <c r="D4" s="123" t="s">
        <v>79</v>
      </c>
      <c r="E4" s="123" t="s">
        <v>80</v>
      </c>
      <c r="F4" s="124">
        <v>0.187</v>
      </c>
      <c r="G4" s="47"/>
    </row>
    <row r="5" spans="1:7">
      <c r="B5" s="209"/>
      <c r="C5" s="211"/>
      <c r="D5" s="91" t="s">
        <v>81</v>
      </c>
      <c r="E5" s="91" t="s">
        <v>82</v>
      </c>
      <c r="F5" s="95">
        <v>7.3999999999999996E-2</v>
      </c>
      <c r="G5" s="47"/>
    </row>
    <row r="6" spans="1:7">
      <c r="B6" s="209"/>
      <c r="C6" s="211"/>
      <c r="D6" s="92" t="s">
        <v>83</v>
      </c>
      <c r="E6" s="92" t="s">
        <v>84</v>
      </c>
      <c r="F6" s="95">
        <v>6.5000000000000002E-2</v>
      </c>
      <c r="G6" s="47"/>
    </row>
    <row r="7" spans="1:7">
      <c r="B7" s="209"/>
      <c r="C7" s="211"/>
      <c r="D7" s="92" t="s">
        <v>90</v>
      </c>
      <c r="E7" s="92" t="s">
        <v>84</v>
      </c>
      <c r="F7" s="95">
        <v>6.4000000000000001E-2</v>
      </c>
      <c r="G7" s="47"/>
    </row>
    <row r="8" spans="1:7">
      <c r="B8" s="209"/>
      <c r="C8" s="211"/>
      <c r="D8" s="92" t="s">
        <v>85</v>
      </c>
      <c r="E8" s="92" t="s">
        <v>86</v>
      </c>
      <c r="F8" s="95">
        <v>4.7E-2</v>
      </c>
      <c r="G8" s="47"/>
    </row>
    <row r="9" spans="1:7">
      <c r="B9" s="209"/>
      <c r="C9" s="211"/>
      <c r="D9" s="92" t="s">
        <v>88</v>
      </c>
      <c r="E9" s="92" t="s">
        <v>89</v>
      </c>
      <c r="F9" s="95">
        <v>4.2999999999999997E-2</v>
      </c>
      <c r="G9" s="47"/>
    </row>
    <row r="10" spans="1:7">
      <c r="B10" s="209"/>
      <c r="C10" s="211"/>
      <c r="D10" s="92" t="s">
        <v>87</v>
      </c>
      <c r="E10" s="92" t="s">
        <v>84</v>
      </c>
      <c r="F10" s="95">
        <v>3.9E-2</v>
      </c>
      <c r="G10" s="47"/>
    </row>
    <row r="11" spans="1:7">
      <c r="B11" s="209"/>
      <c r="C11" s="211"/>
      <c r="D11" s="92" t="s">
        <v>91</v>
      </c>
      <c r="E11" s="92" t="s">
        <v>84</v>
      </c>
      <c r="F11" s="95">
        <v>3.5999999999999997E-2</v>
      </c>
      <c r="G11" s="47"/>
    </row>
    <row r="12" spans="1:7">
      <c r="B12" s="209"/>
      <c r="C12" s="211"/>
      <c r="D12" s="92" t="s">
        <v>191</v>
      </c>
      <c r="E12" s="92" t="s">
        <v>192</v>
      </c>
      <c r="F12" s="95">
        <v>2.1999999999999999E-2</v>
      </c>
      <c r="G12" s="47"/>
    </row>
    <row r="13" spans="1:7">
      <c r="B13" s="209"/>
      <c r="C13" s="212"/>
      <c r="D13" s="93" t="s">
        <v>135</v>
      </c>
      <c r="E13" s="93" t="s">
        <v>86</v>
      </c>
      <c r="F13" s="96">
        <v>2.1000000000000001E-2</v>
      </c>
      <c r="G13" s="47"/>
    </row>
    <row r="14" spans="1:7">
      <c r="B14" s="209">
        <v>2</v>
      </c>
      <c r="C14" s="210" t="s">
        <v>108</v>
      </c>
      <c r="D14" s="123" t="s">
        <v>79</v>
      </c>
      <c r="E14" s="123" t="s">
        <v>80</v>
      </c>
      <c r="F14" s="124">
        <v>0.24099999999999999</v>
      </c>
      <c r="G14" s="47"/>
    </row>
    <row r="15" spans="1:7">
      <c r="B15" s="209"/>
      <c r="C15" s="211"/>
      <c r="D15" s="91" t="s">
        <v>81</v>
      </c>
      <c r="E15" s="91" t="s">
        <v>82</v>
      </c>
      <c r="F15" s="95">
        <v>6.8000000000000005E-2</v>
      </c>
      <c r="G15" s="47"/>
    </row>
    <row r="16" spans="1:7">
      <c r="B16" s="209"/>
      <c r="C16" s="211"/>
      <c r="D16" s="92" t="s">
        <v>91</v>
      </c>
      <c r="E16" s="92" t="s">
        <v>84</v>
      </c>
      <c r="F16" s="95">
        <v>5.2999999999999999E-2</v>
      </c>
      <c r="G16" s="47"/>
    </row>
    <row r="17" spans="2:7">
      <c r="B17" s="209"/>
      <c r="C17" s="211"/>
      <c r="D17" s="92" t="s">
        <v>90</v>
      </c>
      <c r="E17" s="92" t="s">
        <v>84</v>
      </c>
      <c r="F17" s="95">
        <v>5.1999999999999998E-2</v>
      </c>
      <c r="G17" s="47"/>
    </row>
    <row r="18" spans="2:7">
      <c r="B18" s="209"/>
      <c r="C18" s="211"/>
      <c r="D18" s="92" t="s">
        <v>136</v>
      </c>
      <c r="E18" s="92" t="s">
        <v>84</v>
      </c>
      <c r="F18" s="95">
        <v>3.9E-2</v>
      </c>
      <c r="G18" s="47"/>
    </row>
    <row r="19" spans="2:7">
      <c r="B19" s="209"/>
      <c r="C19" s="211"/>
      <c r="D19" s="92" t="s">
        <v>85</v>
      </c>
      <c r="E19" s="92" t="s">
        <v>86</v>
      </c>
      <c r="F19" s="95">
        <v>3.7999999999999999E-2</v>
      </c>
      <c r="G19" s="47"/>
    </row>
    <row r="20" spans="2:7">
      <c r="B20" s="209"/>
      <c r="C20" s="211"/>
      <c r="D20" s="92" t="s">
        <v>194</v>
      </c>
      <c r="E20" s="92" t="s">
        <v>195</v>
      </c>
      <c r="F20" s="95">
        <v>3.3000000000000002E-2</v>
      </c>
      <c r="G20" s="47"/>
    </row>
    <row r="21" spans="2:7">
      <c r="B21" s="209"/>
      <c r="C21" s="211"/>
      <c r="D21" s="92" t="s">
        <v>87</v>
      </c>
      <c r="E21" s="92" t="s">
        <v>84</v>
      </c>
      <c r="F21" s="95">
        <v>0.03</v>
      </c>
      <c r="G21" s="47"/>
    </row>
    <row r="22" spans="2:7">
      <c r="B22" s="209"/>
      <c r="C22" s="211"/>
      <c r="D22" s="92" t="s">
        <v>83</v>
      </c>
      <c r="E22" s="92" t="s">
        <v>84</v>
      </c>
      <c r="F22" s="95">
        <v>2.9000000000000001E-2</v>
      </c>
      <c r="G22" s="47"/>
    </row>
    <row r="23" spans="2:7">
      <c r="B23" s="209"/>
      <c r="C23" s="212"/>
      <c r="D23" s="93" t="s">
        <v>88</v>
      </c>
      <c r="E23" s="93" t="s">
        <v>89</v>
      </c>
      <c r="F23" s="96">
        <v>2.5999999999999999E-2</v>
      </c>
      <c r="G23" s="47"/>
    </row>
    <row r="24" spans="2:7">
      <c r="B24" s="209">
        <v>3</v>
      </c>
      <c r="C24" s="210" t="s">
        <v>109</v>
      </c>
      <c r="D24" s="123" t="s">
        <v>79</v>
      </c>
      <c r="E24" s="123" t="s">
        <v>80</v>
      </c>
      <c r="F24" s="124">
        <v>0.16</v>
      </c>
      <c r="G24" s="47"/>
    </row>
    <row r="25" spans="2:7">
      <c r="B25" s="209"/>
      <c r="C25" s="211"/>
      <c r="D25" s="91" t="s">
        <v>81</v>
      </c>
      <c r="E25" s="91" t="s">
        <v>82</v>
      </c>
      <c r="F25" s="95">
        <v>0.11700000000000001</v>
      </c>
      <c r="G25" s="47"/>
    </row>
    <row r="26" spans="2:7">
      <c r="B26" s="209"/>
      <c r="C26" s="211"/>
      <c r="D26" s="92" t="s">
        <v>83</v>
      </c>
      <c r="E26" s="92" t="s">
        <v>84</v>
      </c>
      <c r="F26" s="95">
        <v>0.1</v>
      </c>
      <c r="G26" s="47"/>
    </row>
    <row r="27" spans="2:7">
      <c r="B27" s="209"/>
      <c r="C27" s="211"/>
      <c r="D27" s="92" t="s">
        <v>91</v>
      </c>
      <c r="E27" s="92" t="s">
        <v>84</v>
      </c>
      <c r="F27" s="95">
        <v>5.5E-2</v>
      </c>
      <c r="G27" s="47"/>
    </row>
    <row r="28" spans="2:7">
      <c r="B28" s="209"/>
      <c r="C28" s="211"/>
      <c r="D28" s="92" t="s">
        <v>90</v>
      </c>
      <c r="E28" s="92" t="s">
        <v>84</v>
      </c>
      <c r="F28" s="95">
        <v>5.0999999999999997E-2</v>
      </c>
      <c r="G28" s="47"/>
    </row>
    <row r="29" spans="2:7">
      <c r="B29" s="209"/>
      <c r="C29" s="211"/>
      <c r="D29" s="92" t="s">
        <v>85</v>
      </c>
      <c r="E29" s="92" t="s">
        <v>86</v>
      </c>
      <c r="F29" s="95">
        <v>3.2000000000000001E-2</v>
      </c>
      <c r="G29" s="47"/>
    </row>
    <row r="30" spans="2:7">
      <c r="B30" s="209"/>
      <c r="C30" s="211"/>
      <c r="D30" s="92" t="s">
        <v>191</v>
      </c>
      <c r="E30" s="92" t="s">
        <v>192</v>
      </c>
      <c r="F30" s="95">
        <v>2.8000000000000001E-2</v>
      </c>
      <c r="G30" s="47"/>
    </row>
    <row r="31" spans="2:7">
      <c r="B31" s="209"/>
      <c r="C31" s="211"/>
      <c r="D31" s="92" t="s">
        <v>196</v>
      </c>
      <c r="E31" s="92" t="s">
        <v>80</v>
      </c>
      <c r="F31" s="95">
        <v>2.7E-2</v>
      </c>
      <c r="G31" s="47"/>
    </row>
    <row r="32" spans="2:7">
      <c r="B32" s="209"/>
      <c r="C32" s="211"/>
      <c r="D32" s="92" t="s">
        <v>88</v>
      </c>
      <c r="E32" s="92" t="s">
        <v>89</v>
      </c>
      <c r="F32" s="95">
        <v>2.5000000000000001E-2</v>
      </c>
      <c r="G32" s="47"/>
    </row>
    <row r="33" spans="2:7">
      <c r="B33" s="209"/>
      <c r="C33" s="212"/>
      <c r="D33" s="93" t="s">
        <v>197</v>
      </c>
      <c r="E33" s="93" t="s">
        <v>82</v>
      </c>
      <c r="F33" s="96">
        <v>2.1999999999999999E-2</v>
      </c>
      <c r="G33" s="47"/>
    </row>
    <row r="34" spans="2:7">
      <c r="B34" s="209">
        <v>4</v>
      </c>
      <c r="C34" s="210" t="s">
        <v>110</v>
      </c>
      <c r="D34" s="123" t="s">
        <v>79</v>
      </c>
      <c r="E34" s="123" t="s">
        <v>80</v>
      </c>
      <c r="F34" s="124">
        <v>0.30299999999999999</v>
      </c>
      <c r="G34" s="47"/>
    </row>
    <row r="35" spans="2:7">
      <c r="B35" s="209"/>
      <c r="C35" s="211"/>
      <c r="D35" s="91" t="s">
        <v>83</v>
      </c>
      <c r="E35" s="91" t="s">
        <v>84</v>
      </c>
      <c r="F35" s="95">
        <v>7.2999999999999995E-2</v>
      </c>
      <c r="G35" s="47"/>
    </row>
    <row r="36" spans="2:7">
      <c r="B36" s="209"/>
      <c r="C36" s="211"/>
      <c r="D36" s="92" t="s">
        <v>90</v>
      </c>
      <c r="E36" s="92" t="s">
        <v>84</v>
      </c>
      <c r="F36" s="95">
        <v>6.6000000000000003E-2</v>
      </c>
      <c r="G36" s="47"/>
    </row>
    <row r="37" spans="2:7">
      <c r="B37" s="209"/>
      <c r="C37" s="211"/>
      <c r="D37" s="92" t="s">
        <v>81</v>
      </c>
      <c r="E37" s="92" t="s">
        <v>82</v>
      </c>
      <c r="F37" s="95">
        <v>5.8999999999999997E-2</v>
      </c>
      <c r="G37" s="47"/>
    </row>
    <row r="38" spans="2:7">
      <c r="B38" s="209"/>
      <c r="C38" s="211"/>
      <c r="D38" s="92" t="s">
        <v>88</v>
      </c>
      <c r="E38" s="92" t="s">
        <v>89</v>
      </c>
      <c r="F38" s="95">
        <v>5.0999999999999997E-2</v>
      </c>
      <c r="G38" s="47"/>
    </row>
    <row r="39" spans="2:7">
      <c r="B39" s="209"/>
      <c r="C39" s="211"/>
      <c r="D39" s="92" t="s">
        <v>85</v>
      </c>
      <c r="E39" s="92" t="s">
        <v>86</v>
      </c>
      <c r="F39" s="95">
        <v>3.9E-2</v>
      </c>
      <c r="G39" s="47"/>
    </row>
    <row r="40" spans="2:7">
      <c r="B40" s="209"/>
      <c r="C40" s="211"/>
      <c r="D40" s="92" t="s">
        <v>136</v>
      </c>
      <c r="E40" s="92" t="s">
        <v>84</v>
      </c>
      <c r="F40" s="95">
        <v>3.4000000000000002E-2</v>
      </c>
      <c r="G40" s="47"/>
    </row>
    <row r="41" spans="2:7">
      <c r="B41" s="209"/>
      <c r="C41" s="211"/>
      <c r="D41" s="92" t="s">
        <v>91</v>
      </c>
      <c r="E41" s="92" t="s">
        <v>84</v>
      </c>
      <c r="F41" s="95">
        <v>3.1E-2</v>
      </c>
      <c r="G41" s="47"/>
    </row>
    <row r="42" spans="2:7">
      <c r="B42" s="209"/>
      <c r="C42" s="211"/>
      <c r="D42" s="92" t="s">
        <v>191</v>
      </c>
      <c r="E42" s="92" t="s">
        <v>192</v>
      </c>
      <c r="F42" s="95">
        <v>2.9000000000000001E-2</v>
      </c>
      <c r="G42" s="47"/>
    </row>
    <row r="43" spans="2:7">
      <c r="B43" s="209"/>
      <c r="C43" s="212"/>
      <c r="D43" s="93" t="s">
        <v>196</v>
      </c>
      <c r="E43" s="93" t="s">
        <v>80</v>
      </c>
      <c r="F43" s="96">
        <v>1.9E-2</v>
      </c>
      <c r="G43" s="47"/>
    </row>
    <row r="44" spans="2:7">
      <c r="B44" s="209">
        <v>5</v>
      </c>
      <c r="C44" s="210" t="s">
        <v>111</v>
      </c>
      <c r="D44" s="123" t="s">
        <v>79</v>
      </c>
      <c r="E44" s="123" t="s">
        <v>80</v>
      </c>
      <c r="F44" s="124">
        <v>0.17599999999999999</v>
      </c>
      <c r="G44" s="47"/>
    </row>
    <row r="45" spans="2:7">
      <c r="B45" s="209"/>
      <c r="C45" s="211"/>
      <c r="D45" s="91" t="s">
        <v>81</v>
      </c>
      <c r="E45" s="91" t="s">
        <v>82</v>
      </c>
      <c r="F45" s="95">
        <v>0.112</v>
      </c>
      <c r="G45" s="47"/>
    </row>
    <row r="46" spans="2:7">
      <c r="B46" s="209"/>
      <c r="C46" s="211"/>
      <c r="D46" s="92" t="s">
        <v>90</v>
      </c>
      <c r="E46" s="92" t="s">
        <v>84</v>
      </c>
      <c r="F46" s="95">
        <v>9.7000000000000003E-2</v>
      </c>
      <c r="G46" s="47"/>
    </row>
    <row r="47" spans="2:7">
      <c r="B47" s="209"/>
      <c r="C47" s="211"/>
      <c r="D47" s="92" t="s">
        <v>85</v>
      </c>
      <c r="E47" s="92" t="s">
        <v>86</v>
      </c>
      <c r="F47" s="95">
        <v>7.3999999999999996E-2</v>
      </c>
      <c r="G47" s="47"/>
    </row>
    <row r="48" spans="2:7">
      <c r="B48" s="209"/>
      <c r="C48" s="211"/>
      <c r="D48" s="92" t="s">
        <v>91</v>
      </c>
      <c r="E48" s="92" t="s">
        <v>84</v>
      </c>
      <c r="F48" s="95">
        <v>5.2999999999999999E-2</v>
      </c>
      <c r="G48" s="47"/>
    </row>
    <row r="49" spans="2:7">
      <c r="B49" s="209"/>
      <c r="C49" s="211"/>
      <c r="D49" s="92" t="s">
        <v>87</v>
      </c>
      <c r="E49" s="92" t="s">
        <v>84</v>
      </c>
      <c r="F49" s="95">
        <v>4.4999999999999998E-2</v>
      </c>
      <c r="G49" s="47"/>
    </row>
    <row r="50" spans="2:7" ht="24">
      <c r="B50" s="209"/>
      <c r="C50" s="211"/>
      <c r="D50" s="92" t="s">
        <v>198</v>
      </c>
      <c r="E50" s="92" t="s">
        <v>199</v>
      </c>
      <c r="F50" s="95">
        <v>2.5000000000000001E-2</v>
      </c>
      <c r="G50" s="47"/>
    </row>
    <row r="51" spans="2:7">
      <c r="B51" s="209"/>
      <c r="C51" s="211"/>
      <c r="D51" s="92" t="s">
        <v>193</v>
      </c>
      <c r="E51" s="92" t="s">
        <v>192</v>
      </c>
      <c r="F51" s="95">
        <v>2.4E-2</v>
      </c>
      <c r="G51" s="47"/>
    </row>
    <row r="52" spans="2:7">
      <c r="B52" s="209"/>
      <c r="C52" s="211"/>
      <c r="D52" s="92" t="s">
        <v>83</v>
      </c>
      <c r="E52" s="92" t="s">
        <v>84</v>
      </c>
      <c r="F52" s="95">
        <v>2.4E-2</v>
      </c>
      <c r="G52" s="47"/>
    </row>
    <row r="53" spans="2:7">
      <c r="B53" s="209"/>
      <c r="C53" s="212"/>
      <c r="D53" s="93" t="s">
        <v>200</v>
      </c>
      <c r="E53" s="93" t="s">
        <v>201</v>
      </c>
      <c r="F53" s="96">
        <v>2.4E-2</v>
      </c>
      <c r="G53" s="47"/>
    </row>
    <row r="54" spans="2:7">
      <c r="B54" s="209">
        <v>6</v>
      </c>
      <c r="C54" s="210" t="s">
        <v>112</v>
      </c>
      <c r="D54" s="123" t="s">
        <v>79</v>
      </c>
      <c r="E54" s="123" t="s">
        <v>80</v>
      </c>
      <c r="F54" s="124">
        <v>0.193</v>
      </c>
      <c r="G54" s="47"/>
    </row>
    <row r="55" spans="2:7">
      <c r="B55" s="209"/>
      <c r="C55" s="211"/>
      <c r="D55" s="91" t="s">
        <v>83</v>
      </c>
      <c r="E55" s="91" t="s">
        <v>84</v>
      </c>
      <c r="F55" s="95">
        <v>7.8E-2</v>
      </c>
      <c r="G55" s="47"/>
    </row>
    <row r="56" spans="2:7">
      <c r="B56" s="209"/>
      <c r="C56" s="211"/>
      <c r="D56" s="92" t="s">
        <v>88</v>
      </c>
      <c r="E56" s="92" t="s">
        <v>89</v>
      </c>
      <c r="F56" s="95">
        <v>7.2999999999999995E-2</v>
      </c>
      <c r="G56" s="47"/>
    </row>
    <row r="57" spans="2:7">
      <c r="B57" s="209"/>
      <c r="C57" s="211"/>
      <c r="D57" s="92" t="s">
        <v>81</v>
      </c>
      <c r="E57" s="92" t="s">
        <v>82</v>
      </c>
      <c r="F57" s="95">
        <v>7.2999999999999995E-2</v>
      </c>
      <c r="G57" s="47"/>
    </row>
    <row r="58" spans="2:7">
      <c r="B58" s="209"/>
      <c r="C58" s="211"/>
      <c r="D58" s="92" t="s">
        <v>85</v>
      </c>
      <c r="E58" s="92" t="s">
        <v>86</v>
      </c>
      <c r="F58" s="95">
        <v>7.0000000000000007E-2</v>
      </c>
      <c r="G58" s="47"/>
    </row>
    <row r="59" spans="2:7">
      <c r="B59" s="209"/>
      <c r="C59" s="211"/>
      <c r="D59" s="92" t="s">
        <v>90</v>
      </c>
      <c r="E59" s="92" t="s">
        <v>84</v>
      </c>
      <c r="F59" s="95">
        <v>5.7000000000000002E-2</v>
      </c>
      <c r="G59" s="47"/>
    </row>
    <row r="60" spans="2:7">
      <c r="B60" s="209"/>
      <c r="C60" s="211"/>
      <c r="D60" s="92" t="s">
        <v>87</v>
      </c>
      <c r="E60" s="92" t="s">
        <v>84</v>
      </c>
      <c r="F60" s="95">
        <v>0.04</v>
      </c>
      <c r="G60" s="47"/>
    </row>
    <row r="61" spans="2:7">
      <c r="B61" s="209"/>
      <c r="C61" s="211"/>
      <c r="D61" s="92" t="s">
        <v>93</v>
      </c>
      <c r="E61" s="92" t="s">
        <v>84</v>
      </c>
      <c r="F61" s="95">
        <v>3.5000000000000003E-2</v>
      </c>
      <c r="G61" s="47"/>
    </row>
    <row r="62" spans="2:7">
      <c r="B62" s="209"/>
      <c r="C62" s="211"/>
      <c r="D62" s="92" t="s">
        <v>135</v>
      </c>
      <c r="E62" s="92" t="s">
        <v>86</v>
      </c>
      <c r="F62" s="95">
        <v>2.5999999999999999E-2</v>
      </c>
      <c r="G62" s="47"/>
    </row>
    <row r="63" spans="2:7">
      <c r="B63" s="209"/>
      <c r="C63" s="212"/>
      <c r="D63" s="93" t="s">
        <v>191</v>
      </c>
      <c r="E63" s="93" t="s">
        <v>192</v>
      </c>
      <c r="F63" s="96">
        <v>1.4999999999999999E-2</v>
      </c>
      <c r="G63" s="47"/>
    </row>
    <row r="64" spans="2:7">
      <c r="B64" s="209">
        <v>7</v>
      </c>
      <c r="C64" s="210" t="s">
        <v>113</v>
      </c>
      <c r="D64" s="123" t="s">
        <v>79</v>
      </c>
      <c r="E64" s="123" t="s">
        <v>80</v>
      </c>
      <c r="F64" s="124">
        <v>0.17</v>
      </c>
      <c r="G64" s="47"/>
    </row>
    <row r="65" spans="2:7">
      <c r="B65" s="209"/>
      <c r="C65" s="211"/>
      <c r="D65" s="91" t="s">
        <v>90</v>
      </c>
      <c r="E65" s="91" t="s">
        <v>84</v>
      </c>
      <c r="F65" s="95">
        <v>7.8E-2</v>
      </c>
      <c r="G65" s="47"/>
    </row>
    <row r="66" spans="2:7">
      <c r="B66" s="209"/>
      <c r="C66" s="211"/>
      <c r="D66" s="92" t="s">
        <v>81</v>
      </c>
      <c r="E66" s="92" t="s">
        <v>82</v>
      </c>
      <c r="F66" s="95">
        <v>6.5000000000000002E-2</v>
      </c>
      <c r="G66" s="47"/>
    </row>
    <row r="67" spans="2:7">
      <c r="B67" s="209"/>
      <c r="C67" s="211"/>
      <c r="D67" s="92" t="s">
        <v>91</v>
      </c>
      <c r="E67" s="92" t="s">
        <v>84</v>
      </c>
      <c r="F67" s="95">
        <v>5.8999999999999997E-2</v>
      </c>
      <c r="G67" s="47"/>
    </row>
    <row r="68" spans="2:7">
      <c r="B68" s="209"/>
      <c r="C68" s="211"/>
      <c r="D68" s="92" t="s">
        <v>85</v>
      </c>
      <c r="E68" s="92" t="s">
        <v>86</v>
      </c>
      <c r="F68" s="95">
        <v>5.6000000000000001E-2</v>
      </c>
      <c r="G68" s="47"/>
    </row>
    <row r="69" spans="2:7">
      <c r="B69" s="209"/>
      <c r="C69" s="211"/>
      <c r="D69" s="92" t="s">
        <v>83</v>
      </c>
      <c r="E69" s="92" t="s">
        <v>84</v>
      </c>
      <c r="F69" s="95">
        <v>4.7E-2</v>
      </c>
      <c r="G69" s="47"/>
    </row>
    <row r="70" spans="2:7">
      <c r="B70" s="209"/>
      <c r="C70" s="211"/>
      <c r="D70" s="92" t="s">
        <v>193</v>
      </c>
      <c r="E70" s="92" t="s">
        <v>192</v>
      </c>
      <c r="F70" s="95">
        <v>3.2000000000000001E-2</v>
      </c>
      <c r="G70" s="47"/>
    </row>
    <row r="71" spans="2:7">
      <c r="B71" s="209"/>
      <c r="C71" s="211"/>
      <c r="D71" s="92" t="s">
        <v>88</v>
      </c>
      <c r="E71" s="92" t="s">
        <v>89</v>
      </c>
      <c r="F71" s="95">
        <v>3.1E-2</v>
      </c>
      <c r="G71" s="47"/>
    </row>
    <row r="72" spans="2:7">
      <c r="B72" s="209"/>
      <c r="C72" s="211"/>
      <c r="D72" s="92" t="s">
        <v>136</v>
      </c>
      <c r="E72" s="92" t="s">
        <v>84</v>
      </c>
      <c r="F72" s="95">
        <v>2.9000000000000001E-2</v>
      </c>
      <c r="G72" s="47"/>
    </row>
    <row r="73" spans="2:7">
      <c r="B73" s="209"/>
      <c r="C73" s="212"/>
      <c r="D73" s="93" t="s">
        <v>87</v>
      </c>
      <c r="E73" s="93" t="s">
        <v>84</v>
      </c>
      <c r="F73" s="96">
        <v>2.5000000000000001E-2</v>
      </c>
      <c r="G73" s="47"/>
    </row>
    <row r="74" spans="2:7">
      <c r="B74" s="209">
        <v>8</v>
      </c>
      <c r="C74" s="210" t="s">
        <v>59</v>
      </c>
      <c r="D74" s="123" t="s">
        <v>79</v>
      </c>
      <c r="E74" s="123" t="s">
        <v>80</v>
      </c>
      <c r="F74" s="124">
        <v>0.154</v>
      </c>
      <c r="G74" s="47"/>
    </row>
    <row r="75" spans="2:7">
      <c r="B75" s="209"/>
      <c r="C75" s="211"/>
      <c r="D75" s="91" t="s">
        <v>81</v>
      </c>
      <c r="E75" s="91" t="s">
        <v>82</v>
      </c>
      <c r="F75" s="95">
        <v>0.08</v>
      </c>
      <c r="G75" s="47"/>
    </row>
    <row r="76" spans="2:7">
      <c r="B76" s="209"/>
      <c r="C76" s="211"/>
      <c r="D76" s="92" t="s">
        <v>85</v>
      </c>
      <c r="E76" s="92" t="s">
        <v>86</v>
      </c>
      <c r="F76" s="95">
        <v>6.3E-2</v>
      </c>
      <c r="G76" s="47"/>
    </row>
    <row r="77" spans="2:7">
      <c r="B77" s="209"/>
      <c r="C77" s="211"/>
      <c r="D77" s="92" t="s">
        <v>83</v>
      </c>
      <c r="E77" s="92" t="s">
        <v>84</v>
      </c>
      <c r="F77" s="95">
        <v>5.8000000000000003E-2</v>
      </c>
      <c r="G77" s="47"/>
    </row>
    <row r="78" spans="2:7">
      <c r="B78" s="209"/>
      <c r="C78" s="211"/>
      <c r="D78" s="92" t="s">
        <v>91</v>
      </c>
      <c r="E78" s="92" t="s">
        <v>84</v>
      </c>
      <c r="F78" s="95">
        <v>5.8000000000000003E-2</v>
      </c>
      <c r="G78" s="47"/>
    </row>
    <row r="79" spans="2:7">
      <c r="B79" s="209"/>
      <c r="C79" s="211"/>
      <c r="D79" s="92" t="s">
        <v>87</v>
      </c>
      <c r="E79" s="92" t="s">
        <v>84</v>
      </c>
      <c r="F79" s="95">
        <v>4.4999999999999998E-2</v>
      </c>
      <c r="G79" s="47"/>
    </row>
    <row r="80" spans="2:7">
      <c r="B80" s="209"/>
      <c r="C80" s="211"/>
      <c r="D80" s="92" t="s">
        <v>90</v>
      </c>
      <c r="E80" s="92" t="s">
        <v>84</v>
      </c>
      <c r="F80" s="95">
        <v>4.1000000000000002E-2</v>
      </c>
      <c r="G80" s="47"/>
    </row>
    <row r="81" spans="2:7">
      <c r="B81" s="209"/>
      <c r="C81" s="211"/>
      <c r="D81" s="92" t="s">
        <v>135</v>
      </c>
      <c r="E81" s="92" t="s">
        <v>86</v>
      </c>
      <c r="F81" s="95">
        <v>3.7999999999999999E-2</v>
      </c>
      <c r="G81" s="47"/>
    </row>
    <row r="82" spans="2:7">
      <c r="B82" s="209"/>
      <c r="C82" s="211"/>
      <c r="D82" s="92" t="s">
        <v>191</v>
      </c>
      <c r="E82" s="92" t="s">
        <v>192</v>
      </c>
      <c r="F82" s="95">
        <v>2.7E-2</v>
      </c>
      <c r="G82" s="47"/>
    </row>
    <row r="83" spans="2:7">
      <c r="B83" s="209"/>
      <c r="C83" s="212"/>
      <c r="D83" s="93" t="s">
        <v>202</v>
      </c>
      <c r="E83" s="93" t="s">
        <v>203</v>
      </c>
      <c r="F83" s="96">
        <v>2.4E-2</v>
      </c>
      <c r="G83" s="47"/>
    </row>
    <row r="84" spans="2:7">
      <c r="B84" s="209">
        <v>9</v>
      </c>
      <c r="C84" s="210" t="s">
        <v>114</v>
      </c>
      <c r="D84" s="123" t="s">
        <v>79</v>
      </c>
      <c r="E84" s="123" t="s">
        <v>80</v>
      </c>
      <c r="F84" s="124">
        <v>0.18099999999999999</v>
      </c>
      <c r="G84" s="47"/>
    </row>
    <row r="85" spans="2:7">
      <c r="B85" s="209"/>
      <c r="C85" s="211"/>
      <c r="D85" s="91" t="s">
        <v>91</v>
      </c>
      <c r="E85" s="91" t="s">
        <v>84</v>
      </c>
      <c r="F85" s="95">
        <v>0.127</v>
      </c>
      <c r="G85" s="47"/>
    </row>
    <row r="86" spans="2:7">
      <c r="B86" s="209"/>
      <c r="C86" s="211"/>
      <c r="D86" s="92" t="s">
        <v>83</v>
      </c>
      <c r="E86" s="92" t="s">
        <v>84</v>
      </c>
      <c r="F86" s="95">
        <v>0.108</v>
      </c>
      <c r="G86" s="47"/>
    </row>
    <row r="87" spans="2:7">
      <c r="B87" s="209"/>
      <c r="C87" s="211"/>
      <c r="D87" s="92" t="s">
        <v>81</v>
      </c>
      <c r="E87" s="92" t="s">
        <v>82</v>
      </c>
      <c r="F87" s="95">
        <v>6.0999999999999999E-2</v>
      </c>
      <c r="G87" s="47"/>
    </row>
    <row r="88" spans="2:7">
      <c r="B88" s="209"/>
      <c r="C88" s="211"/>
      <c r="D88" s="92" t="s">
        <v>85</v>
      </c>
      <c r="E88" s="92" t="s">
        <v>86</v>
      </c>
      <c r="F88" s="95">
        <v>6.0999999999999999E-2</v>
      </c>
      <c r="G88" s="47"/>
    </row>
    <row r="89" spans="2:7">
      <c r="B89" s="209"/>
      <c r="C89" s="211"/>
      <c r="D89" s="92" t="s">
        <v>90</v>
      </c>
      <c r="E89" s="92" t="s">
        <v>84</v>
      </c>
      <c r="F89" s="95">
        <v>3.3000000000000002E-2</v>
      </c>
      <c r="G89" s="47"/>
    </row>
    <row r="90" spans="2:7">
      <c r="B90" s="209"/>
      <c r="C90" s="211"/>
      <c r="D90" s="92" t="s">
        <v>204</v>
      </c>
      <c r="E90" s="92" t="s">
        <v>203</v>
      </c>
      <c r="F90" s="95">
        <v>0.03</v>
      </c>
      <c r="G90" s="47"/>
    </row>
    <row r="91" spans="2:7">
      <c r="B91" s="209"/>
      <c r="C91" s="211"/>
      <c r="D91" s="92" t="s">
        <v>88</v>
      </c>
      <c r="E91" s="92" t="s">
        <v>89</v>
      </c>
      <c r="F91" s="95">
        <v>2.5999999999999999E-2</v>
      </c>
      <c r="G91" s="47"/>
    </row>
    <row r="92" spans="2:7">
      <c r="B92" s="209"/>
      <c r="C92" s="211"/>
      <c r="D92" s="92" t="s">
        <v>205</v>
      </c>
      <c r="E92" s="92" t="s">
        <v>201</v>
      </c>
      <c r="F92" s="95">
        <v>2.5999999999999999E-2</v>
      </c>
      <c r="G92" s="47"/>
    </row>
    <row r="93" spans="2:7">
      <c r="B93" s="209"/>
      <c r="C93" s="212"/>
      <c r="D93" s="93" t="s">
        <v>206</v>
      </c>
      <c r="E93" s="93" t="s">
        <v>80</v>
      </c>
      <c r="F93" s="96">
        <v>1.7999999999999999E-2</v>
      </c>
      <c r="G93" s="47"/>
    </row>
    <row r="94" spans="2:7">
      <c r="B94" s="209">
        <v>10</v>
      </c>
      <c r="C94" s="210" t="s">
        <v>60</v>
      </c>
      <c r="D94" s="123" t="s">
        <v>79</v>
      </c>
      <c r="E94" s="123" t="s">
        <v>80</v>
      </c>
      <c r="F94" s="124">
        <v>0.187</v>
      </c>
      <c r="G94" s="47"/>
    </row>
    <row r="95" spans="2:7">
      <c r="B95" s="209"/>
      <c r="C95" s="211"/>
      <c r="D95" s="91" t="s">
        <v>83</v>
      </c>
      <c r="E95" s="91" t="s">
        <v>84</v>
      </c>
      <c r="F95" s="95">
        <v>7.8E-2</v>
      </c>
      <c r="G95" s="47"/>
    </row>
    <row r="96" spans="2:7">
      <c r="B96" s="209"/>
      <c r="C96" s="211"/>
      <c r="D96" s="92" t="s">
        <v>85</v>
      </c>
      <c r="E96" s="92" t="s">
        <v>86</v>
      </c>
      <c r="F96" s="95">
        <v>7.1999999999999995E-2</v>
      </c>
      <c r="G96" s="47"/>
    </row>
    <row r="97" spans="2:7">
      <c r="B97" s="209"/>
      <c r="C97" s="211"/>
      <c r="D97" s="92" t="s">
        <v>81</v>
      </c>
      <c r="E97" s="92" t="s">
        <v>82</v>
      </c>
      <c r="F97" s="95">
        <v>5.8999999999999997E-2</v>
      </c>
      <c r="G97" s="47"/>
    </row>
    <row r="98" spans="2:7">
      <c r="B98" s="209"/>
      <c r="C98" s="211"/>
      <c r="D98" s="92" t="s">
        <v>90</v>
      </c>
      <c r="E98" s="92" t="s">
        <v>84</v>
      </c>
      <c r="F98" s="95">
        <v>5.6000000000000001E-2</v>
      </c>
      <c r="G98" s="47"/>
    </row>
    <row r="99" spans="2:7">
      <c r="B99" s="209"/>
      <c r="C99" s="211"/>
      <c r="D99" s="92" t="s">
        <v>91</v>
      </c>
      <c r="E99" s="92" t="s">
        <v>84</v>
      </c>
      <c r="F99" s="95">
        <v>4.5999999999999999E-2</v>
      </c>
      <c r="G99" s="47"/>
    </row>
    <row r="100" spans="2:7">
      <c r="B100" s="209"/>
      <c r="C100" s="211"/>
      <c r="D100" s="92" t="s">
        <v>88</v>
      </c>
      <c r="E100" s="92" t="s">
        <v>89</v>
      </c>
      <c r="F100" s="95">
        <v>3.5999999999999997E-2</v>
      </c>
      <c r="G100" s="47"/>
    </row>
    <row r="101" spans="2:7">
      <c r="B101" s="209"/>
      <c r="C101" s="211"/>
      <c r="D101" s="92" t="s">
        <v>193</v>
      </c>
      <c r="E101" s="92" t="s">
        <v>192</v>
      </c>
      <c r="F101" s="95">
        <v>2.7E-2</v>
      </c>
      <c r="G101" s="47"/>
    </row>
    <row r="102" spans="2:7">
      <c r="B102" s="209"/>
      <c r="C102" s="211"/>
      <c r="D102" s="92" t="s">
        <v>87</v>
      </c>
      <c r="E102" s="92" t="s">
        <v>84</v>
      </c>
      <c r="F102" s="95">
        <v>2.5999999999999999E-2</v>
      </c>
      <c r="G102" s="47"/>
    </row>
    <row r="103" spans="2:7">
      <c r="B103" s="209"/>
      <c r="C103" s="212"/>
      <c r="D103" s="93" t="s">
        <v>196</v>
      </c>
      <c r="E103" s="93" t="s">
        <v>80</v>
      </c>
      <c r="F103" s="96">
        <v>2.1000000000000001E-2</v>
      </c>
      <c r="G103" s="47"/>
    </row>
    <row r="104" spans="2:7">
      <c r="B104" s="209">
        <v>11</v>
      </c>
      <c r="C104" s="210" t="s">
        <v>61</v>
      </c>
      <c r="D104" s="123" t="s">
        <v>79</v>
      </c>
      <c r="E104" s="123" t="s">
        <v>80</v>
      </c>
      <c r="F104" s="124">
        <v>0.216</v>
      </c>
      <c r="G104" s="47"/>
    </row>
    <row r="105" spans="2:7">
      <c r="B105" s="209"/>
      <c r="C105" s="211"/>
      <c r="D105" s="91" t="s">
        <v>81</v>
      </c>
      <c r="E105" s="91" t="s">
        <v>82</v>
      </c>
      <c r="F105" s="95">
        <v>7.2999999999999995E-2</v>
      </c>
      <c r="G105" s="47"/>
    </row>
    <row r="106" spans="2:7">
      <c r="B106" s="209"/>
      <c r="C106" s="211"/>
      <c r="D106" s="92" t="s">
        <v>90</v>
      </c>
      <c r="E106" s="92" t="s">
        <v>84</v>
      </c>
      <c r="F106" s="95">
        <v>7.0000000000000007E-2</v>
      </c>
      <c r="G106" s="47"/>
    </row>
    <row r="107" spans="2:7">
      <c r="B107" s="209"/>
      <c r="C107" s="211"/>
      <c r="D107" s="92" t="s">
        <v>83</v>
      </c>
      <c r="E107" s="92" t="s">
        <v>84</v>
      </c>
      <c r="F107" s="95">
        <v>7.0000000000000007E-2</v>
      </c>
      <c r="G107" s="47"/>
    </row>
    <row r="108" spans="2:7">
      <c r="B108" s="209"/>
      <c r="C108" s="211"/>
      <c r="D108" s="92" t="s">
        <v>87</v>
      </c>
      <c r="E108" s="92" t="s">
        <v>84</v>
      </c>
      <c r="F108" s="95">
        <v>4.4999999999999998E-2</v>
      </c>
      <c r="G108" s="47"/>
    </row>
    <row r="109" spans="2:7">
      <c r="B109" s="209"/>
      <c r="C109" s="211"/>
      <c r="D109" s="92" t="s">
        <v>88</v>
      </c>
      <c r="E109" s="92" t="s">
        <v>89</v>
      </c>
      <c r="F109" s="95">
        <v>4.3999999999999997E-2</v>
      </c>
      <c r="G109" s="47"/>
    </row>
    <row r="110" spans="2:7">
      <c r="B110" s="209"/>
      <c r="C110" s="211"/>
      <c r="D110" s="92" t="s">
        <v>135</v>
      </c>
      <c r="E110" s="92" t="s">
        <v>86</v>
      </c>
      <c r="F110" s="95">
        <v>3.5999999999999997E-2</v>
      </c>
      <c r="G110" s="47"/>
    </row>
    <row r="111" spans="2:7">
      <c r="B111" s="209"/>
      <c r="C111" s="211"/>
      <c r="D111" s="92" t="s">
        <v>85</v>
      </c>
      <c r="E111" s="92" t="s">
        <v>86</v>
      </c>
      <c r="F111" s="95">
        <v>3.4000000000000002E-2</v>
      </c>
      <c r="G111" s="47"/>
    </row>
    <row r="112" spans="2:7">
      <c r="B112" s="209"/>
      <c r="C112" s="211"/>
      <c r="D112" s="92" t="s">
        <v>136</v>
      </c>
      <c r="E112" s="92" t="s">
        <v>84</v>
      </c>
      <c r="F112" s="95">
        <v>3.2000000000000001E-2</v>
      </c>
      <c r="G112" s="47"/>
    </row>
    <row r="113" spans="2:7">
      <c r="B113" s="209"/>
      <c r="C113" s="212"/>
      <c r="D113" s="93" t="s">
        <v>191</v>
      </c>
      <c r="E113" s="93" t="s">
        <v>192</v>
      </c>
      <c r="F113" s="96">
        <v>2.9000000000000001E-2</v>
      </c>
      <c r="G113" s="47"/>
    </row>
    <row r="114" spans="2:7">
      <c r="B114" s="209">
        <v>12</v>
      </c>
      <c r="C114" s="210" t="s">
        <v>115</v>
      </c>
      <c r="D114" s="123" t="s">
        <v>79</v>
      </c>
      <c r="E114" s="123" t="s">
        <v>80</v>
      </c>
      <c r="F114" s="124">
        <v>0.17399999999999999</v>
      </c>
      <c r="G114" s="47"/>
    </row>
    <row r="115" spans="2:7">
      <c r="B115" s="209"/>
      <c r="C115" s="211"/>
      <c r="D115" s="91" t="s">
        <v>87</v>
      </c>
      <c r="E115" s="91" t="s">
        <v>84</v>
      </c>
      <c r="F115" s="95">
        <v>7.8E-2</v>
      </c>
      <c r="G115" s="47"/>
    </row>
    <row r="116" spans="2:7">
      <c r="B116" s="209"/>
      <c r="C116" s="211"/>
      <c r="D116" s="92" t="s">
        <v>81</v>
      </c>
      <c r="E116" s="92" t="s">
        <v>82</v>
      </c>
      <c r="F116" s="95">
        <v>7.0000000000000007E-2</v>
      </c>
      <c r="G116" s="47"/>
    </row>
    <row r="117" spans="2:7">
      <c r="B117" s="209"/>
      <c r="C117" s="211"/>
      <c r="D117" s="92" t="s">
        <v>90</v>
      </c>
      <c r="E117" s="92" t="s">
        <v>84</v>
      </c>
      <c r="F117" s="95">
        <v>5.6000000000000001E-2</v>
      </c>
      <c r="G117" s="47"/>
    </row>
    <row r="118" spans="2:7">
      <c r="B118" s="209"/>
      <c r="C118" s="211"/>
      <c r="D118" s="92" t="s">
        <v>83</v>
      </c>
      <c r="E118" s="92" t="s">
        <v>84</v>
      </c>
      <c r="F118" s="95">
        <v>5.2999999999999999E-2</v>
      </c>
      <c r="G118" s="47"/>
    </row>
    <row r="119" spans="2:7">
      <c r="B119" s="209"/>
      <c r="C119" s="211"/>
      <c r="D119" s="92" t="s">
        <v>85</v>
      </c>
      <c r="E119" s="92" t="s">
        <v>86</v>
      </c>
      <c r="F119" s="95">
        <v>5.2999999999999999E-2</v>
      </c>
      <c r="G119" s="47"/>
    </row>
    <row r="120" spans="2:7">
      <c r="B120" s="209"/>
      <c r="C120" s="211"/>
      <c r="D120" s="92" t="s">
        <v>88</v>
      </c>
      <c r="E120" s="92" t="s">
        <v>89</v>
      </c>
      <c r="F120" s="95">
        <v>4.2999999999999997E-2</v>
      </c>
      <c r="G120" s="47"/>
    </row>
    <row r="121" spans="2:7">
      <c r="B121" s="209"/>
      <c r="C121" s="211"/>
      <c r="D121" s="92" t="s">
        <v>91</v>
      </c>
      <c r="E121" s="92" t="s">
        <v>84</v>
      </c>
      <c r="F121" s="95">
        <v>3.7999999999999999E-2</v>
      </c>
      <c r="G121" s="47"/>
    </row>
    <row r="122" spans="2:7">
      <c r="B122" s="209"/>
      <c r="C122" s="211"/>
      <c r="D122" s="92" t="s">
        <v>191</v>
      </c>
      <c r="E122" s="92" t="s">
        <v>192</v>
      </c>
      <c r="F122" s="95">
        <v>3.5999999999999997E-2</v>
      </c>
      <c r="G122" s="47"/>
    </row>
    <row r="123" spans="2:7">
      <c r="B123" s="209"/>
      <c r="C123" s="212"/>
      <c r="D123" s="93" t="s">
        <v>135</v>
      </c>
      <c r="E123" s="93" t="s">
        <v>86</v>
      </c>
      <c r="F123" s="96">
        <v>3.4000000000000002E-2</v>
      </c>
      <c r="G123" s="47"/>
    </row>
    <row r="124" spans="2:7">
      <c r="B124" s="209">
        <v>13</v>
      </c>
      <c r="C124" s="210" t="s">
        <v>116</v>
      </c>
      <c r="D124" s="123" t="s">
        <v>79</v>
      </c>
      <c r="E124" s="123" t="s">
        <v>80</v>
      </c>
      <c r="F124" s="124">
        <v>0.16600000000000001</v>
      </c>
      <c r="G124" s="47"/>
    </row>
    <row r="125" spans="2:7">
      <c r="B125" s="209"/>
      <c r="C125" s="211"/>
      <c r="D125" s="91" t="s">
        <v>81</v>
      </c>
      <c r="E125" s="91" t="s">
        <v>82</v>
      </c>
      <c r="F125" s="95">
        <v>0.12</v>
      </c>
      <c r="G125" s="47"/>
    </row>
    <row r="126" spans="2:7">
      <c r="B126" s="209"/>
      <c r="C126" s="211"/>
      <c r="D126" s="92" t="s">
        <v>83</v>
      </c>
      <c r="E126" s="92" t="s">
        <v>84</v>
      </c>
      <c r="F126" s="95">
        <v>0.109</v>
      </c>
      <c r="G126" s="47"/>
    </row>
    <row r="127" spans="2:7">
      <c r="B127" s="209"/>
      <c r="C127" s="211"/>
      <c r="D127" s="92" t="s">
        <v>90</v>
      </c>
      <c r="E127" s="92" t="s">
        <v>84</v>
      </c>
      <c r="F127" s="95">
        <v>4.9000000000000002E-2</v>
      </c>
      <c r="G127" s="47"/>
    </row>
    <row r="128" spans="2:7">
      <c r="B128" s="209"/>
      <c r="C128" s="211"/>
      <c r="D128" s="92" t="s">
        <v>88</v>
      </c>
      <c r="E128" s="92" t="s">
        <v>89</v>
      </c>
      <c r="F128" s="95">
        <v>4.9000000000000002E-2</v>
      </c>
      <c r="G128" s="47"/>
    </row>
    <row r="129" spans="2:7">
      <c r="B129" s="209"/>
      <c r="C129" s="211"/>
      <c r="D129" s="92" t="s">
        <v>85</v>
      </c>
      <c r="E129" s="92" t="s">
        <v>86</v>
      </c>
      <c r="F129" s="95">
        <v>4.8000000000000001E-2</v>
      </c>
      <c r="G129" s="47"/>
    </row>
    <row r="130" spans="2:7">
      <c r="B130" s="209"/>
      <c r="C130" s="211"/>
      <c r="D130" s="92" t="s">
        <v>91</v>
      </c>
      <c r="E130" s="92" t="s">
        <v>84</v>
      </c>
      <c r="F130" s="95">
        <v>3.7999999999999999E-2</v>
      </c>
      <c r="G130" s="47"/>
    </row>
    <row r="131" spans="2:7">
      <c r="B131" s="209"/>
      <c r="C131" s="211"/>
      <c r="D131" s="92" t="s">
        <v>193</v>
      </c>
      <c r="E131" s="92" t="s">
        <v>192</v>
      </c>
      <c r="F131" s="95">
        <v>3.6999999999999998E-2</v>
      </c>
      <c r="G131" s="47"/>
    </row>
    <row r="132" spans="2:7">
      <c r="B132" s="209"/>
      <c r="C132" s="211"/>
      <c r="D132" s="92" t="s">
        <v>87</v>
      </c>
      <c r="E132" s="92" t="s">
        <v>84</v>
      </c>
      <c r="F132" s="95">
        <v>0.03</v>
      </c>
      <c r="G132" s="47"/>
    </row>
    <row r="133" spans="2:7">
      <c r="B133" s="209"/>
      <c r="C133" s="212"/>
      <c r="D133" s="93" t="s">
        <v>135</v>
      </c>
      <c r="E133" s="93" t="s">
        <v>86</v>
      </c>
      <c r="F133" s="96">
        <v>2.5000000000000001E-2</v>
      </c>
      <c r="G133" s="47"/>
    </row>
    <row r="134" spans="2:7">
      <c r="B134" s="209">
        <v>14</v>
      </c>
      <c r="C134" s="210" t="s">
        <v>117</v>
      </c>
      <c r="D134" s="123" t="s">
        <v>79</v>
      </c>
      <c r="E134" s="123" t="s">
        <v>80</v>
      </c>
      <c r="F134" s="124">
        <v>0.19900000000000001</v>
      </c>
      <c r="G134" s="47"/>
    </row>
    <row r="135" spans="2:7">
      <c r="B135" s="209"/>
      <c r="C135" s="211"/>
      <c r="D135" s="91" t="s">
        <v>90</v>
      </c>
      <c r="E135" s="91" t="s">
        <v>84</v>
      </c>
      <c r="F135" s="95">
        <v>7.0000000000000007E-2</v>
      </c>
      <c r="G135" s="47"/>
    </row>
    <row r="136" spans="2:7">
      <c r="B136" s="209"/>
      <c r="C136" s="211"/>
      <c r="D136" s="92" t="s">
        <v>83</v>
      </c>
      <c r="E136" s="92" t="s">
        <v>84</v>
      </c>
      <c r="F136" s="95">
        <v>6.3E-2</v>
      </c>
      <c r="G136" s="47"/>
    </row>
    <row r="137" spans="2:7">
      <c r="B137" s="209"/>
      <c r="C137" s="211"/>
      <c r="D137" s="92" t="s">
        <v>81</v>
      </c>
      <c r="E137" s="92" t="s">
        <v>82</v>
      </c>
      <c r="F137" s="95">
        <v>0.06</v>
      </c>
      <c r="G137" s="47"/>
    </row>
    <row r="138" spans="2:7">
      <c r="B138" s="209"/>
      <c r="C138" s="211"/>
      <c r="D138" s="92" t="s">
        <v>87</v>
      </c>
      <c r="E138" s="92" t="s">
        <v>84</v>
      </c>
      <c r="F138" s="95">
        <v>5.3999999999999999E-2</v>
      </c>
      <c r="G138" s="47"/>
    </row>
    <row r="139" spans="2:7">
      <c r="B139" s="209"/>
      <c r="C139" s="211"/>
      <c r="D139" s="92" t="s">
        <v>85</v>
      </c>
      <c r="E139" s="92" t="s">
        <v>86</v>
      </c>
      <c r="F139" s="95">
        <v>0.05</v>
      </c>
      <c r="G139" s="47"/>
    </row>
    <row r="140" spans="2:7">
      <c r="B140" s="209"/>
      <c r="C140" s="211"/>
      <c r="D140" s="92" t="s">
        <v>193</v>
      </c>
      <c r="E140" s="92" t="s">
        <v>192</v>
      </c>
      <c r="F140" s="95">
        <v>3.1E-2</v>
      </c>
      <c r="G140" s="47"/>
    </row>
    <row r="141" spans="2:7">
      <c r="B141" s="209"/>
      <c r="C141" s="211"/>
      <c r="D141" s="92" t="s">
        <v>204</v>
      </c>
      <c r="E141" s="92" t="s">
        <v>203</v>
      </c>
      <c r="F141" s="95">
        <v>2.5000000000000001E-2</v>
      </c>
      <c r="G141" s="47"/>
    </row>
    <row r="142" spans="2:7">
      <c r="B142" s="209"/>
      <c r="C142" s="211"/>
      <c r="D142" s="92" t="s">
        <v>207</v>
      </c>
      <c r="E142" s="92" t="s">
        <v>82</v>
      </c>
      <c r="F142" s="95">
        <v>2.3E-2</v>
      </c>
      <c r="G142" s="47"/>
    </row>
    <row r="143" spans="2:7">
      <c r="B143" s="209"/>
      <c r="C143" s="212"/>
      <c r="D143" s="93" t="s">
        <v>137</v>
      </c>
      <c r="E143" s="93" t="s">
        <v>89</v>
      </c>
      <c r="F143" s="96">
        <v>2.1000000000000001E-2</v>
      </c>
      <c r="G143" s="47"/>
    </row>
    <row r="144" spans="2:7">
      <c r="B144" s="209">
        <v>15</v>
      </c>
      <c r="C144" s="210" t="s">
        <v>118</v>
      </c>
      <c r="D144" s="123" t="s">
        <v>79</v>
      </c>
      <c r="E144" s="123" t="s">
        <v>80</v>
      </c>
      <c r="F144" s="124">
        <v>0.17499999999999999</v>
      </c>
      <c r="G144" s="47"/>
    </row>
    <row r="145" spans="2:7">
      <c r="B145" s="209"/>
      <c r="C145" s="211"/>
      <c r="D145" s="91" t="s">
        <v>90</v>
      </c>
      <c r="E145" s="91" t="s">
        <v>84</v>
      </c>
      <c r="F145" s="95">
        <v>7.6999999999999999E-2</v>
      </c>
      <c r="G145" s="47"/>
    </row>
    <row r="146" spans="2:7">
      <c r="B146" s="209"/>
      <c r="C146" s="211"/>
      <c r="D146" s="92" t="s">
        <v>87</v>
      </c>
      <c r="E146" s="92" t="s">
        <v>84</v>
      </c>
      <c r="F146" s="95">
        <v>5.6000000000000001E-2</v>
      </c>
      <c r="G146" s="47"/>
    </row>
    <row r="147" spans="2:7">
      <c r="B147" s="209"/>
      <c r="C147" s="211"/>
      <c r="D147" s="92" t="s">
        <v>83</v>
      </c>
      <c r="E147" s="92" t="s">
        <v>84</v>
      </c>
      <c r="F147" s="95">
        <v>5.5E-2</v>
      </c>
      <c r="G147" s="47"/>
    </row>
    <row r="148" spans="2:7">
      <c r="B148" s="209"/>
      <c r="C148" s="211"/>
      <c r="D148" s="92" t="s">
        <v>81</v>
      </c>
      <c r="E148" s="92" t="s">
        <v>82</v>
      </c>
      <c r="F148" s="95">
        <v>5.3999999999999999E-2</v>
      </c>
      <c r="G148" s="47"/>
    </row>
    <row r="149" spans="2:7">
      <c r="B149" s="209"/>
      <c r="C149" s="211"/>
      <c r="D149" s="92" t="s">
        <v>88</v>
      </c>
      <c r="E149" s="92" t="s">
        <v>89</v>
      </c>
      <c r="F149" s="95">
        <v>0.05</v>
      </c>
      <c r="G149" s="47"/>
    </row>
    <row r="150" spans="2:7">
      <c r="B150" s="209"/>
      <c r="C150" s="211"/>
      <c r="D150" s="92" t="s">
        <v>85</v>
      </c>
      <c r="E150" s="92" t="s">
        <v>86</v>
      </c>
      <c r="F150" s="95">
        <v>3.1E-2</v>
      </c>
      <c r="G150" s="47"/>
    </row>
    <row r="151" spans="2:7">
      <c r="B151" s="209"/>
      <c r="C151" s="211"/>
      <c r="D151" s="92" t="s">
        <v>91</v>
      </c>
      <c r="E151" s="92" t="s">
        <v>84</v>
      </c>
      <c r="F151" s="95">
        <v>2.9000000000000001E-2</v>
      </c>
      <c r="G151" s="47"/>
    </row>
    <row r="152" spans="2:7">
      <c r="B152" s="209"/>
      <c r="C152" s="211"/>
      <c r="D152" s="92" t="s">
        <v>136</v>
      </c>
      <c r="E152" s="92" t="s">
        <v>84</v>
      </c>
      <c r="F152" s="95">
        <v>2.4E-2</v>
      </c>
      <c r="G152" s="47"/>
    </row>
    <row r="153" spans="2:7">
      <c r="B153" s="209"/>
      <c r="C153" s="212"/>
      <c r="D153" s="93" t="s">
        <v>135</v>
      </c>
      <c r="E153" s="93" t="s">
        <v>86</v>
      </c>
      <c r="F153" s="96">
        <v>2.1999999999999999E-2</v>
      </c>
      <c r="G153" s="47"/>
    </row>
    <row r="154" spans="2:7">
      <c r="B154" s="209">
        <v>16</v>
      </c>
      <c r="C154" s="210" t="s">
        <v>62</v>
      </c>
      <c r="D154" s="123" t="s">
        <v>79</v>
      </c>
      <c r="E154" s="123" t="s">
        <v>80</v>
      </c>
      <c r="F154" s="124">
        <v>0.13900000000000001</v>
      </c>
      <c r="G154" s="47"/>
    </row>
    <row r="155" spans="2:7">
      <c r="B155" s="209"/>
      <c r="C155" s="211"/>
      <c r="D155" s="91" t="s">
        <v>83</v>
      </c>
      <c r="E155" s="91" t="s">
        <v>84</v>
      </c>
      <c r="F155" s="95">
        <v>7.0000000000000007E-2</v>
      </c>
      <c r="G155" s="47"/>
    </row>
    <row r="156" spans="2:7">
      <c r="B156" s="209"/>
      <c r="C156" s="211"/>
      <c r="D156" s="92" t="s">
        <v>81</v>
      </c>
      <c r="E156" s="92" t="s">
        <v>82</v>
      </c>
      <c r="F156" s="95">
        <v>6.8000000000000005E-2</v>
      </c>
      <c r="G156" s="47"/>
    </row>
    <row r="157" spans="2:7">
      <c r="B157" s="209"/>
      <c r="C157" s="211"/>
      <c r="D157" s="92" t="s">
        <v>90</v>
      </c>
      <c r="E157" s="92" t="s">
        <v>84</v>
      </c>
      <c r="F157" s="95">
        <v>5.8999999999999997E-2</v>
      </c>
      <c r="G157" s="47"/>
    </row>
    <row r="158" spans="2:7">
      <c r="B158" s="209"/>
      <c r="C158" s="211"/>
      <c r="D158" s="92" t="s">
        <v>85</v>
      </c>
      <c r="E158" s="92" t="s">
        <v>86</v>
      </c>
      <c r="F158" s="95">
        <v>4.2999999999999997E-2</v>
      </c>
      <c r="G158" s="47"/>
    </row>
    <row r="159" spans="2:7">
      <c r="B159" s="209"/>
      <c r="C159" s="211"/>
      <c r="D159" s="92" t="s">
        <v>88</v>
      </c>
      <c r="E159" s="92" t="s">
        <v>89</v>
      </c>
      <c r="F159" s="95">
        <v>4.2000000000000003E-2</v>
      </c>
      <c r="G159" s="47"/>
    </row>
    <row r="160" spans="2:7">
      <c r="B160" s="209"/>
      <c r="C160" s="211"/>
      <c r="D160" s="92" t="s">
        <v>87</v>
      </c>
      <c r="E160" s="92" t="s">
        <v>84</v>
      </c>
      <c r="F160" s="95">
        <v>3.9E-2</v>
      </c>
      <c r="G160" s="47"/>
    </row>
    <row r="161" spans="2:7">
      <c r="B161" s="209"/>
      <c r="C161" s="211"/>
      <c r="D161" s="92" t="s">
        <v>91</v>
      </c>
      <c r="E161" s="92" t="s">
        <v>84</v>
      </c>
      <c r="F161" s="95">
        <v>3.6999999999999998E-2</v>
      </c>
      <c r="G161" s="47"/>
    </row>
    <row r="162" spans="2:7">
      <c r="B162" s="209"/>
      <c r="C162" s="211"/>
      <c r="D162" s="92" t="s">
        <v>208</v>
      </c>
      <c r="E162" s="92" t="s">
        <v>209</v>
      </c>
      <c r="F162" s="95">
        <v>2.7E-2</v>
      </c>
      <c r="G162" s="47"/>
    </row>
    <row r="163" spans="2:7">
      <c r="B163" s="209"/>
      <c r="C163" s="212"/>
      <c r="D163" s="93" t="s">
        <v>193</v>
      </c>
      <c r="E163" s="93" t="s">
        <v>192</v>
      </c>
      <c r="F163" s="96">
        <v>2.3E-2</v>
      </c>
      <c r="G163" s="47"/>
    </row>
    <row r="164" spans="2:7">
      <c r="B164" s="209">
        <v>17</v>
      </c>
      <c r="C164" s="210" t="s">
        <v>119</v>
      </c>
      <c r="D164" s="123" t="s">
        <v>79</v>
      </c>
      <c r="E164" s="123" t="s">
        <v>80</v>
      </c>
      <c r="F164" s="124">
        <v>0.17599999999999999</v>
      </c>
      <c r="G164" s="47"/>
    </row>
    <row r="165" spans="2:7">
      <c r="B165" s="209"/>
      <c r="C165" s="211"/>
      <c r="D165" s="91" t="s">
        <v>81</v>
      </c>
      <c r="E165" s="91" t="s">
        <v>82</v>
      </c>
      <c r="F165" s="95">
        <v>6.9000000000000006E-2</v>
      </c>
      <c r="G165" s="47"/>
    </row>
    <row r="166" spans="2:7">
      <c r="B166" s="209"/>
      <c r="C166" s="211"/>
      <c r="D166" s="92" t="s">
        <v>90</v>
      </c>
      <c r="E166" s="92" t="s">
        <v>84</v>
      </c>
      <c r="F166" s="95">
        <v>6.8000000000000005E-2</v>
      </c>
      <c r="G166" s="47"/>
    </row>
    <row r="167" spans="2:7">
      <c r="B167" s="209"/>
      <c r="C167" s="211"/>
      <c r="D167" s="92" t="s">
        <v>83</v>
      </c>
      <c r="E167" s="92" t="s">
        <v>84</v>
      </c>
      <c r="F167" s="95">
        <v>6.6000000000000003E-2</v>
      </c>
      <c r="G167" s="47"/>
    </row>
    <row r="168" spans="2:7">
      <c r="B168" s="209"/>
      <c r="C168" s="211"/>
      <c r="D168" s="92" t="s">
        <v>85</v>
      </c>
      <c r="E168" s="92" t="s">
        <v>86</v>
      </c>
      <c r="F168" s="95">
        <v>6.3E-2</v>
      </c>
      <c r="G168" s="47"/>
    </row>
    <row r="169" spans="2:7">
      <c r="B169" s="209"/>
      <c r="C169" s="211"/>
      <c r="D169" s="92" t="s">
        <v>91</v>
      </c>
      <c r="E169" s="92" t="s">
        <v>84</v>
      </c>
      <c r="F169" s="95">
        <v>4.8000000000000001E-2</v>
      </c>
      <c r="G169" s="47"/>
    </row>
    <row r="170" spans="2:7">
      <c r="B170" s="209"/>
      <c r="C170" s="211"/>
      <c r="D170" s="92" t="s">
        <v>87</v>
      </c>
      <c r="E170" s="92" t="s">
        <v>84</v>
      </c>
      <c r="F170" s="95">
        <v>4.8000000000000001E-2</v>
      </c>
      <c r="G170" s="47"/>
    </row>
    <row r="171" spans="2:7">
      <c r="B171" s="209"/>
      <c r="C171" s="211"/>
      <c r="D171" s="92" t="s">
        <v>88</v>
      </c>
      <c r="E171" s="92" t="s">
        <v>89</v>
      </c>
      <c r="F171" s="95">
        <v>0.03</v>
      </c>
      <c r="G171" s="47"/>
    </row>
    <row r="172" spans="2:7">
      <c r="B172" s="209"/>
      <c r="C172" s="211"/>
      <c r="D172" s="92" t="s">
        <v>193</v>
      </c>
      <c r="E172" s="92" t="s">
        <v>192</v>
      </c>
      <c r="F172" s="95">
        <v>2.4E-2</v>
      </c>
      <c r="G172" s="47"/>
    </row>
    <row r="173" spans="2:7">
      <c r="B173" s="209"/>
      <c r="C173" s="212"/>
      <c r="D173" s="93" t="s">
        <v>191</v>
      </c>
      <c r="E173" s="93" t="s">
        <v>192</v>
      </c>
      <c r="F173" s="96">
        <v>0.02</v>
      </c>
      <c r="G173" s="47"/>
    </row>
    <row r="174" spans="2:7">
      <c r="B174" s="209">
        <v>18</v>
      </c>
      <c r="C174" s="210" t="s">
        <v>63</v>
      </c>
      <c r="D174" s="123" t="s">
        <v>79</v>
      </c>
      <c r="E174" s="123" t="s">
        <v>80</v>
      </c>
      <c r="F174" s="124">
        <v>0.16</v>
      </c>
      <c r="G174" s="47"/>
    </row>
    <row r="175" spans="2:7">
      <c r="B175" s="209"/>
      <c r="C175" s="211"/>
      <c r="D175" s="91" t="s">
        <v>90</v>
      </c>
      <c r="E175" s="91" t="s">
        <v>84</v>
      </c>
      <c r="F175" s="95">
        <v>6.4000000000000001E-2</v>
      </c>
      <c r="G175" s="47"/>
    </row>
    <row r="176" spans="2:7">
      <c r="B176" s="209"/>
      <c r="C176" s="211"/>
      <c r="D176" s="92" t="s">
        <v>81</v>
      </c>
      <c r="E176" s="92" t="s">
        <v>82</v>
      </c>
      <c r="F176" s="95">
        <v>6.3E-2</v>
      </c>
      <c r="G176" s="47"/>
    </row>
    <row r="177" spans="2:7">
      <c r="B177" s="209"/>
      <c r="C177" s="211"/>
      <c r="D177" s="92" t="s">
        <v>83</v>
      </c>
      <c r="E177" s="92" t="s">
        <v>84</v>
      </c>
      <c r="F177" s="95">
        <v>6.0999999999999999E-2</v>
      </c>
      <c r="G177" s="47"/>
    </row>
    <row r="178" spans="2:7">
      <c r="B178" s="209"/>
      <c r="C178" s="211"/>
      <c r="D178" s="92" t="s">
        <v>88</v>
      </c>
      <c r="E178" s="92" t="s">
        <v>89</v>
      </c>
      <c r="F178" s="95">
        <v>5.8000000000000003E-2</v>
      </c>
      <c r="G178" s="47"/>
    </row>
    <row r="179" spans="2:7">
      <c r="B179" s="209"/>
      <c r="C179" s="211"/>
      <c r="D179" s="92" t="s">
        <v>87</v>
      </c>
      <c r="E179" s="92" t="s">
        <v>84</v>
      </c>
      <c r="F179" s="95">
        <v>4.4999999999999998E-2</v>
      </c>
      <c r="G179" s="47"/>
    </row>
    <row r="180" spans="2:7">
      <c r="B180" s="209"/>
      <c r="C180" s="211"/>
      <c r="D180" s="92" t="s">
        <v>91</v>
      </c>
      <c r="E180" s="92" t="s">
        <v>84</v>
      </c>
      <c r="F180" s="95">
        <v>4.2999999999999997E-2</v>
      </c>
      <c r="G180" s="47"/>
    </row>
    <row r="181" spans="2:7">
      <c r="B181" s="209"/>
      <c r="C181" s="211"/>
      <c r="D181" s="92" t="s">
        <v>85</v>
      </c>
      <c r="E181" s="92" t="s">
        <v>86</v>
      </c>
      <c r="F181" s="95">
        <v>0.04</v>
      </c>
      <c r="G181" s="47"/>
    </row>
    <row r="182" spans="2:7">
      <c r="B182" s="209"/>
      <c r="C182" s="211"/>
      <c r="D182" s="92" t="s">
        <v>191</v>
      </c>
      <c r="E182" s="92" t="s">
        <v>192</v>
      </c>
      <c r="F182" s="95">
        <v>2.5999999999999999E-2</v>
      </c>
      <c r="G182" s="47"/>
    </row>
    <row r="183" spans="2:7">
      <c r="B183" s="209"/>
      <c r="C183" s="212"/>
      <c r="D183" s="93" t="s">
        <v>137</v>
      </c>
      <c r="E183" s="93" t="s">
        <v>89</v>
      </c>
      <c r="F183" s="96">
        <v>2.3E-2</v>
      </c>
      <c r="G183" s="47"/>
    </row>
    <row r="184" spans="2:7">
      <c r="B184" s="209">
        <v>19</v>
      </c>
      <c r="C184" s="210" t="s">
        <v>120</v>
      </c>
      <c r="D184" s="123" t="s">
        <v>79</v>
      </c>
      <c r="E184" s="123" t="s">
        <v>80</v>
      </c>
      <c r="F184" s="124">
        <v>0.187</v>
      </c>
      <c r="G184" s="47"/>
    </row>
    <row r="185" spans="2:7">
      <c r="B185" s="209"/>
      <c r="C185" s="211"/>
      <c r="D185" s="91" t="s">
        <v>83</v>
      </c>
      <c r="E185" s="91" t="s">
        <v>84</v>
      </c>
      <c r="F185" s="95">
        <v>9.1999999999999998E-2</v>
      </c>
      <c r="G185" s="47"/>
    </row>
    <row r="186" spans="2:7">
      <c r="B186" s="209"/>
      <c r="C186" s="211"/>
      <c r="D186" s="92" t="s">
        <v>81</v>
      </c>
      <c r="E186" s="92" t="s">
        <v>82</v>
      </c>
      <c r="F186" s="95">
        <v>6.9000000000000006E-2</v>
      </c>
      <c r="G186" s="47"/>
    </row>
    <row r="187" spans="2:7">
      <c r="B187" s="209"/>
      <c r="C187" s="211"/>
      <c r="D187" s="92" t="s">
        <v>90</v>
      </c>
      <c r="E187" s="92" t="s">
        <v>84</v>
      </c>
      <c r="F187" s="95">
        <v>5.2999999999999999E-2</v>
      </c>
      <c r="G187" s="47"/>
    </row>
    <row r="188" spans="2:7">
      <c r="B188" s="209"/>
      <c r="C188" s="211"/>
      <c r="D188" s="92" t="s">
        <v>85</v>
      </c>
      <c r="E188" s="92" t="s">
        <v>86</v>
      </c>
      <c r="F188" s="95">
        <v>0.05</v>
      </c>
      <c r="G188" s="47"/>
    </row>
    <row r="189" spans="2:7">
      <c r="B189" s="209"/>
      <c r="C189" s="211"/>
      <c r="D189" s="92" t="s">
        <v>87</v>
      </c>
      <c r="E189" s="92" t="s">
        <v>84</v>
      </c>
      <c r="F189" s="95">
        <v>3.4000000000000002E-2</v>
      </c>
      <c r="G189" s="47"/>
    </row>
    <row r="190" spans="2:7">
      <c r="B190" s="209"/>
      <c r="C190" s="211"/>
      <c r="D190" s="92" t="s">
        <v>135</v>
      </c>
      <c r="E190" s="92" t="s">
        <v>86</v>
      </c>
      <c r="F190" s="95">
        <v>2.8000000000000001E-2</v>
      </c>
      <c r="G190" s="47"/>
    </row>
    <row r="191" spans="2:7">
      <c r="B191" s="209"/>
      <c r="C191" s="211"/>
      <c r="D191" s="92" t="s">
        <v>191</v>
      </c>
      <c r="E191" s="92" t="s">
        <v>192</v>
      </c>
      <c r="F191" s="95">
        <v>2.3E-2</v>
      </c>
      <c r="G191" s="47"/>
    </row>
    <row r="192" spans="2:7">
      <c r="B192" s="209"/>
      <c r="C192" s="211"/>
      <c r="D192" s="92" t="s">
        <v>193</v>
      </c>
      <c r="E192" s="92" t="s">
        <v>192</v>
      </c>
      <c r="F192" s="95">
        <v>2.3E-2</v>
      </c>
      <c r="G192" s="47"/>
    </row>
    <row r="193" spans="2:7">
      <c r="B193" s="209"/>
      <c r="C193" s="212"/>
      <c r="D193" s="93" t="s">
        <v>88</v>
      </c>
      <c r="E193" s="93" t="s">
        <v>89</v>
      </c>
      <c r="F193" s="96">
        <v>2.3E-2</v>
      </c>
      <c r="G193" s="47"/>
    </row>
    <row r="194" spans="2:7">
      <c r="B194" s="209">
        <v>20</v>
      </c>
      <c r="C194" s="210" t="s">
        <v>121</v>
      </c>
      <c r="D194" s="123" t="s">
        <v>79</v>
      </c>
      <c r="E194" s="123" t="s">
        <v>80</v>
      </c>
      <c r="F194" s="124">
        <v>0.218</v>
      </c>
      <c r="G194" s="47"/>
    </row>
    <row r="195" spans="2:7">
      <c r="B195" s="209"/>
      <c r="C195" s="211"/>
      <c r="D195" s="91" t="s">
        <v>81</v>
      </c>
      <c r="E195" s="91" t="s">
        <v>82</v>
      </c>
      <c r="F195" s="95">
        <v>0.10100000000000001</v>
      </c>
      <c r="G195" s="47"/>
    </row>
    <row r="196" spans="2:7">
      <c r="B196" s="209"/>
      <c r="C196" s="211"/>
      <c r="D196" s="92" t="s">
        <v>90</v>
      </c>
      <c r="E196" s="92" t="s">
        <v>84</v>
      </c>
      <c r="F196" s="95">
        <v>7.8E-2</v>
      </c>
      <c r="G196" s="47"/>
    </row>
    <row r="197" spans="2:7">
      <c r="B197" s="209"/>
      <c r="C197" s="211"/>
      <c r="D197" s="92" t="s">
        <v>83</v>
      </c>
      <c r="E197" s="92" t="s">
        <v>84</v>
      </c>
      <c r="F197" s="95">
        <v>4.9000000000000002E-2</v>
      </c>
      <c r="G197" s="47"/>
    </row>
    <row r="198" spans="2:7">
      <c r="B198" s="209"/>
      <c r="C198" s="211"/>
      <c r="D198" s="92" t="s">
        <v>88</v>
      </c>
      <c r="E198" s="92" t="s">
        <v>89</v>
      </c>
      <c r="F198" s="95">
        <v>4.8000000000000001E-2</v>
      </c>
      <c r="G198" s="47"/>
    </row>
    <row r="199" spans="2:7">
      <c r="B199" s="209"/>
      <c r="C199" s="211"/>
      <c r="D199" s="92" t="s">
        <v>85</v>
      </c>
      <c r="E199" s="92" t="s">
        <v>86</v>
      </c>
      <c r="F199" s="95">
        <v>3.7999999999999999E-2</v>
      </c>
      <c r="G199" s="47"/>
    </row>
    <row r="200" spans="2:7">
      <c r="B200" s="209"/>
      <c r="C200" s="211"/>
      <c r="D200" s="92" t="s">
        <v>87</v>
      </c>
      <c r="E200" s="92" t="s">
        <v>84</v>
      </c>
      <c r="F200" s="95">
        <v>3.2000000000000001E-2</v>
      </c>
      <c r="G200" s="47"/>
    </row>
    <row r="201" spans="2:7">
      <c r="B201" s="209"/>
      <c r="C201" s="211"/>
      <c r="D201" s="92" t="s">
        <v>91</v>
      </c>
      <c r="E201" s="92" t="s">
        <v>84</v>
      </c>
      <c r="F201" s="95">
        <v>3.1E-2</v>
      </c>
      <c r="G201" s="47"/>
    </row>
    <row r="202" spans="2:7">
      <c r="B202" s="209"/>
      <c r="C202" s="211"/>
      <c r="D202" s="92" t="s">
        <v>193</v>
      </c>
      <c r="E202" s="92" t="s">
        <v>192</v>
      </c>
      <c r="F202" s="95">
        <v>1.9E-2</v>
      </c>
      <c r="G202" s="47"/>
    </row>
    <row r="203" spans="2:7">
      <c r="B203" s="209"/>
      <c r="C203" s="212"/>
      <c r="D203" s="93" t="s">
        <v>135</v>
      </c>
      <c r="E203" s="93" t="s">
        <v>86</v>
      </c>
      <c r="F203" s="96">
        <v>1.9E-2</v>
      </c>
      <c r="G203" s="47"/>
    </row>
    <row r="204" spans="2:7">
      <c r="B204" s="209">
        <v>21</v>
      </c>
      <c r="C204" s="210" t="s">
        <v>122</v>
      </c>
      <c r="D204" s="123" t="s">
        <v>79</v>
      </c>
      <c r="E204" s="123" t="s">
        <v>80</v>
      </c>
      <c r="F204" s="124">
        <v>0.246</v>
      </c>
      <c r="G204" s="47"/>
    </row>
    <row r="205" spans="2:7">
      <c r="B205" s="209"/>
      <c r="C205" s="211"/>
      <c r="D205" s="91" t="s">
        <v>83</v>
      </c>
      <c r="E205" s="91" t="s">
        <v>84</v>
      </c>
      <c r="F205" s="95">
        <v>9.4E-2</v>
      </c>
      <c r="G205" s="47"/>
    </row>
    <row r="206" spans="2:7">
      <c r="B206" s="209"/>
      <c r="C206" s="211"/>
      <c r="D206" s="92" t="s">
        <v>88</v>
      </c>
      <c r="E206" s="92" t="s">
        <v>89</v>
      </c>
      <c r="F206" s="95">
        <v>7.0000000000000007E-2</v>
      </c>
      <c r="G206" s="47"/>
    </row>
    <row r="207" spans="2:7">
      <c r="B207" s="209"/>
      <c r="C207" s="211"/>
      <c r="D207" s="92" t="s">
        <v>90</v>
      </c>
      <c r="E207" s="92" t="s">
        <v>84</v>
      </c>
      <c r="F207" s="95">
        <v>5.7000000000000002E-2</v>
      </c>
      <c r="G207" s="47"/>
    </row>
    <row r="208" spans="2:7">
      <c r="B208" s="209"/>
      <c r="C208" s="211"/>
      <c r="D208" s="92" t="s">
        <v>81</v>
      </c>
      <c r="E208" s="92" t="s">
        <v>82</v>
      </c>
      <c r="F208" s="95">
        <v>5.2999999999999999E-2</v>
      </c>
      <c r="G208" s="47"/>
    </row>
    <row r="209" spans="2:7">
      <c r="B209" s="209"/>
      <c r="C209" s="211"/>
      <c r="D209" s="92" t="s">
        <v>85</v>
      </c>
      <c r="E209" s="92" t="s">
        <v>86</v>
      </c>
      <c r="F209" s="95">
        <v>4.2000000000000003E-2</v>
      </c>
      <c r="G209" s="47"/>
    </row>
    <row r="210" spans="2:7">
      <c r="B210" s="209"/>
      <c r="C210" s="211"/>
      <c r="D210" s="92" t="s">
        <v>87</v>
      </c>
      <c r="E210" s="92" t="s">
        <v>84</v>
      </c>
      <c r="F210" s="95">
        <v>3.5999999999999997E-2</v>
      </c>
      <c r="G210" s="47"/>
    </row>
    <row r="211" spans="2:7">
      <c r="B211" s="209"/>
      <c r="C211" s="211"/>
      <c r="D211" s="92" t="s">
        <v>135</v>
      </c>
      <c r="E211" s="92" t="s">
        <v>86</v>
      </c>
      <c r="F211" s="95">
        <v>3.1E-2</v>
      </c>
      <c r="G211" s="47"/>
    </row>
    <row r="212" spans="2:7">
      <c r="B212" s="209"/>
      <c r="C212" s="211"/>
      <c r="D212" s="92" t="s">
        <v>196</v>
      </c>
      <c r="E212" s="92" t="s">
        <v>80</v>
      </c>
      <c r="F212" s="95">
        <v>2.9000000000000001E-2</v>
      </c>
      <c r="G212" s="47"/>
    </row>
    <row r="213" spans="2:7">
      <c r="B213" s="209"/>
      <c r="C213" s="212"/>
      <c r="D213" s="93" t="s">
        <v>93</v>
      </c>
      <c r="E213" s="93" t="s">
        <v>84</v>
      </c>
      <c r="F213" s="96">
        <v>2.5000000000000001E-2</v>
      </c>
      <c r="G213" s="47"/>
    </row>
    <row r="214" spans="2:7">
      <c r="B214" s="209">
        <v>22</v>
      </c>
      <c r="C214" s="210" t="s">
        <v>64</v>
      </c>
      <c r="D214" s="123" t="s">
        <v>79</v>
      </c>
      <c r="E214" s="123" t="s">
        <v>80</v>
      </c>
      <c r="F214" s="124">
        <v>0.18</v>
      </c>
      <c r="G214" s="47"/>
    </row>
    <row r="215" spans="2:7">
      <c r="B215" s="209"/>
      <c r="C215" s="211"/>
      <c r="D215" s="91" t="s">
        <v>90</v>
      </c>
      <c r="E215" s="91" t="s">
        <v>84</v>
      </c>
      <c r="F215" s="95">
        <v>8.1000000000000003E-2</v>
      </c>
      <c r="G215" s="47"/>
    </row>
    <row r="216" spans="2:7">
      <c r="B216" s="209"/>
      <c r="C216" s="211"/>
      <c r="D216" s="92" t="s">
        <v>81</v>
      </c>
      <c r="E216" s="92" t="s">
        <v>82</v>
      </c>
      <c r="F216" s="95">
        <v>7.6999999999999999E-2</v>
      </c>
      <c r="G216" s="47"/>
    </row>
    <row r="217" spans="2:7">
      <c r="B217" s="209"/>
      <c r="C217" s="211"/>
      <c r="D217" s="92" t="s">
        <v>85</v>
      </c>
      <c r="E217" s="92" t="s">
        <v>86</v>
      </c>
      <c r="F217" s="95">
        <v>6.9000000000000006E-2</v>
      </c>
      <c r="G217" s="47"/>
    </row>
    <row r="218" spans="2:7">
      <c r="B218" s="209"/>
      <c r="C218" s="211"/>
      <c r="D218" s="92" t="s">
        <v>87</v>
      </c>
      <c r="E218" s="92" t="s">
        <v>84</v>
      </c>
      <c r="F218" s="95">
        <v>5.3999999999999999E-2</v>
      </c>
      <c r="G218" s="47"/>
    </row>
    <row r="219" spans="2:7">
      <c r="B219" s="209"/>
      <c r="C219" s="211"/>
      <c r="D219" s="92" t="s">
        <v>193</v>
      </c>
      <c r="E219" s="92" t="s">
        <v>192</v>
      </c>
      <c r="F219" s="95">
        <v>3.5000000000000003E-2</v>
      </c>
      <c r="G219" s="47"/>
    </row>
    <row r="220" spans="2:7">
      <c r="B220" s="209"/>
      <c r="C220" s="211"/>
      <c r="D220" s="92" t="s">
        <v>91</v>
      </c>
      <c r="E220" s="92" t="s">
        <v>84</v>
      </c>
      <c r="F220" s="95">
        <v>2.8000000000000001E-2</v>
      </c>
      <c r="G220" s="47"/>
    </row>
    <row r="221" spans="2:7">
      <c r="B221" s="209"/>
      <c r="C221" s="211"/>
      <c r="D221" s="92" t="s">
        <v>83</v>
      </c>
      <c r="E221" s="92" t="s">
        <v>84</v>
      </c>
      <c r="F221" s="95">
        <v>2.5999999999999999E-2</v>
      </c>
      <c r="G221" s="47"/>
    </row>
    <row r="222" spans="2:7">
      <c r="B222" s="209"/>
      <c r="C222" s="211"/>
      <c r="D222" s="92" t="s">
        <v>88</v>
      </c>
      <c r="E222" s="92" t="s">
        <v>89</v>
      </c>
      <c r="F222" s="95">
        <v>2.1000000000000001E-2</v>
      </c>
      <c r="G222" s="47"/>
    </row>
    <row r="223" spans="2:7">
      <c r="B223" s="209"/>
      <c r="C223" s="212"/>
      <c r="D223" s="93" t="s">
        <v>191</v>
      </c>
      <c r="E223" s="93" t="s">
        <v>192</v>
      </c>
      <c r="F223" s="96">
        <v>1.7999999999999999E-2</v>
      </c>
      <c r="G223" s="47"/>
    </row>
    <row r="224" spans="2:7">
      <c r="B224" s="209">
        <v>23</v>
      </c>
      <c r="C224" s="210" t="s">
        <v>123</v>
      </c>
      <c r="D224" s="123" t="s">
        <v>79</v>
      </c>
      <c r="E224" s="123" t="s">
        <v>80</v>
      </c>
      <c r="F224" s="124">
        <v>0.13800000000000001</v>
      </c>
      <c r="G224" s="47"/>
    </row>
    <row r="225" spans="2:7">
      <c r="B225" s="209"/>
      <c r="C225" s="211"/>
      <c r="D225" s="91" t="s">
        <v>81</v>
      </c>
      <c r="E225" s="91" t="s">
        <v>82</v>
      </c>
      <c r="F225" s="95">
        <v>7.1999999999999995E-2</v>
      </c>
      <c r="G225" s="47"/>
    </row>
    <row r="226" spans="2:7">
      <c r="B226" s="209"/>
      <c r="C226" s="211"/>
      <c r="D226" s="92" t="s">
        <v>88</v>
      </c>
      <c r="E226" s="92" t="s">
        <v>89</v>
      </c>
      <c r="F226" s="95">
        <v>7.0999999999999994E-2</v>
      </c>
      <c r="G226" s="47"/>
    </row>
    <row r="227" spans="2:7">
      <c r="B227" s="209"/>
      <c r="C227" s="211"/>
      <c r="D227" s="92" t="s">
        <v>90</v>
      </c>
      <c r="E227" s="92" t="s">
        <v>84</v>
      </c>
      <c r="F227" s="95">
        <v>6.8000000000000005E-2</v>
      </c>
      <c r="G227" s="47"/>
    </row>
    <row r="228" spans="2:7">
      <c r="B228" s="209"/>
      <c r="C228" s="211"/>
      <c r="D228" s="92" t="s">
        <v>83</v>
      </c>
      <c r="E228" s="92" t="s">
        <v>84</v>
      </c>
      <c r="F228" s="95">
        <v>5.7000000000000002E-2</v>
      </c>
      <c r="G228" s="47"/>
    </row>
    <row r="229" spans="2:7">
      <c r="B229" s="209"/>
      <c r="C229" s="211"/>
      <c r="D229" s="92" t="s">
        <v>85</v>
      </c>
      <c r="E229" s="92" t="s">
        <v>86</v>
      </c>
      <c r="F229" s="95">
        <v>4.1000000000000002E-2</v>
      </c>
      <c r="G229" s="47"/>
    </row>
    <row r="230" spans="2:7">
      <c r="B230" s="209"/>
      <c r="C230" s="211"/>
      <c r="D230" s="92" t="s">
        <v>91</v>
      </c>
      <c r="E230" s="92" t="s">
        <v>84</v>
      </c>
      <c r="F230" s="95">
        <v>3.5999999999999997E-2</v>
      </c>
      <c r="G230" s="47"/>
    </row>
    <row r="231" spans="2:7">
      <c r="B231" s="209"/>
      <c r="C231" s="211"/>
      <c r="D231" s="92" t="s">
        <v>87</v>
      </c>
      <c r="E231" s="92" t="s">
        <v>84</v>
      </c>
      <c r="F231" s="95">
        <v>3.3000000000000002E-2</v>
      </c>
      <c r="G231" s="47"/>
    </row>
    <row r="232" spans="2:7">
      <c r="B232" s="209"/>
      <c r="C232" s="211"/>
      <c r="D232" s="92" t="s">
        <v>191</v>
      </c>
      <c r="E232" s="92" t="s">
        <v>192</v>
      </c>
      <c r="F232" s="95">
        <v>2.4E-2</v>
      </c>
      <c r="G232" s="47"/>
    </row>
    <row r="233" spans="2:7">
      <c r="B233" s="209"/>
      <c r="C233" s="212"/>
      <c r="D233" s="93" t="s">
        <v>135</v>
      </c>
      <c r="E233" s="93" t="s">
        <v>86</v>
      </c>
      <c r="F233" s="96">
        <v>1.9E-2</v>
      </c>
      <c r="G233" s="47"/>
    </row>
    <row r="234" spans="2:7">
      <c r="B234" s="209">
        <v>24</v>
      </c>
      <c r="C234" s="210" t="s">
        <v>124</v>
      </c>
      <c r="D234" s="123" t="s">
        <v>79</v>
      </c>
      <c r="E234" s="123" t="s">
        <v>80</v>
      </c>
      <c r="F234" s="124">
        <v>0.20499999999999999</v>
      </c>
      <c r="G234" s="47"/>
    </row>
    <row r="235" spans="2:7">
      <c r="B235" s="209"/>
      <c r="C235" s="211"/>
      <c r="D235" s="91" t="s">
        <v>81</v>
      </c>
      <c r="E235" s="91" t="s">
        <v>82</v>
      </c>
      <c r="F235" s="95">
        <v>0.08</v>
      </c>
      <c r="G235" s="47"/>
    </row>
    <row r="236" spans="2:7">
      <c r="B236" s="209"/>
      <c r="C236" s="211"/>
      <c r="D236" s="92" t="s">
        <v>83</v>
      </c>
      <c r="E236" s="92" t="s">
        <v>84</v>
      </c>
      <c r="F236" s="95">
        <v>0.06</v>
      </c>
      <c r="G236" s="47"/>
    </row>
    <row r="237" spans="2:7">
      <c r="B237" s="209"/>
      <c r="C237" s="211"/>
      <c r="D237" s="92" t="s">
        <v>90</v>
      </c>
      <c r="E237" s="92" t="s">
        <v>84</v>
      </c>
      <c r="F237" s="95">
        <v>5.8000000000000003E-2</v>
      </c>
      <c r="G237" s="47"/>
    </row>
    <row r="238" spans="2:7">
      <c r="B238" s="209"/>
      <c r="C238" s="211"/>
      <c r="D238" s="92" t="s">
        <v>191</v>
      </c>
      <c r="E238" s="92" t="s">
        <v>192</v>
      </c>
      <c r="F238" s="95">
        <v>4.1000000000000002E-2</v>
      </c>
      <c r="G238" s="47"/>
    </row>
    <row r="239" spans="2:7">
      <c r="B239" s="209"/>
      <c r="C239" s="211"/>
      <c r="D239" s="92" t="s">
        <v>85</v>
      </c>
      <c r="E239" s="92" t="s">
        <v>86</v>
      </c>
      <c r="F239" s="95">
        <v>3.6999999999999998E-2</v>
      </c>
      <c r="G239" s="47"/>
    </row>
    <row r="240" spans="2:7">
      <c r="B240" s="209"/>
      <c r="C240" s="211"/>
      <c r="D240" s="92" t="s">
        <v>91</v>
      </c>
      <c r="E240" s="92" t="s">
        <v>84</v>
      </c>
      <c r="F240" s="95">
        <v>3.5999999999999997E-2</v>
      </c>
      <c r="G240" s="47"/>
    </row>
    <row r="241" spans="2:7">
      <c r="B241" s="209"/>
      <c r="C241" s="211"/>
      <c r="D241" s="92" t="s">
        <v>88</v>
      </c>
      <c r="E241" s="92" t="s">
        <v>89</v>
      </c>
      <c r="F241" s="95">
        <v>2.9000000000000001E-2</v>
      </c>
      <c r="G241" s="47"/>
    </row>
    <row r="242" spans="2:7">
      <c r="B242" s="209"/>
      <c r="C242" s="211"/>
      <c r="D242" s="92" t="s">
        <v>136</v>
      </c>
      <c r="E242" s="92" t="s">
        <v>84</v>
      </c>
      <c r="F242" s="95">
        <v>2.3E-2</v>
      </c>
      <c r="G242" s="47"/>
    </row>
    <row r="243" spans="2:7">
      <c r="B243" s="209"/>
      <c r="C243" s="212"/>
      <c r="D243" s="93" t="s">
        <v>193</v>
      </c>
      <c r="E243" s="93" t="s">
        <v>192</v>
      </c>
      <c r="F243" s="96">
        <v>0.02</v>
      </c>
      <c r="G243" s="47"/>
    </row>
    <row r="244" spans="2:7">
      <c r="B244" s="209">
        <v>25</v>
      </c>
      <c r="C244" s="210" t="s">
        <v>125</v>
      </c>
      <c r="D244" s="123" t="s">
        <v>79</v>
      </c>
      <c r="E244" s="123" t="s">
        <v>80</v>
      </c>
      <c r="F244" s="124">
        <v>0.24199999999999999</v>
      </c>
      <c r="G244" s="47"/>
    </row>
    <row r="245" spans="2:7">
      <c r="B245" s="209"/>
      <c r="C245" s="211"/>
      <c r="D245" s="91" t="s">
        <v>90</v>
      </c>
      <c r="E245" s="91" t="s">
        <v>84</v>
      </c>
      <c r="F245" s="95">
        <v>7.2999999999999995E-2</v>
      </c>
      <c r="G245" s="47"/>
    </row>
    <row r="246" spans="2:7">
      <c r="B246" s="209"/>
      <c r="C246" s="211"/>
      <c r="D246" s="92" t="s">
        <v>83</v>
      </c>
      <c r="E246" s="92" t="s">
        <v>84</v>
      </c>
      <c r="F246" s="95">
        <v>4.4999999999999998E-2</v>
      </c>
      <c r="G246" s="47"/>
    </row>
    <row r="247" spans="2:7">
      <c r="B247" s="209"/>
      <c r="C247" s="211"/>
      <c r="D247" s="92" t="s">
        <v>88</v>
      </c>
      <c r="E247" s="92" t="s">
        <v>89</v>
      </c>
      <c r="F247" s="95">
        <v>4.3999999999999997E-2</v>
      </c>
      <c r="G247" s="47"/>
    </row>
    <row r="248" spans="2:7">
      <c r="B248" s="209"/>
      <c r="C248" s="211"/>
      <c r="D248" s="92" t="s">
        <v>81</v>
      </c>
      <c r="E248" s="92" t="s">
        <v>82</v>
      </c>
      <c r="F248" s="95">
        <v>4.3999999999999997E-2</v>
      </c>
      <c r="G248" s="47"/>
    </row>
    <row r="249" spans="2:7">
      <c r="B249" s="209"/>
      <c r="C249" s="211"/>
      <c r="D249" s="92" t="s">
        <v>87</v>
      </c>
      <c r="E249" s="92" t="s">
        <v>84</v>
      </c>
      <c r="F249" s="95">
        <v>4.1000000000000002E-2</v>
      </c>
      <c r="G249" s="47"/>
    </row>
    <row r="250" spans="2:7">
      <c r="B250" s="209"/>
      <c r="C250" s="211"/>
      <c r="D250" s="92" t="s">
        <v>191</v>
      </c>
      <c r="E250" s="92" t="s">
        <v>192</v>
      </c>
      <c r="F250" s="95">
        <v>3.7999999999999999E-2</v>
      </c>
      <c r="G250" s="47"/>
    </row>
    <row r="251" spans="2:7">
      <c r="B251" s="209"/>
      <c r="C251" s="211"/>
      <c r="D251" s="92" t="s">
        <v>85</v>
      </c>
      <c r="E251" s="92" t="s">
        <v>86</v>
      </c>
      <c r="F251" s="95">
        <v>2.9000000000000001E-2</v>
      </c>
      <c r="G251" s="47"/>
    </row>
    <row r="252" spans="2:7">
      <c r="B252" s="209"/>
      <c r="C252" s="211"/>
      <c r="D252" s="92" t="s">
        <v>91</v>
      </c>
      <c r="E252" s="92" t="s">
        <v>84</v>
      </c>
      <c r="F252" s="95">
        <v>2.7E-2</v>
      </c>
      <c r="G252" s="47"/>
    </row>
    <row r="253" spans="2:7">
      <c r="B253" s="209"/>
      <c r="C253" s="212"/>
      <c r="D253" s="93" t="s">
        <v>210</v>
      </c>
      <c r="E253" s="93" t="s">
        <v>86</v>
      </c>
      <c r="F253" s="96">
        <v>2.4E-2</v>
      </c>
      <c r="G253" s="47"/>
    </row>
    <row r="254" spans="2:7">
      <c r="B254" s="209">
        <v>26</v>
      </c>
      <c r="C254" s="210" t="s">
        <v>36</v>
      </c>
      <c r="D254" s="123" t="s">
        <v>79</v>
      </c>
      <c r="E254" s="123" t="s">
        <v>80</v>
      </c>
      <c r="F254" s="124">
        <v>0.17100000000000001</v>
      </c>
      <c r="G254" s="47"/>
    </row>
    <row r="255" spans="2:7">
      <c r="B255" s="209"/>
      <c r="C255" s="211"/>
      <c r="D255" s="91" t="s">
        <v>81</v>
      </c>
      <c r="E255" s="91" t="s">
        <v>82</v>
      </c>
      <c r="F255" s="95">
        <v>7.2999999999999995E-2</v>
      </c>
      <c r="G255" s="47"/>
    </row>
    <row r="256" spans="2:7">
      <c r="B256" s="209"/>
      <c r="C256" s="211"/>
      <c r="D256" s="92" t="s">
        <v>83</v>
      </c>
      <c r="E256" s="92" t="s">
        <v>84</v>
      </c>
      <c r="F256" s="95">
        <v>5.8000000000000003E-2</v>
      </c>
      <c r="G256" s="47"/>
    </row>
    <row r="257" spans="2:7">
      <c r="B257" s="209"/>
      <c r="C257" s="211"/>
      <c r="D257" s="92" t="s">
        <v>85</v>
      </c>
      <c r="E257" s="92" t="s">
        <v>86</v>
      </c>
      <c r="F257" s="95">
        <v>5.2999999999999999E-2</v>
      </c>
      <c r="G257" s="47"/>
    </row>
    <row r="258" spans="2:7">
      <c r="B258" s="209"/>
      <c r="C258" s="211"/>
      <c r="D258" s="92" t="s">
        <v>88</v>
      </c>
      <c r="E258" s="92" t="s">
        <v>89</v>
      </c>
      <c r="F258" s="95">
        <v>4.7E-2</v>
      </c>
      <c r="G258" s="47"/>
    </row>
    <row r="259" spans="2:7">
      <c r="B259" s="209"/>
      <c r="C259" s="211"/>
      <c r="D259" s="92" t="s">
        <v>91</v>
      </c>
      <c r="E259" s="92" t="s">
        <v>84</v>
      </c>
      <c r="F259" s="95">
        <v>4.5999999999999999E-2</v>
      </c>
      <c r="G259" s="47"/>
    </row>
    <row r="260" spans="2:7">
      <c r="B260" s="209"/>
      <c r="C260" s="211"/>
      <c r="D260" s="92" t="s">
        <v>90</v>
      </c>
      <c r="E260" s="92" t="s">
        <v>84</v>
      </c>
      <c r="F260" s="95">
        <v>0.04</v>
      </c>
      <c r="G260" s="47"/>
    </row>
    <row r="261" spans="2:7">
      <c r="B261" s="209"/>
      <c r="C261" s="211"/>
      <c r="D261" s="92" t="s">
        <v>87</v>
      </c>
      <c r="E261" s="92" t="s">
        <v>84</v>
      </c>
      <c r="F261" s="95">
        <v>3.7999999999999999E-2</v>
      </c>
      <c r="G261" s="47"/>
    </row>
    <row r="262" spans="2:7">
      <c r="B262" s="209"/>
      <c r="C262" s="211"/>
      <c r="D262" s="92" t="s">
        <v>136</v>
      </c>
      <c r="E262" s="92" t="s">
        <v>84</v>
      </c>
      <c r="F262" s="95">
        <v>2.5999999999999999E-2</v>
      </c>
      <c r="G262" s="47"/>
    </row>
    <row r="263" spans="2:7">
      <c r="B263" s="209"/>
      <c r="C263" s="212"/>
      <c r="D263" s="93" t="s">
        <v>193</v>
      </c>
      <c r="E263" s="93" t="s">
        <v>192</v>
      </c>
      <c r="F263" s="96">
        <v>2.5000000000000001E-2</v>
      </c>
      <c r="G263" s="47"/>
    </row>
    <row r="264" spans="2:7">
      <c r="B264" s="209">
        <v>27</v>
      </c>
      <c r="C264" s="210" t="s">
        <v>37</v>
      </c>
      <c r="D264" s="123" t="s">
        <v>79</v>
      </c>
      <c r="E264" s="123" t="s">
        <v>80</v>
      </c>
      <c r="F264" s="124">
        <v>0.17599999999999999</v>
      </c>
      <c r="G264" s="47"/>
    </row>
    <row r="265" spans="2:7">
      <c r="B265" s="209"/>
      <c r="C265" s="211"/>
      <c r="D265" s="91" t="s">
        <v>83</v>
      </c>
      <c r="E265" s="91" t="s">
        <v>84</v>
      </c>
      <c r="F265" s="95">
        <v>5.8999999999999997E-2</v>
      </c>
      <c r="G265" s="47"/>
    </row>
    <row r="266" spans="2:7">
      <c r="B266" s="209"/>
      <c r="C266" s="211"/>
      <c r="D266" s="92" t="s">
        <v>85</v>
      </c>
      <c r="E266" s="92" t="s">
        <v>86</v>
      </c>
      <c r="F266" s="95">
        <v>5.1999999999999998E-2</v>
      </c>
      <c r="G266" s="47"/>
    </row>
    <row r="267" spans="2:7">
      <c r="B267" s="209"/>
      <c r="C267" s="211"/>
      <c r="D267" s="92" t="s">
        <v>88</v>
      </c>
      <c r="E267" s="92" t="s">
        <v>89</v>
      </c>
      <c r="F267" s="95">
        <v>4.2999999999999997E-2</v>
      </c>
      <c r="G267" s="47"/>
    </row>
    <row r="268" spans="2:7">
      <c r="B268" s="209"/>
      <c r="C268" s="211"/>
      <c r="D268" s="92" t="s">
        <v>81</v>
      </c>
      <c r="E268" s="92" t="s">
        <v>82</v>
      </c>
      <c r="F268" s="95">
        <v>4.2000000000000003E-2</v>
      </c>
      <c r="G268" s="47"/>
    </row>
    <row r="269" spans="2:7">
      <c r="B269" s="209"/>
      <c r="C269" s="211"/>
      <c r="D269" s="92" t="s">
        <v>91</v>
      </c>
      <c r="E269" s="92" t="s">
        <v>84</v>
      </c>
      <c r="F269" s="95">
        <v>4.1000000000000002E-2</v>
      </c>
      <c r="G269" s="47"/>
    </row>
    <row r="270" spans="2:7">
      <c r="B270" s="209"/>
      <c r="C270" s="211"/>
      <c r="D270" s="92" t="s">
        <v>90</v>
      </c>
      <c r="E270" s="92" t="s">
        <v>84</v>
      </c>
      <c r="F270" s="95">
        <v>3.9E-2</v>
      </c>
      <c r="G270" s="47"/>
    </row>
    <row r="271" spans="2:7">
      <c r="B271" s="209"/>
      <c r="C271" s="211"/>
      <c r="D271" s="92" t="s">
        <v>191</v>
      </c>
      <c r="E271" s="92" t="s">
        <v>192</v>
      </c>
      <c r="F271" s="95">
        <v>3.4000000000000002E-2</v>
      </c>
      <c r="G271" s="47"/>
    </row>
    <row r="272" spans="2:7">
      <c r="B272" s="209"/>
      <c r="C272" s="211"/>
      <c r="D272" s="92" t="s">
        <v>136</v>
      </c>
      <c r="E272" s="92" t="s">
        <v>84</v>
      </c>
      <c r="F272" s="95">
        <v>2.9000000000000001E-2</v>
      </c>
      <c r="G272" s="47"/>
    </row>
    <row r="273" spans="2:7">
      <c r="B273" s="209"/>
      <c r="C273" s="212"/>
      <c r="D273" s="93" t="s">
        <v>87</v>
      </c>
      <c r="E273" s="93" t="s">
        <v>84</v>
      </c>
      <c r="F273" s="96">
        <v>2.5999999999999999E-2</v>
      </c>
      <c r="G273" s="47"/>
    </row>
    <row r="274" spans="2:7">
      <c r="B274" s="209">
        <v>28</v>
      </c>
      <c r="C274" s="210" t="s">
        <v>38</v>
      </c>
      <c r="D274" s="123" t="s">
        <v>79</v>
      </c>
      <c r="E274" s="123" t="s">
        <v>80</v>
      </c>
      <c r="F274" s="124">
        <v>0.17199999999999999</v>
      </c>
      <c r="G274" s="47"/>
    </row>
    <row r="275" spans="2:7">
      <c r="B275" s="209"/>
      <c r="C275" s="211"/>
      <c r="D275" s="91" t="s">
        <v>81</v>
      </c>
      <c r="E275" s="91" t="s">
        <v>82</v>
      </c>
      <c r="F275" s="95">
        <v>0.10100000000000001</v>
      </c>
      <c r="G275" s="47"/>
    </row>
    <row r="276" spans="2:7">
      <c r="B276" s="209"/>
      <c r="C276" s="211"/>
      <c r="D276" s="92" t="s">
        <v>83</v>
      </c>
      <c r="E276" s="92" t="s">
        <v>84</v>
      </c>
      <c r="F276" s="95">
        <v>7.3999999999999996E-2</v>
      </c>
      <c r="G276" s="47"/>
    </row>
    <row r="277" spans="2:7">
      <c r="B277" s="209"/>
      <c r="C277" s="211"/>
      <c r="D277" s="92" t="s">
        <v>85</v>
      </c>
      <c r="E277" s="92" t="s">
        <v>86</v>
      </c>
      <c r="F277" s="95">
        <v>5.8000000000000003E-2</v>
      </c>
      <c r="G277" s="47"/>
    </row>
    <row r="278" spans="2:7">
      <c r="B278" s="209"/>
      <c r="C278" s="211"/>
      <c r="D278" s="92" t="s">
        <v>88</v>
      </c>
      <c r="E278" s="92" t="s">
        <v>89</v>
      </c>
      <c r="F278" s="95">
        <v>5.8000000000000003E-2</v>
      </c>
      <c r="G278" s="47"/>
    </row>
    <row r="279" spans="2:7">
      <c r="B279" s="209"/>
      <c r="C279" s="211"/>
      <c r="D279" s="92" t="s">
        <v>87</v>
      </c>
      <c r="E279" s="92" t="s">
        <v>84</v>
      </c>
      <c r="F279" s="95">
        <v>5.2999999999999999E-2</v>
      </c>
      <c r="G279" s="47"/>
    </row>
    <row r="280" spans="2:7">
      <c r="B280" s="209"/>
      <c r="C280" s="211"/>
      <c r="D280" s="92" t="s">
        <v>90</v>
      </c>
      <c r="E280" s="92" t="s">
        <v>84</v>
      </c>
      <c r="F280" s="95">
        <v>3.5000000000000003E-2</v>
      </c>
      <c r="G280" s="47"/>
    </row>
    <row r="281" spans="2:7">
      <c r="B281" s="209"/>
      <c r="C281" s="211"/>
      <c r="D281" s="92" t="s">
        <v>91</v>
      </c>
      <c r="E281" s="92" t="s">
        <v>84</v>
      </c>
      <c r="F281" s="95">
        <v>2.8000000000000001E-2</v>
      </c>
      <c r="G281" s="47"/>
    </row>
    <row r="282" spans="2:7">
      <c r="B282" s="209"/>
      <c r="C282" s="211"/>
      <c r="D282" s="92" t="s">
        <v>193</v>
      </c>
      <c r="E282" s="92" t="s">
        <v>192</v>
      </c>
      <c r="F282" s="95">
        <v>2.1999999999999999E-2</v>
      </c>
      <c r="G282" s="47"/>
    </row>
    <row r="283" spans="2:7">
      <c r="B283" s="209"/>
      <c r="C283" s="212"/>
      <c r="D283" s="93" t="s">
        <v>211</v>
      </c>
      <c r="E283" s="93" t="s">
        <v>201</v>
      </c>
      <c r="F283" s="96">
        <v>0.02</v>
      </c>
      <c r="G283" s="47"/>
    </row>
    <row r="284" spans="2:7">
      <c r="B284" s="209">
        <v>29</v>
      </c>
      <c r="C284" s="210" t="s">
        <v>39</v>
      </c>
      <c r="D284" s="123" t="s">
        <v>79</v>
      </c>
      <c r="E284" s="123" t="s">
        <v>80</v>
      </c>
      <c r="F284" s="124">
        <v>0.17399999999999999</v>
      </c>
      <c r="G284" s="47"/>
    </row>
    <row r="285" spans="2:7">
      <c r="B285" s="209"/>
      <c r="C285" s="211"/>
      <c r="D285" s="91" t="s">
        <v>91</v>
      </c>
      <c r="E285" s="91" t="s">
        <v>84</v>
      </c>
      <c r="F285" s="95">
        <v>8.1000000000000003E-2</v>
      </c>
      <c r="G285" s="47"/>
    </row>
    <row r="286" spans="2:7">
      <c r="B286" s="209"/>
      <c r="C286" s="211"/>
      <c r="D286" s="92" t="s">
        <v>83</v>
      </c>
      <c r="E286" s="92" t="s">
        <v>84</v>
      </c>
      <c r="F286" s="95">
        <v>7.9000000000000001E-2</v>
      </c>
      <c r="G286" s="47"/>
    </row>
    <row r="287" spans="2:7">
      <c r="B287" s="209"/>
      <c r="C287" s="211"/>
      <c r="D287" s="92" t="s">
        <v>81</v>
      </c>
      <c r="E287" s="92" t="s">
        <v>82</v>
      </c>
      <c r="F287" s="95">
        <v>5.8000000000000003E-2</v>
      </c>
      <c r="G287" s="47"/>
    </row>
    <row r="288" spans="2:7">
      <c r="B288" s="209"/>
      <c r="C288" s="211"/>
      <c r="D288" s="92" t="s">
        <v>90</v>
      </c>
      <c r="E288" s="92" t="s">
        <v>84</v>
      </c>
      <c r="F288" s="95">
        <v>4.5999999999999999E-2</v>
      </c>
      <c r="G288" s="47"/>
    </row>
    <row r="289" spans="2:7">
      <c r="B289" s="209"/>
      <c r="C289" s="211"/>
      <c r="D289" s="92" t="s">
        <v>85</v>
      </c>
      <c r="E289" s="92" t="s">
        <v>86</v>
      </c>
      <c r="F289" s="95">
        <v>0.04</v>
      </c>
      <c r="G289" s="47"/>
    </row>
    <row r="290" spans="2:7">
      <c r="B290" s="209"/>
      <c r="C290" s="211"/>
      <c r="D290" s="92" t="s">
        <v>87</v>
      </c>
      <c r="E290" s="92" t="s">
        <v>84</v>
      </c>
      <c r="F290" s="95">
        <v>3.4000000000000002E-2</v>
      </c>
      <c r="G290" s="47"/>
    </row>
    <row r="291" spans="2:7">
      <c r="B291" s="209"/>
      <c r="C291" s="211"/>
      <c r="D291" s="92" t="s">
        <v>135</v>
      </c>
      <c r="E291" s="92" t="s">
        <v>86</v>
      </c>
      <c r="F291" s="95">
        <v>2.5999999999999999E-2</v>
      </c>
      <c r="G291" s="47"/>
    </row>
    <row r="292" spans="2:7">
      <c r="B292" s="209"/>
      <c r="C292" s="211"/>
      <c r="D292" s="92" t="s">
        <v>136</v>
      </c>
      <c r="E292" s="92" t="s">
        <v>84</v>
      </c>
      <c r="F292" s="95">
        <v>2.4E-2</v>
      </c>
      <c r="G292" s="47"/>
    </row>
    <row r="293" spans="2:7">
      <c r="B293" s="209"/>
      <c r="C293" s="212"/>
      <c r="D293" s="93" t="s">
        <v>88</v>
      </c>
      <c r="E293" s="93" t="s">
        <v>89</v>
      </c>
      <c r="F293" s="96">
        <v>2.3E-2</v>
      </c>
      <c r="G293" s="47"/>
    </row>
    <row r="294" spans="2:7">
      <c r="B294" s="209">
        <v>30</v>
      </c>
      <c r="C294" s="210" t="s">
        <v>40</v>
      </c>
      <c r="D294" s="123" t="s">
        <v>79</v>
      </c>
      <c r="E294" s="123" t="s">
        <v>80</v>
      </c>
      <c r="F294" s="124">
        <v>0.151</v>
      </c>
      <c r="G294" s="47"/>
    </row>
    <row r="295" spans="2:7">
      <c r="B295" s="209"/>
      <c r="C295" s="211"/>
      <c r="D295" s="91" t="s">
        <v>81</v>
      </c>
      <c r="E295" s="91" t="s">
        <v>82</v>
      </c>
      <c r="F295" s="95">
        <v>8.5000000000000006E-2</v>
      </c>
      <c r="G295" s="47"/>
    </row>
    <row r="296" spans="2:7">
      <c r="B296" s="209"/>
      <c r="C296" s="211"/>
      <c r="D296" s="92" t="s">
        <v>85</v>
      </c>
      <c r="E296" s="92" t="s">
        <v>86</v>
      </c>
      <c r="F296" s="95">
        <v>5.8000000000000003E-2</v>
      </c>
      <c r="G296" s="47"/>
    </row>
    <row r="297" spans="2:7">
      <c r="B297" s="209"/>
      <c r="C297" s="211"/>
      <c r="D297" s="92" t="s">
        <v>83</v>
      </c>
      <c r="E297" s="92" t="s">
        <v>84</v>
      </c>
      <c r="F297" s="95">
        <v>5.0999999999999997E-2</v>
      </c>
      <c r="G297" s="47"/>
    </row>
    <row r="298" spans="2:7">
      <c r="B298" s="209"/>
      <c r="C298" s="211"/>
      <c r="D298" s="92" t="s">
        <v>88</v>
      </c>
      <c r="E298" s="92" t="s">
        <v>89</v>
      </c>
      <c r="F298" s="95">
        <v>4.7E-2</v>
      </c>
      <c r="G298" s="47"/>
    </row>
    <row r="299" spans="2:7">
      <c r="B299" s="209"/>
      <c r="C299" s="211"/>
      <c r="D299" s="92" t="s">
        <v>91</v>
      </c>
      <c r="E299" s="92" t="s">
        <v>84</v>
      </c>
      <c r="F299" s="95">
        <v>4.4999999999999998E-2</v>
      </c>
      <c r="G299" s="47"/>
    </row>
    <row r="300" spans="2:7">
      <c r="B300" s="209"/>
      <c r="C300" s="211"/>
      <c r="D300" s="92" t="s">
        <v>87</v>
      </c>
      <c r="E300" s="92" t="s">
        <v>84</v>
      </c>
      <c r="F300" s="95">
        <v>4.3999999999999997E-2</v>
      </c>
      <c r="G300" s="47"/>
    </row>
    <row r="301" spans="2:7">
      <c r="B301" s="209"/>
      <c r="C301" s="211"/>
      <c r="D301" s="92" t="s">
        <v>90</v>
      </c>
      <c r="E301" s="92" t="s">
        <v>84</v>
      </c>
      <c r="F301" s="95">
        <v>0.04</v>
      </c>
      <c r="G301" s="47"/>
    </row>
    <row r="302" spans="2:7">
      <c r="B302" s="209"/>
      <c r="C302" s="211"/>
      <c r="D302" s="92" t="s">
        <v>193</v>
      </c>
      <c r="E302" s="92" t="s">
        <v>192</v>
      </c>
      <c r="F302" s="95">
        <v>3.5999999999999997E-2</v>
      </c>
      <c r="G302" s="47"/>
    </row>
    <row r="303" spans="2:7">
      <c r="B303" s="209"/>
      <c r="C303" s="212"/>
      <c r="D303" s="93" t="s">
        <v>136</v>
      </c>
      <c r="E303" s="93" t="s">
        <v>84</v>
      </c>
      <c r="F303" s="96">
        <v>3.1E-2</v>
      </c>
      <c r="G303" s="47"/>
    </row>
    <row r="304" spans="2:7">
      <c r="B304" s="209">
        <v>31</v>
      </c>
      <c r="C304" s="210" t="s">
        <v>41</v>
      </c>
      <c r="D304" s="123" t="s">
        <v>79</v>
      </c>
      <c r="E304" s="123" t="s">
        <v>80</v>
      </c>
      <c r="F304" s="124">
        <v>0.183</v>
      </c>
      <c r="G304" s="47"/>
    </row>
    <row r="305" spans="2:7">
      <c r="B305" s="209"/>
      <c r="C305" s="211"/>
      <c r="D305" s="91" t="s">
        <v>88</v>
      </c>
      <c r="E305" s="91" t="s">
        <v>89</v>
      </c>
      <c r="F305" s="95">
        <v>7.0000000000000007E-2</v>
      </c>
      <c r="G305" s="47"/>
    </row>
    <row r="306" spans="2:7">
      <c r="B306" s="209"/>
      <c r="C306" s="211"/>
      <c r="D306" s="92" t="s">
        <v>81</v>
      </c>
      <c r="E306" s="92" t="s">
        <v>82</v>
      </c>
      <c r="F306" s="95">
        <v>6.6000000000000003E-2</v>
      </c>
      <c r="G306" s="47"/>
    </row>
    <row r="307" spans="2:7">
      <c r="B307" s="209"/>
      <c r="C307" s="211"/>
      <c r="D307" s="92" t="s">
        <v>83</v>
      </c>
      <c r="E307" s="92" t="s">
        <v>84</v>
      </c>
      <c r="F307" s="95">
        <v>5.2999999999999999E-2</v>
      </c>
      <c r="G307" s="47"/>
    </row>
    <row r="308" spans="2:7">
      <c r="B308" s="209"/>
      <c r="C308" s="211"/>
      <c r="D308" s="92" t="s">
        <v>85</v>
      </c>
      <c r="E308" s="92" t="s">
        <v>86</v>
      </c>
      <c r="F308" s="95">
        <v>5.2999999999999999E-2</v>
      </c>
      <c r="G308" s="47"/>
    </row>
    <row r="309" spans="2:7">
      <c r="B309" s="209"/>
      <c r="C309" s="211"/>
      <c r="D309" s="92" t="s">
        <v>90</v>
      </c>
      <c r="E309" s="92" t="s">
        <v>84</v>
      </c>
      <c r="F309" s="95">
        <v>4.2000000000000003E-2</v>
      </c>
      <c r="G309" s="47"/>
    </row>
    <row r="310" spans="2:7">
      <c r="B310" s="209"/>
      <c r="C310" s="211"/>
      <c r="D310" s="92" t="s">
        <v>193</v>
      </c>
      <c r="E310" s="92" t="s">
        <v>192</v>
      </c>
      <c r="F310" s="95">
        <v>3.7999999999999999E-2</v>
      </c>
      <c r="G310" s="47"/>
    </row>
    <row r="311" spans="2:7">
      <c r="B311" s="209"/>
      <c r="C311" s="211"/>
      <c r="D311" s="92" t="s">
        <v>87</v>
      </c>
      <c r="E311" s="92" t="s">
        <v>84</v>
      </c>
      <c r="F311" s="95">
        <v>3.5999999999999997E-2</v>
      </c>
      <c r="G311" s="47"/>
    </row>
    <row r="312" spans="2:7">
      <c r="B312" s="209"/>
      <c r="C312" s="211"/>
      <c r="D312" s="92" t="s">
        <v>91</v>
      </c>
      <c r="E312" s="92" t="s">
        <v>84</v>
      </c>
      <c r="F312" s="95">
        <v>3.3000000000000002E-2</v>
      </c>
      <c r="G312" s="47"/>
    </row>
    <row r="313" spans="2:7">
      <c r="B313" s="209"/>
      <c r="C313" s="212"/>
      <c r="D313" s="93" t="s">
        <v>191</v>
      </c>
      <c r="E313" s="93" t="s">
        <v>192</v>
      </c>
      <c r="F313" s="96">
        <v>3.1E-2</v>
      </c>
      <c r="G313" s="47"/>
    </row>
    <row r="314" spans="2:7">
      <c r="B314" s="209">
        <v>32</v>
      </c>
      <c r="C314" s="210" t="s">
        <v>42</v>
      </c>
      <c r="D314" s="123" t="s">
        <v>79</v>
      </c>
      <c r="E314" s="123" t="s">
        <v>80</v>
      </c>
      <c r="F314" s="124">
        <v>0.17399999999999999</v>
      </c>
      <c r="G314" s="47"/>
    </row>
    <row r="315" spans="2:7">
      <c r="B315" s="209"/>
      <c r="C315" s="211"/>
      <c r="D315" s="91" t="s">
        <v>81</v>
      </c>
      <c r="E315" s="91" t="s">
        <v>82</v>
      </c>
      <c r="F315" s="95">
        <v>7.0000000000000007E-2</v>
      </c>
      <c r="G315" s="47"/>
    </row>
    <row r="316" spans="2:7">
      <c r="B316" s="209"/>
      <c r="C316" s="211"/>
      <c r="D316" s="92" t="s">
        <v>85</v>
      </c>
      <c r="E316" s="92" t="s">
        <v>86</v>
      </c>
      <c r="F316" s="95">
        <v>5.7000000000000002E-2</v>
      </c>
      <c r="G316" s="47"/>
    </row>
    <row r="317" spans="2:7">
      <c r="B317" s="209"/>
      <c r="C317" s="211"/>
      <c r="D317" s="92" t="s">
        <v>91</v>
      </c>
      <c r="E317" s="92" t="s">
        <v>84</v>
      </c>
      <c r="F317" s="95">
        <v>5.3999999999999999E-2</v>
      </c>
      <c r="G317" s="47"/>
    </row>
    <row r="318" spans="2:7">
      <c r="B318" s="209"/>
      <c r="C318" s="211"/>
      <c r="D318" s="92" t="s">
        <v>88</v>
      </c>
      <c r="E318" s="92" t="s">
        <v>89</v>
      </c>
      <c r="F318" s="95">
        <v>0.04</v>
      </c>
      <c r="G318" s="47"/>
    </row>
    <row r="319" spans="2:7">
      <c r="B319" s="209"/>
      <c r="C319" s="211"/>
      <c r="D319" s="92" t="s">
        <v>87</v>
      </c>
      <c r="E319" s="92" t="s">
        <v>84</v>
      </c>
      <c r="F319" s="95">
        <v>3.7999999999999999E-2</v>
      </c>
      <c r="G319" s="47"/>
    </row>
    <row r="320" spans="2:7">
      <c r="B320" s="209"/>
      <c r="C320" s="211"/>
      <c r="D320" s="92" t="s">
        <v>83</v>
      </c>
      <c r="E320" s="92" t="s">
        <v>84</v>
      </c>
      <c r="F320" s="95">
        <v>3.7999999999999999E-2</v>
      </c>
      <c r="G320" s="47"/>
    </row>
    <row r="321" spans="2:7">
      <c r="B321" s="209"/>
      <c r="C321" s="211"/>
      <c r="D321" s="92" t="s">
        <v>90</v>
      </c>
      <c r="E321" s="92" t="s">
        <v>84</v>
      </c>
      <c r="F321" s="95">
        <v>3.5999999999999997E-2</v>
      </c>
      <c r="G321" s="47"/>
    </row>
    <row r="322" spans="2:7">
      <c r="B322" s="209"/>
      <c r="C322" s="211"/>
      <c r="D322" s="92" t="s">
        <v>136</v>
      </c>
      <c r="E322" s="92" t="s">
        <v>84</v>
      </c>
      <c r="F322" s="95">
        <v>3.5000000000000003E-2</v>
      </c>
      <c r="G322" s="47"/>
    </row>
    <row r="323" spans="2:7">
      <c r="B323" s="209"/>
      <c r="C323" s="212"/>
      <c r="D323" s="93" t="s">
        <v>191</v>
      </c>
      <c r="E323" s="93" t="s">
        <v>192</v>
      </c>
      <c r="F323" s="96">
        <v>2.3E-2</v>
      </c>
      <c r="G323" s="47"/>
    </row>
    <row r="324" spans="2:7">
      <c r="B324" s="209">
        <v>33</v>
      </c>
      <c r="C324" s="210" t="s">
        <v>43</v>
      </c>
      <c r="D324" s="123" t="s">
        <v>81</v>
      </c>
      <c r="E324" s="123" t="s">
        <v>82</v>
      </c>
      <c r="F324" s="124">
        <v>0.154</v>
      </c>
      <c r="G324" s="47"/>
    </row>
    <row r="325" spans="2:7">
      <c r="B325" s="209"/>
      <c r="C325" s="211"/>
      <c r="D325" s="91" t="s">
        <v>79</v>
      </c>
      <c r="E325" s="91" t="s">
        <v>80</v>
      </c>
      <c r="F325" s="95">
        <v>0.153</v>
      </c>
      <c r="G325" s="47"/>
    </row>
    <row r="326" spans="2:7">
      <c r="B326" s="209"/>
      <c r="C326" s="211"/>
      <c r="D326" s="92" t="s">
        <v>83</v>
      </c>
      <c r="E326" s="92" t="s">
        <v>84</v>
      </c>
      <c r="F326" s="95">
        <v>7.1999999999999995E-2</v>
      </c>
      <c r="G326" s="47"/>
    </row>
    <row r="327" spans="2:7">
      <c r="B327" s="209"/>
      <c r="C327" s="211"/>
      <c r="D327" s="92" t="s">
        <v>90</v>
      </c>
      <c r="E327" s="92" t="s">
        <v>84</v>
      </c>
      <c r="F327" s="95">
        <v>5.0999999999999997E-2</v>
      </c>
      <c r="G327" s="47"/>
    </row>
    <row r="328" spans="2:7">
      <c r="B328" s="209"/>
      <c r="C328" s="211"/>
      <c r="D328" s="92" t="s">
        <v>87</v>
      </c>
      <c r="E328" s="92" t="s">
        <v>84</v>
      </c>
      <c r="F328" s="95">
        <v>4.8000000000000001E-2</v>
      </c>
      <c r="G328" s="47"/>
    </row>
    <row r="329" spans="2:7">
      <c r="B329" s="209"/>
      <c r="C329" s="211"/>
      <c r="D329" s="92" t="s">
        <v>85</v>
      </c>
      <c r="E329" s="92" t="s">
        <v>86</v>
      </c>
      <c r="F329" s="95">
        <v>4.8000000000000001E-2</v>
      </c>
      <c r="G329" s="47"/>
    </row>
    <row r="330" spans="2:7">
      <c r="B330" s="209"/>
      <c r="C330" s="211"/>
      <c r="D330" s="92" t="s">
        <v>91</v>
      </c>
      <c r="E330" s="92" t="s">
        <v>84</v>
      </c>
      <c r="F330" s="95">
        <v>4.1000000000000002E-2</v>
      </c>
      <c r="G330" s="47"/>
    </row>
    <row r="331" spans="2:7">
      <c r="B331" s="209"/>
      <c r="C331" s="211"/>
      <c r="D331" s="92" t="s">
        <v>88</v>
      </c>
      <c r="E331" s="92" t="s">
        <v>89</v>
      </c>
      <c r="F331" s="95">
        <v>2.8000000000000001E-2</v>
      </c>
      <c r="G331" s="47"/>
    </row>
    <row r="332" spans="2:7">
      <c r="B332" s="209"/>
      <c r="C332" s="211"/>
      <c r="D332" s="92" t="s">
        <v>212</v>
      </c>
      <c r="E332" s="92" t="s">
        <v>86</v>
      </c>
      <c r="F332" s="95">
        <v>2.5000000000000001E-2</v>
      </c>
      <c r="G332" s="47"/>
    </row>
    <row r="333" spans="2:7">
      <c r="B333" s="209"/>
      <c r="C333" s="212"/>
      <c r="D333" s="93" t="s">
        <v>204</v>
      </c>
      <c r="E333" s="93" t="s">
        <v>203</v>
      </c>
      <c r="F333" s="96">
        <v>2.1999999999999999E-2</v>
      </c>
      <c r="G333" s="47"/>
    </row>
    <row r="334" spans="2:7">
      <c r="B334" s="209">
        <v>34</v>
      </c>
      <c r="C334" s="210" t="s">
        <v>45</v>
      </c>
      <c r="D334" s="123" t="s">
        <v>79</v>
      </c>
      <c r="E334" s="123" t="s">
        <v>80</v>
      </c>
      <c r="F334" s="124">
        <v>0.22600000000000001</v>
      </c>
      <c r="G334" s="47"/>
    </row>
    <row r="335" spans="2:7">
      <c r="B335" s="209"/>
      <c r="C335" s="211"/>
      <c r="D335" s="91" t="s">
        <v>83</v>
      </c>
      <c r="E335" s="91" t="s">
        <v>84</v>
      </c>
      <c r="F335" s="95">
        <v>6.9000000000000006E-2</v>
      </c>
      <c r="G335" s="47"/>
    </row>
    <row r="336" spans="2:7">
      <c r="B336" s="209"/>
      <c r="C336" s="211"/>
      <c r="D336" s="92" t="s">
        <v>81</v>
      </c>
      <c r="E336" s="92" t="s">
        <v>82</v>
      </c>
      <c r="F336" s="95">
        <v>6.4000000000000001E-2</v>
      </c>
      <c r="G336" s="47"/>
    </row>
    <row r="337" spans="2:7">
      <c r="B337" s="209"/>
      <c r="C337" s="211"/>
      <c r="D337" s="92" t="s">
        <v>88</v>
      </c>
      <c r="E337" s="92" t="s">
        <v>89</v>
      </c>
      <c r="F337" s="95">
        <v>5.1999999999999998E-2</v>
      </c>
      <c r="G337" s="47"/>
    </row>
    <row r="338" spans="2:7">
      <c r="B338" s="209"/>
      <c r="C338" s="211"/>
      <c r="D338" s="92" t="s">
        <v>85</v>
      </c>
      <c r="E338" s="92" t="s">
        <v>86</v>
      </c>
      <c r="F338" s="95">
        <v>5.0999999999999997E-2</v>
      </c>
      <c r="G338" s="47"/>
    </row>
    <row r="339" spans="2:7">
      <c r="B339" s="209"/>
      <c r="C339" s="211"/>
      <c r="D339" s="92" t="s">
        <v>91</v>
      </c>
      <c r="E339" s="92" t="s">
        <v>84</v>
      </c>
      <c r="F339" s="95">
        <v>3.6999999999999998E-2</v>
      </c>
      <c r="G339" s="47"/>
    </row>
    <row r="340" spans="2:7">
      <c r="B340" s="209"/>
      <c r="C340" s="211"/>
      <c r="D340" s="92" t="s">
        <v>90</v>
      </c>
      <c r="E340" s="92" t="s">
        <v>84</v>
      </c>
      <c r="F340" s="95">
        <v>2.8000000000000001E-2</v>
      </c>
      <c r="G340" s="47"/>
    </row>
    <row r="341" spans="2:7">
      <c r="B341" s="209"/>
      <c r="C341" s="211"/>
      <c r="D341" s="92" t="s">
        <v>135</v>
      </c>
      <c r="E341" s="92" t="s">
        <v>86</v>
      </c>
      <c r="F341" s="95">
        <v>2.3E-2</v>
      </c>
      <c r="G341" s="47"/>
    </row>
    <row r="342" spans="2:7">
      <c r="B342" s="209"/>
      <c r="C342" s="211"/>
      <c r="D342" s="92" t="s">
        <v>193</v>
      </c>
      <c r="E342" s="92" t="s">
        <v>192</v>
      </c>
      <c r="F342" s="95">
        <v>0.02</v>
      </c>
      <c r="G342" s="47"/>
    </row>
    <row r="343" spans="2:7">
      <c r="B343" s="209"/>
      <c r="C343" s="212"/>
      <c r="D343" s="93" t="s">
        <v>196</v>
      </c>
      <c r="E343" s="93" t="s">
        <v>80</v>
      </c>
      <c r="F343" s="96">
        <v>1.4999999999999999E-2</v>
      </c>
      <c r="G343" s="47"/>
    </row>
    <row r="344" spans="2:7">
      <c r="B344" s="209">
        <v>35</v>
      </c>
      <c r="C344" s="210" t="s">
        <v>2</v>
      </c>
      <c r="D344" s="123" t="s">
        <v>79</v>
      </c>
      <c r="E344" s="123" t="s">
        <v>80</v>
      </c>
      <c r="F344" s="124">
        <v>0.215</v>
      </c>
      <c r="G344" s="47"/>
    </row>
    <row r="345" spans="2:7">
      <c r="B345" s="209"/>
      <c r="C345" s="211"/>
      <c r="D345" s="91" t="s">
        <v>81</v>
      </c>
      <c r="E345" s="91" t="s">
        <v>82</v>
      </c>
      <c r="F345" s="95">
        <v>7.2999999999999995E-2</v>
      </c>
      <c r="G345" s="47"/>
    </row>
    <row r="346" spans="2:7">
      <c r="B346" s="209"/>
      <c r="C346" s="211"/>
      <c r="D346" s="92" t="s">
        <v>90</v>
      </c>
      <c r="E346" s="92" t="s">
        <v>84</v>
      </c>
      <c r="F346" s="95">
        <v>5.6000000000000001E-2</v>
      </c>
      <c r="G346" s="47"/>
    </row>
    <row r="347" spans="2:7">
      <c r="B347" s="209"/>
      <c r="C347" s="211"/>
      <c r="D347" s="92" t="s">
        <v>85</v>
      </c>
      <c r="E347" s="92" t="s">
        <v>86</v>
      </c>
      <c r="F347" s="95">
        <v>5.1999999999999998E-2</v>
      </c>
      <c r="G347" s="47"/>
    </row>
    <row r="348" spans="2:7">
      <c r="B348" s="209"/>
      <c r="C348" s="211"/>
      <c r="D348" s="92" t="s">
        <v>83</v>
      </c>
      <c r="E348" s="92" t="s">
        <v>84</v>
      </c>
      <c r="F348" s="95">
        <v>4.9000000000000002E-2</v>
      </c>
      <c r="G348" s="47"/>
    </row>
    <row r="349" spans="2:7">
      <c r="B349" s="209"/>
      <c r="C349" s="211"/>
      <c r="D349" s="92" t="s">
        <v>88</v>
      </c>
      <c r="E349" s="92" t="s">
        <v>89</v>
      </c>
      <c r="F349" s="95">
        <v>4.4999999999999998E-2</v>
      </c>
      <c r="G349" s="47"/>
    </row>
    <row r="350" spans="2:7">
      <c r="B350" s="209"/>
      <c r="C350" s="211"/>
      <c r="D350" s="92" t="s">
        <v>87</v>
      </c>
      <c r="E350" s="92" t="s">
        <v>84</v>
      </c>
      <c r="F350" s="95">
        <v>0.04</v>
      </c>
      <c r="G350" s="47"/>
    </row>
    <row r="351" spans="2:7">
      <c r="B351" s="209"/>
      <c r="C351" s="211"/>
      <c r="D351" s="92" t="s">
        <v>136</v>
      </c>
      <c r="E351" s="92" t="s">
        <v>84</v>
      </c>
      <c r="F351" s="95">
        <v>2.5000000000000001E-2</v>
      </c>
      <c r="G351" s="47"/>
    </row>
    <row r="352" spans="2:7">
      <c r="B352" s="209"/>
      <c r="C352" s="211"/>
      <c r="D352" s="92" t="s">
        <v>91</v>
      </c>
      <c r="E352" s="92" t="s">
        <v>84</v>
      </c>
      <c r="F352" s="95">
        <v>2.5000000000000001E-2</v>
      </c>
      <c r="G352" s="47"/>
    </row>
    <row r="353" spans="2:7">
      <c r="B353" s="209"/>
      <c r="C353" s="212"/>
      <c r="D353" s="93" t="s">
        <v>135</v>
      </c>
      <c r="E353" s="93" t="s">
        <v>86</v>
      </c>
      <c r="F353" s="96">
        <v>2.5000000000000001E-2</v>
      </c>
      <c r="G353" s="47"/>
    </row>
    <row r="354" spans="2:7">
      <c r="B354" s="209">
        <v>36</v>
      </c>
      <c r="C354" s="210" t="s">
        <v>3</v>
      </c>
      <c r="D354" s="123" t="s">
        <v>79</v>
      </c>
      <c r="E354" s="123" t="s">
        <v>80</v>
      </c>
      <c r="F354" s="124">
        <v>0.24299999999999999</v>
      </c>
      <c r="G354" s="47"/>
    </row>
    <row r="355" spans="2:7">
      <c r="B355" s="209"/>
      <c r="C355" s="211"/>
      <c r="D355" s="91" t="s">
        <v>81</v>
      </c>
      <c r="E355" s="91" t="s">
        <v>82</v>
      </c>
      <c r="F355" s="95">
        <v>0.105</v>
      </c>
      <c r="G355" s="47"/>
    </row>
    <row r="356" spans="2:7">
      <c r="B356" s="209"/>
      <c r="C356" s="211"/>
      <c r="D356" s="92" t="s">
        <v>83</v>
      </c>
      <c r="E356" s="92" t="s">
        <v>84</v>
      </c>
      <c r="F356" s="95">
        <v>5.3999999999999999E-2</v>
      </c>
      <c r="G356" s="47"/>
    </row>
    <row r="357" spans="2:7">
      <c r="B357" s="209"/>
      <c r="C357" s="211"/>
      <c r="D357" s="92" t="s">
        <v>87</v>
      </c>
      <c r="E357" s="92" t="s">
        <v>84</v>
      </c>
      <c r="F357" s="95">
        <v>4.9000000000000002E-2</v>
      </c>
      <c r="G357" s="47"/>
    </row>
    <row r="358" spans="2:7">
      <c r="B358" s="209"/>
      <c r="C358" s="211"/>
      <c r="D358" s="92" t="s">
        <v>85</v>
      </c>
      <c r="E358" s="92" t="s">
        <v>86</v>
      </c>
      <c r="F358" s="95">
        <v>4.8000000000000001E-2</v>
      </c>
      <c r="G358" s="47"/>
    </row>
    <row r="359" spans="2:7">
      <c r="B359" s="209"/>
      <c r="C359" s="211"/>
      <c r="D359" s="92" t="s">
        <v>88</v>
      </c>
      <c r="E359" s="92" t="s">
        <v>89</v>
      </c>
      <c r="F359" s="95">
        <v>2.7E-2</v>
      </c>
      <c r="G359" s="47"/>
    </row>
    <row r="360" spans="2:7">
      <c r="B360" s="209"/>
      <c r="C360" s="211"/>
      <c r="D360" s="92" t="s">
        <v>137</v>
      </c>
      <c r="E360" s="92" t="s">
        <v>89</v>
      </c>
      <c r="F360" s="95">
        <v>2.4E-2</v>
      </c>
      <c r="G360" s="47"/>
    </row>
    <row r="361" spans="2:7">
      <c r="B361" s="209"/>
      <c r="C361" s="211"/>
      <c r="D361" s="92" t="s">
        <v>193</v>
      </c>
      <c r="E361" s="92" t="s">
        <v>192</v>
      </c>
      <c r="F361" s="95">
        <v>2.1999999999999999E-2</v>
      </c>
      <c r="G361" s="47"/>
    </row>
    <row r="362" spans="2:7">
      <c r="B362" s="209"/>
      <c r="C362" s="211"/>
      <c r="D362" s="92" t="s">
        <v>90</v>
      </c>
      <c r="E362" s="92" t="s">
        <v>84</v>
      </c>
      <c r="F362" s="95">
        <v>2.1000000000000001E-2</v>
      </c>
      <c r="G362" s="47"/>
    </row>
    <row r="363" spans="2:7" ht="24">
      <c r="B363" s="209"/>
      <c r="C363" s="212"/>
      <c r="D363" s="93" t="s">
        <v>198</v>
      </c>
      <c r="E363" s="93" t="s">
        <v>199</v>
      </c>
      <c r="F363" s="96">
        <v>0.02</v>
      </c>
      <c r="G363" s="47"/>
    </row>
    <row r="364" spans="2:7">
      <c r="B364" s="209">
        <v>37</v>
      </c>
      <c r="C364" s="210" t="s">
        <v>4</v>
      </c>
      <c r="D364" s="123" t="s">
        <v>79</v>
      </c>
      <c r="E364" s="123" t="s">
        <v>80</v>
      </c>
      <c r="F364" s="124">
        <v>0.183</v>
      </c>
      <c r="G364" s="47"/>
    </row>
    <row r="365" spans="2:7">
      <c r="B365" s="209"/>
      <c r="C365" s="211"/>
      <c r="D365" s="91" t="s">
        <v>81</v>
      </c>
      <c r="E365" s="91" t="s">
        <v>82</v>
      </c>
      <c r="F365" s="95">
        <v>0.10100000000000001</v>
      </c>
      <c r="G365" s="47"/>
    </row>
    <row r="366" spans="2:7">
      <c r="B366" s="209"/>
      <c r="C366" s="211"/>
      <c r="D366" s="92" t="s">
        <v>90</v>
      </c>
      <c r="E366" s="92" t="s">
        <v>84</v>
      </c>
      <c r="F366" s="95">
        <v>8.5999999999999993E-2</v>
      </c>
      <c r="G366" s="47"/>
    </row>
    <row r="367" spans="2:7">
      <c r="B367" s="209"/>
      <c r="C367" s="211"/>
      <c r="D367" s="92" t="s">
        <v>83</v>
      </c>
      <c r="E367" s="92" t="s">
        <v>84</v>
      </c>
      <c r="F367" s="95">
        <v>7.3999999999999996E-2</v>
      </c>
      <c r="G367" s="47"/>
    </row>
    <row r="368" spans="2:7">
      <c r="B368" s="209"/>
      <c r="C368" s="211"/>
      <c r="D368" s="92" t="s">
        <v>85</v>
      </c>
      <c r="E368" s="92" t="s">
        <v>86</v>
      </c>
      <c r="F368" s="95">
        <v>4.8000000000000001E-2</v>
      </c>
      <c r="G368" s="47"/>
    </row>
    <row r="369" spans="2:7">
      <c r="B369" s="209"/>
      <c r="C369" s="211"/>
      <c r="D369" s="92" t="s">
        <v>87</v>
      </c>
      <c r="E369" s="92" t="s">
        <v>84</v>
      </c>
      <c r="F369" s="95">
        <v>3.2000000000000001E-2</v>
      </c>
      <c r="G369" s="47"/>
    </row>
    <row r="370" spans="2:7">
      <c r="B370" s="209"/>
      <c r="C370" s="211"/>
      <c r="D370" s="92" t="s">
        <v>88</v>
      </c>
      <c r="E370" s="92" t="s">
        <v>89</v>
      </c>
      <c r="F370" s="95">
        <v>2.9000000000000001E-2</v>
      </c>
      <c r="G370" s="47"/>
    </row>
    <row r="371" spans="2:7">
      <c r="B371" s="209"/>
      <c r="C371" s="211"/>
      <c r="D371" s="92" t="s">
        <v>193</v>
      </c>
      <c r="E371" s="92" t="s">
        <v>192</v>
      </c>
      <c r="F371" s="95">
        <v>2.7E-2</v>
      </c>
      <c r="G371" s="47"/>
    </row>
    <row r="372" spans="2:7">
      <c r="B372" s="209"/>
      <c r="C372" s="211"/>
      <c r="D372" s="92" t="s">
        <v>135</v>
      </c>
      <c r="E372" s="92" t="s">
        <v>86</v>
      </c>
      <c r="F372" s="95">
        <v>2.7E-2</v>
      </c>
      <c r="G372" s="47"/>
    </row>
    <row r="373" spans="2:7">
      <c r="B373" s="209"/>
      <c r="C373" s="212"/>
      <c r="D373" s="93" t="s">
        <v>191</v>
      </c>
      <c r="E373" s="93" t="s">
        <v>192</v>
      </c>
      <c r="F373" s="96">
        <v>1.6E-2</v>
      </c>
      <c r="G373" s="47"/>
    </row>
    <row r="374" spans="2:7">
      <c r="B374" s="209">
        <v>38</v>
      </c>
      <c r="C374" s="210" t="s">
        <v>46</v>
      </c>
      <c r="D374" s="123" t="s">
        <v>79</v>
      </c>
      <c r="E374" s="123" t="s">
        <v>80</v>
      </c>
      <c r="F374" s="124">
        <v>0.17299999999999999</v>
      </c>
      <c r="G374" s="47"/>
    </row>
    <row r="375" spans="2:7">
      <c r="B375" s="209"/>
      <c r="C375" s="211"/>
      <c r="D375" s="91" t="s">
        <v>81</v>
      </c>
      <c r="E375" s="91" t="s">
        <v>82</v>
      </c>
      <c r="F375" s="95">
        <v>0.10199999999999999</v>
      </c>
      <c r="G375" s="47"/>
    </row>
    <row r="376" spans="2:7">
      <c r="B376" s="209"/>
      <c r="C376" s="211"/>
      <c r="D376" s="92" t="s">
        <v>88</v>
      </c>
      <c r="E376" s="92" t="s">
        <v>89</v>
      </c>
      <c r="F376" s="95">
        <v>7.0999999999999994E-2</v>
      </c>
      <c r="G376" s="47"/>
    </row>
    <row r="377" spans="2:7">
      <c r="B377" s="209"/>
      <c r="C377" s="211"/>
      <c r="D377" s="92" t="s">
        <v>90</v>
      </c>
      <c r="E377" s="92" t="s">
        <v>84</v>
      </c>
      <c r="F377" s="95">
        <v>4.9000000000000002E-2</v>
      </c>
      <c r="G377" s="47"/>
    </row>
    <row r="378" spans="2:7">
      <c r="B378" s="209"/>
      <c r="C378" s="211"/>
      <c r="D378" s="92" t="s">
        <v>85</v>
      </c>
      <c r="E378" s="92" t="s">
        <v>86</v>
      </c>
      <c r="F378" s="95">
        <v>4.4999999999999998E-2</v>
      </c>
      <c r="G378" s="47"/>
    </row>
    <row r="379" spans="2:7">
      <c r="B379" s="209"/>
      <c r="C379" s="211"/>
      <c r="D379" s="92" t="s">
        <v>83</v>
      </c>
      <c r="E379" s="92" t="s">
        <v>84</v>
      </c>
      <c r="F379" s="95">
        <v>4.1000000000000002E-2</v>
      </c>
      <c r="G379" s="47"/>
    </row>
    <row r="380" spans="2:7">
      <c r="B380" s="209"/>
      <c r="C380" s="211"/>
      <c r="D380" s="92" t="s">
        <v>91</v>
      </c>
      <c r="E380" s="92" t="s">
        <v>84</v>
      </c>
      <c r="F380" s="95">
        <v>3.5999999999999997E-2</v>
      </c>
      <c r="G380" s="47"/>
    </row>
    <row r="381" spans="2:7">
      <c r="B381" s="209"/>
      <c r="C381" s="211"/>
      <c r="D381" s="92" t="s">
        <v>87</v>
      </c>
      <c r="E381" s="92" t="s">
        <v>84</v>
      </c>
      <c r="F381" s="95">
        <v>2.5000000000000001E-2</v>
      </c>
      <c r="G381" s="47"/>
    </row>
    <row r="382" spans="2:7">
      <c r="B382" s="209"/>
      <c r="C382" s="211"/>
      <c r="D382" s="92" t="s">
        <v>191</v>
      </c>
      <c r="E382" s="92" t="s">
        <v>192</v>
      </c>
      <c r="F382" s="95">
        <v>2.4E-2</v>
      </c>
      <c r="G382" s="47"/>
    </row>
    <row r="383" spans="2:7">
      <c r="B383" s="209"/>
      <c r="C383" s="212"/>
      <c r="D383" s="93" t="s">
        <v>135</v>
      </c>
      <c r="E383" s="93" t="s">
        <v>86</v>
      </c>
      <c r="F383" s="96">
        <v>2.4E-2</v>
      </c>
      <c r="G383" s="47"/>
    </row>
    <row r="384" spans="2:7">
      <c r="B384" s="209">
        <v>39</v>
      </c>
      <c r="C384" s="210" t="s">
        <v>9</v>
      </c>
      <c r="D384" s="123" t="s">
        <v>79</v>
      </c>
      <c r="E384" s="123" t="s">
        <v>80</v>
      </c>
      <c r="F384" s="124">
        <v>0.19600000000000001</v>
      </c>
      <c r="G384" s="47"/>
    </row>
    <row r="385" spans="2:7">
      <c r="B385" s="209"/>
      <c r="C385" s="211"/>
      <c r="D385" s="91" t="s">
        <v>83</v>
      </c>
      <c r="E385" s="91" t="s">
        <v>84</v>
      </c>
      <c r="F385" s="95">
        <v>6.9000000000000006E-2</v>
      </c>
      <c r="G385" s="47"/>
    </row>
    <row r="386" spans="2:7">
      <c r="B386" s="209"/>
      <c r="C386" s="211"/>
      <c r="D386" s="92" t="s">
        <v>81</v>
      </c>
      <c r="E386" s="92" t="s">
        <v>82</v>
      </c>
      <c r="F386" s="95">
        <v>6.0999999999999999E-2</v>
      </c>
      <c r="G386" s="47"/>
    </row>
    <row r="387" spans="2:7">
      <c r="B387" s="209"/>
      <c r="C387" s="211"/>
      <c r="D387" s="92" t="s">
        <v>85</v>
      </c>
      <c r="E387" s="92" t="s">
        <v>86</v>
      </c>
      <c r="F387" s="95">
        <v>0.06</v>
      </c>
      <c r="G387" s="47"/>
    </row>
    <row r="388" spans="2:7">
      <c r="B388" s="209"/>
      <c r="C388" s="211"/>
      <c r="D388" s="92" t="s">
        <v>90</v>
      </c>
      <c r="E388" s="92" t="s">
        <v>84</v>
      </c>
      <c r="F388" s="95">
        <v>4.7E-2</v>
      </c>
      <c r="G388" s="47"/>
    </row>
    <row r="389" spans="2:7">
      <c r="B389" s="209"/>
      <c r="C389" s="211"/>
      <c r="D389" s="92" t="s">
        <v>87</v>
      </c>
      <c r="E389" s="92" t="s">
        <v>84</v>
      </c>
      <c r="F389" s="95">
        <v>3.7999999999999999E-2</v>
      </c>
      <c r="G389" s="47"/>
    </row>
    <row r="390" spans="2:7">
      <c r="B390" s="209"/>
      <c r="C390" s="211"/>
      <c r="D390" s="92" t="s">
        <v>135</v>
      </c>
      <c r="E390" s="92" t="s">
        <v>86</v>
      </c>
      <c r="F390" s="95">
        <v>3.5000000000000003E-2</v>
      </c>
      <c r="G390" s="47"/>
    </row>
    <row r="391" spans="2:7">
      <c r="B391" s="209"/>
      <c r="C391" s="211"/>
      <c r="D391" s="92" t="s">
        <v>88</v>
      </c>
      <c r="E391" s="92" t="s">
        <v>89</v>
      </c>
      <c r="F391" s="95">
        <v>3.3000000000000002E-2</v>
      </c>
      <c r="G391" s="47"/>
    </row>
    <row r="392" spans="2:7">
      <c r="B392" s="209"/>
      <c r="C392" s="211"/>
      <c r="D392" s="92" t="s">
        <v>193</v>
      </c>
      <c r="E392" s="92" t="s">
        <v>192</v>
      </c>
      <c r="F392" s="95">
        <v>2.1000000000000001E-2</v>
      </c>
      <c r="G392" s="47"/>
    </row>
    <row r="393" spans="2:7">
      <c r="B393" s="209"/>
      <c r="C393" s="212"/>
      <c r="D393" s="93" t="s">
        <v>196</v>
      </c>
      <c r="E393" s="93" t="s">
        <v>80</v>
      </c>
      <c r="F393" s="96">
        <v>1.9E-2</v>
      </c>
      <c r="G393" s="47"/>
    </row>
    <row r="394" spans="2:7">
      <c r="B394" s="209">
        <v>40</v>
      </c>
      <c r="C394" s="210" t="s">
        <v>47</v>
      </c>
      <c r="D394" s="123" t="s">
        <v>79</v>
      </c>
      <c r="E394" s="123" t="s">
        <v>80</v>
      </c>
      <c r="F394" s="124">
        <v>0.14699999999999999</v>
      </c>
      <c r="G394" s="47"/>
    </row>
    <row r="395" spans="2:7">
      <c r="B395" s="209"/>
      <c r="C395" s="211"/>
      <c r="D395" s="91" t="s">
        <v>83</v>
      </c>
      <c r="E395" s="91" t="s">
        <v>84</v>
      </c>
      <c r="F395" s="95">
        <v>0.09</v>
      </c>
      <c r="G395" s="47"/>
    </row>
    <row r="396" spans="2:7">
      <c r="B396" s="209"/>
      <c r="C396" s="211"/>
      <c r="D396" s="92" t="s">
        <v>81</v>
      </c>
      <c r="E396" s="92" t="s">
        <v>82</v>
      </c>
      <c r="F396" s="95">
        <v>8.8999999999999996E-2</v>
      </c>
      <c r="G396" s="47"/>
    </row>
    <row r="397" spans="2:7">
      <c r="B397" s="209"/>
      <c r="C397" s="211"/>
      <c r="D397" s="92" t="s">
        <v>85</v>
      </c>
      <c r="E397" s="92" t="s">
        <v>86</v>
      </c>
      <c r="F397" s="95">
        <v>8.5999999999999993E-2</v>
      </c>
      <c r="G397" s="47"/>
    </row>
    <row r="398" spans="2:7">
      <c r="B398" s="209"/>
      <c r="C398" s="211"/>
      <c r="D398" s="92" t="s">
        <v>87</v>
      </c>
      <c r="E398" s="92" t="s">
        <v>84</v>
      </c>
      <c r="F398" s="95">
        <v>6.4000000000000001E-2</v>
      </c>
      <c r="G398" s="47"/>
    </row>
    <row r="399" spans="2:7">
      <c r="B399" s="209"/>
      <c r="C399" s="211"/>
      <c r="D399" s="92" t="s">
        <v>193</v>
      </c>
      <c r="E399" s="92" t="s">
        <v>192</v>
      </c>
      <c r="F399" s="95">
        <v>4.2000000000000003E-2</v>
      </c>
      <c r="G399" s="47"/>
    </row>
    <row r="400" spans="2:7">
      <c r="B400" s="209"/>
      <c r="C400" s="211"/>
      <c r="D400" s="92" t="s">
        <v>88</v>
      </c>
      <c r="E400" s="92" t="s">
        <v>89</v>
      </c>
      <c r="F400" s="95">
        <v>0.04</v>
      </c>
      <c r="G400" s="47"/>
    </row>
    <row r="401" spans="2:7">
      <c r="B401" s="209"/>
      <c r="C401" s="211"/>
      <c r="D401" s="92" t="s">
        <v>90</v>
      </c>
      <c r="E401" s="92" t="s">
        <v>84</v>
      </c>
      <c r="F401" s="95">
        <v>3.5999999999999997E-2</v>
      </c>
      <c r="G401" s="47"/>
    </row>
    <row r="402" spans="2:7">
      <c r="B402" s="209"/>
      <c r="C402" s="211"/>
      <c r="D402" s="92" t="s">
        <v>191</v>
      </c>
      <c r="E402" s="92" t="s">
        <v>192</v>
      </c>
      <c r="F402" s="95">
        <v>0.03</v>
      </c>
      <c r="G402" s="47"/>
    </row>
    <row r="403" spans="2:7">
      <c r="B403" s="209"/>
      <c r="C403" s="212"/>
      <c r="D403" s="93" t="s">
        <v>206</v>
      </c>
      <c r="E403" s="93" t="s">
        <v>80</v>
      </c>
      <c r="F403" s="96">
        <v>1.7000000000000001E-2</v>
      </c>
      <c r="G403" s="47"/>
    </row>
    <row r="404" spans="2:7">
      <c r="B404" s="209">
        <v>41</v>
      </c>
      <c r="C404" s="210" t="s">
        <v>14</v>
      </c>
      <c r="D404" s="123" t="s">
        <v>79</v>
      </c>
      <c r="E404" s="123" t="s">
        <v>80</v>
      </c>
      <c r="F404" s="124">
        <v>0.16</v>
      </c>
      <c r="G404" s="47"/>
    </row>
    <row r="405" spans="2:7">
      <c r="B405" s="209"/>
      <c r="C405" s="211"/>
      <c r="D405" s="91" t="s">
        <v>83</v>
      </c>
      <c r="E405" s="91" t="s">
        <v>84</v>
      </c>
      <c r="F405" s="95">
        <v>7.4999999999999997E-2</v>
      </c>
      <c r="G405" s="47"/>
    </row>
    <row r="406" spans="2:7">
      <c r="B406" s="209"/>
      <c r="C406" s="211"/>
      <c r="D406" s="92" t="s">
        <v>87</v>
      </c>
      <c r="E406" s="92" t="s">
        <v>84</v>
      </c>
      <c r="F406" s="95">
        <v>7.0999999999999994E-2</v>
      </c>
      <c r="G406" s="47"/>
    </row>
    <row r="407" spans="2:7">
      <c r="B407" s="209"/>
      <c r="C407" s="211"/>
      <c r="D407" s="92" t="s">
        <v>81</v>
      </c>
      <c r="E407" s="92" t="s">
        <v>82</v>
      </c>
      <c r="F407" s="95">
        <v>5.8000000000000003E-2</v>
      </c>
      <c r="G407" s="47"/>
    </row>
    <row r="408" spans="2:7">
      <c r="B408" s="209"/>
      <c r="C408" s="211"/>
      <c r="D408" s="92" t="s">
        <v>85</v>
      </c>
      <c r="E408" s="92" t="s">
        <v>86</v>
      </c>
      <c r="F408" s="95">
        <v>5.5E-2</v>
      </c>
      <c r="G408" s="47"/>
    </row>
    <row r="409" spans="2:7">
      <c r="B409" s="209"/>
      <c r="C409" s="211"/>
      <c r="D409" s="92" t="s">
        <v>90</v>
      </c>
      <c r="E409" s="92" t="s">
        <v>84</v>
      </c>
      <c r="F409" s="95">
        <v>5.0999999999999997E-2</v>
      </c>
      <c r="G409" s="47"/>
    </row>
    <row r="410" spans="2:7">
      <c r="B410" s="209"/>
      <c r="C410" s="211"/>
      <c r="D410" s="92" t="s">
        <v>88</v>
      </c>
      <c r="E410" s="92" t="s">
        <v>89</v>
      </c>
      <c r="F410" s="95">
        <v>4.2999999999999997E-2</v>
      </c>
      <c r="G410" s="47"/>
    </row>
    <row r="411" spans="2:7">
      <c r="B411" s="209"/>
      <c r="C411" s="211"/>
      <c r="D411" s="92" t="s">
        <v>191</v>
      </c>
      <c r="E411" s="92" t="s">
        <v>192</v>
      </c>
      <c r="F411" s="95">
        <v>0.03</v>
      </c>
      <c r="G411" s="47"/>
    </row>
    <row r="412" spans="2:7">
      <c r="B412" s="209"/>
      <c r="C412" s="211"/>
      <c r="D412" s="92" t="s">
        <v>193</v>
      </c>
      <c r="E412" s="92" t="s">
        <v>192</v>
      </c>
      <c r="F412" s="95">
        <v>2.1999999999999999E-2</v>
      </c>
      <c r="G412" s="47"/>
    </row>
    <row r="413" spans="2:7">
      <c r="B413" s="209"/>
      <c r="C413" s="212"/>
      <c r="D413" s="93" t="s">
        <v>207</v>
      </c>
      <c r="E413" s="93" t="s">
        <v>82</v>
      </c>
      <c r="F413" s="96">
        <v>2.1000000000000001E-2</v>
      </c>
      <c r="G413" s="47"/>
    </row>
    <row r="414" spans="2:7">
      <c r="B414" s="209">
        <v>42</v>
      </c>
      <c r="C414" s="210" t="s">
        <v>15</v>
      </c>
      <c r="D414" s="123" t="s">
        <v>79</v>
      </c>
      <c r="E414" s="123" t="s">
        <v>80</v>
      </c>
      <c r="F414" s="124">
        <v>0.20300000000000001</v>
      </c>
      <c r="G414" s="47"/>
    </row>
    <row r="415" spans="2:7">
      <c r="B415" s="209"/>
      <c r="C415" s="211"/>
      <c r="D415" s="91" t="s">
        <v>81</v>
      </c>
      <c r="E415" s="91" t="s">
        <v>82</v>
      </c>
      <c r="F415" s="95">
        <v>0.113</v>
      </c>
      <c r="G415" s="47"/>
    </row>
    <row r="416" spans="2:7">
      <c r="B416" s="209"/>
      <c r="C416" s="211"/>
      <c r="D416" s="92" t="s">
        <v>85</v>
      </c>
      <c r="E416" s="92" t="s">
        <v>86</v>
      </c>
      <c r="F416" s="95">
        <v>6.6000000000000003E-2</v>
      </c>
      <c r="G416" s="47"/>
    </row>
    <row r="417" spans="2:7">
      <c r="B417" s="209"/>
      <c r="C417" s="211"/>
      <c r="D417" s="92" t="s">
        <v>83</v>
      </c>
      <c r="E417" s="92" t="s">
        <v>84</v>
      </c>
      <c r="F417" s="95">
        <v>5.2999999999999999E-2</v>
      </c>
      <c r="G417" s="47"/>
    </row>
    <row r="418" spans="2:7">
      <c r="B418" s="209"/>
      <c r="C418" s="211"/>
      <c r="D418" s="92" t="s">
        <v>90</v>
      </c>
      <c r="E418" s="92" t="s">
        <v>84</v>
      </c>
      <c r="F418" s="95">
        <v>3.7999999999999999E-2</v>
      </c>
      <c r="G418" s="47"/>
    </row>
    <row r="419" spans="2:7">
      <c r="B419" s="209"/>
      <c r="C419" s="211"/>
      <c r="D419" s="92" t="s">
        <v>87</v>
      </c>
      <c r="E419" s="92" t="s">
        <v>84</v>
      </c>
      <c r="F419" s="95">
        <v>3.6999999999999998E-2</v>
      </c>
      <c r="G419" s="47"/>
    </row>
    <row r="420" spans="2:7">
      <c r="B420" s="209"/>
      <c r="C420" s="211"/>
      <c r="D420" s="92" t="s">
        <v>88</v>
      </c>
      <c r="E420" s="92" t="s">
        <v>89</v>
      </c>
      <c r="F420" s="95">
        <v>3.4000000000000002E-2</v>
      </c>
      <c r="G420" s="47"/>
    </row>
    <row r="421" spans="2:7">
      <c r="B421" s="209"/>
      <c r="C421" s="211"/>
      <c r="D421" s="92" t="s">
        <v>196</v>
      </c>
      <c r="E421" s="92" t="s">
        <v>80</v>
      </c>
      <c r="F421" s="95">
        <v>2.7E-2</v>
      </c>
      <c r="G421" s="47"/>
    </row>
    <row r="422" spans="2:7">
      <c r="B422" s="209"/>
      <c r="C422" s="211"/>
      <c r="D422" s="92" t="s">
        <v>91</v>
      </c>
      <c r="E422" s="92" t="s">
        <v>84</v>
      </c>
      <c r="F422" s="95">
        <v>2.5999999999999999E-2</v>
      </c>
      <c r="G422" s="47"/>
    </row>
    <row r="423" spans="2:7">
      <c r="B423" s="209"/>
      <c r="C423" s="212"/>
      <c r="D423" s="93" t="s">
        <v>193</v>
      </c>
      <c r="E423" s="93" t="s">
        <v>192</v>
      </c>
      <c r="F423" s="96">
        <v>0.02</v>
      </c>
      <c r="G423" s="47"/>
    </row>
    <row r="424" spans="2:7">
      <c r="B424" s="209">
        <v>43</v>
      </c>
      <c r="C424" s="210" t="s">
        <v>10</v>
      </c>
      <c r="D424" s="123" t="s">
        <v>79</v>
      </c>
      <c r="E424" s="123" t="s">
        <v>80</v>
      </c>
      <c r="F424" s="124">
        <v>0.21199999999999999</v>
      </c>
      <c r="G424" s="47"/>
    </row>
    <row r="425" spans="2:7">
      <c r="B425" s="209"/>
      <c r="C425" s="211"/>
      <c r="D425" s="91" t="s">
        <v>83</v>
      </c>
      <c r="E425" s="91" t="s">
        <v>84</v>
      </c>
      <c r="F425" s="95">
        <v>8.5000000000000006E-2</v>
      </c>
      <c r="G425" s="47"/>
    </row>
    <row r="426" spans="2:7">
      <c r="B426" s="209"/>
      <c r="C426" s="211"/>
      <c r="D426" s="92" t="s">
        <v>81</v>
      </c>
      <c r="E426" s="92" t="s">
        <v>82</v>
      </c>
      <c r="F426" s="95">
        <v>8.4000000000000005E-2</v>
      </c>
      <c r="G426" s="47"/>
    </row>
    <row r="427" spans="2:7">
      <c r="B427" s="209"/>
      <c r="C427" s="211"/>
      <c r="D427" s="92" t="s">
        <v>85</v>
      </c>
      <c r="E427" s="92" t="s">
        <v>86</v>
      </c>
      <c r="F427" s="95">
        <v>4.7E-2</v>
      </c>
      <c r="G427" s="47"/>
    </row>
    <row r="428" spans="2:7">
      <c r="B428" s="209"/>
      <c r="C428" s="211"/>
      <c r="D428" s="92" t="s">
        <v>87</v>
      </c>
      <c r="E428" s="92" t="s">
        <v>84</v>
      </c>
      <c r="F428" s="95">
        <v>4.3999999999999997E-2</v>
      </c>
      <c r="G428" s="47"/>
    </row>
    <row r="429" spans="2:7">
      <c r="B429" s="209"/>
      <c r="C429" s="211"/>
      <c r="D429" s="92" t="s">
        <v>90</v>
      </c>
      <c r="E429" s="92" t="s">
        <v>84</v>
      </c>
      <c r="F429" s="95">
        <v>3.9E-2</v>
      </c>
      <c r="G429" s="47"/>
    </row>
    <row r="430" spans="2:7">
      <c r="B430" s="209"/>
      <c r="C430" s="211"/>
      <c r="D430" s="92" t="s">
        <v>88</v>
      </c>
      <c r="E430" s="92" t="s">
        <v>89</v>
      </c>
      <c r="F430" s="95">
        <v>3.2000000000000001E-2</v>
      </c>
      <c r="G430" s="47"/>
    </row>
    <row r="431" spans="2:7">
      <c r="B431" s="209"/>
      <c r="C431" s="211"/>
      <c r="D431" s="92" t="s">
        <v>135</v>
      </c>
      <c r="E431" s="92" t="s">
        <v>86</v>
      </c>
      <c r="F431" s="95">
        <v>0.02</v>
      </c>
      <c r="G431" s="47"/>
    </row>
    <row r="432" spans="2:7">
      <c r="B432" s="209"/>
      <c r="C432" s="211"/>
      <c r="D432" s="92" t="s">
        <v>193</v>
      </c>
      <c r="E432" s="92" t="s">
        <v>192</v>
      </c>
      <c r="F432" s="95">
        <v>1.7999999999999999E-2</v>
      </c>
      <c r="G432" s="47"/>
    </row>
    <row r="433" spans="2:7">
      <c r="B433" s="209"/>
      <c r="C433" s="212"/>
      <c r="D433" s="93" t="s">
        <v>91</v>
      </c>
      <c r="E433" s="93" t="s">
        <v>84</v>
      </c>
      <c r="F433" s="96">
        <v>1.7999999999999999E-2</v>
      </c>
      <c r="G433" s="47"/>
    </row>
    <row r="434" spans="2:7">
      <c r="B434" s="209">
        <v>44</v>
      </c>
      <c r="C434" s="210" t="s">
        <v>22</v>
      </c>
      <c r="D434" s="123" t="s">
        <v>79</v>
      </c>
      <c r="E434" s="123" t="s">
        <v>80</v>
      </c>
      <c r="F434" s="124">
        <v>0.16200000000000001</v>
      </c>
      <c r="G434" s="47"/>
    </row>
    <row r="435" spans="2:7">
      <c r="B435" s="209"/>
      <c r="C435" s="211"/>
      <c r="D435" s="91" t="s">
        <v>83</v>
      </c>
      <c r="E435" s="91" t="s">
        <v>84</v>
      </c>
      <c r="F435" s="95">
        <v>8.5999999999999993E-2</v>
      </c>
      <c r="G435" s="47"/>
    </row>
    <row r="436" spans="2:7">
      <c r="B436" s="209"/>
      <c r="C436" s="211"/>
      <c r="D436" s="92" t="s">
        <v>85</v>
      </c>
      <c r="E436" s="92" t="s">
        <v>86</v>
      </c>
      <c r="F436" s="95">
        <v>5.5E-2</v>
      </c>
      <c r="G436" s="47"/>
    </row>
    <row r="437" spans="2:7">
      <c r="B437" s="209"/>
      <c r="C437" s="211"/>
      <c r="D437" s="92" t="s">
        <v>81</v>
      </c>
      <c r="E437" s="92" t="s">
        <v>82</v>
      </c>
      <c r="F437" s="95">
        <v>5.0999999999999997E-2</v>
      </c>
      <c r="G437" s="47"/>
    </row>
    <row r="438" spans="2:7">
      <c r="B438" s="209"/>
      <c r="C438" s="211"/>
      <c r="D438" s="92" t="s">
        <v>87</v>
      </c>
      <c r="E438" s="92" t="s">
        <v>84</v>
      </c>
      <c r="F438" s="95">
        <v>4.3999999999999997E-2</v>
      </c>
      <c r="G438" s="47"/>
    </row>
    <row r="439" spans="2:7">
      <c r="B439" s="209"/>
      <c r="C439" s="211"/>
      <c r="D439" s="92" t="s">
        <v>88</v>
      </c>
      <c r="E439" s="92" t="s">
        <v>89</v>
      </c>
      <c r="F439" s="95">
        <v>4.1000000000000002E-2</v>
      </c>
      <c r="G439" s="47"/>
    </row>
    <row r="440" spans="2:7">
      <c r="B440" s="209"/>
      <c r="C440" s="211"/>
      <c r="D440" s="92" t="s">
        <v>90</v>
      </c>
      <c r="E440" s="92" t="s">
        <v>84</v>
      </c>
      <c r="F440" s="95">
        <v>0.04</v>
      </c>
      <c r="G440" s="47"/>
    </row>
    <row r="441" spans="2:7">
      <c r="B441" s="209"/>
      <c r="C441" s="211"/>
      <c r="D441" s="92" t="s">
        <v>91</v>
      </c>
      <c r="E441" s="92" t="s">
        <v>84</v>
      </c>
      <c r="F441" s="95">
        <v>3.2000000000000001E-2</v>
      </c>
      <c r="G441" s="47"/>
    </row>
    <row r="442" spans="2:7">
      <c r="B442" s="209"/>
      <c r="C442" s="211"/>
      <c r="D442" s="92" t="s">
        <v>193</v>
      </c>
      <c r="E442" s="92" t="s">
        <v>192</v>
      </c>
      <c r="F442" s="95">
        <v>2.3E-2</v>
      </c>
      <c r="G442" s="47"/>
    </row>
    <row r="443" spans="2:7">
      <c r="B443" s="209"/>
      <c r="C443" s="212"/>
      <c r="D443" s="93" t="s">
        <v>191</v>
      </c>
      <c r="E443" s="93" t="s">
        <v>192</v>
      </c>
      <c r="F443" s="96">
        <v>1.9E-2</v>
      </c>
      <c r="G443" s="47"/>
    </row>
    <row r="444" spans="2:7">
      <c r="B444" s="209">
        <v>45</v>
      </c>
      <c r="C444" s="210" t="s">
        <v>48</v>
      </c>
      <c r="D444" s="123" t="s">
        <v>79</v>
      </c>
      <c r="E444" s="123" t="s">
        <v>80</v>
      </c>
      <c r="F444" s="124">
        <v>0.24</v>
      </c>
      <c r="G444" s="47"/>
    </row>
    <row r="445" spans="2:7">
      <c r="B445" s="209"/>
      <c r="C445" s="211"/>
      <c r="D445" s="91" t="s">
        <v>83</v>
      </c>
      <c r="E445" s="91" t="s">
        <v>84</v>
      </c>
      <c r="F445" s="95">
        <v>8.5999999999999993E-2</v>
      </c>
      <c r="G445" s="47"/>
    </row>
    <row r="446" spans="2:7">
      <c r="B446" s="209"/>
      <c r="C446" s="211"/>
      <c r="D446" s="92" t="s">
        <v>81</v>
      </c>
      <c r="E446" s="92" t="s">
        <v>82</v>
      </c>
      <c r="F446" s="95">
        <v>5.8999999999999997E-2</v>
      </c>
      <c r="G446" s="47"/>
    </row>
    <row r="447" spans="2:7">
      <c r="B447" s="209"/>
      <c r="C447" s="211"/>
      <c r="D447" s="92" t="s">
        <v>85</v>
      </c>
      <c r="E447" s="92" t="s">
        <v>86</v>
      </c>
      <c r="F447" s="95">
        <v>4.4999999999999998E-2</v>
      </c>
      <c r="G447" s="47"/>
    </row>
    <row r="448" spans="2:7">
      <c r="B448" s="209"/>
      <c r="C448" s="211"/>
      <c r="D448" s="92" t="s">
        <v>91</v>
      </c>
      <c r="E448" s="92" t="s">
        <v>84</v>
      </c>
      <c r="F448" s="95">
        <v>3.9E-2</v>
      </c>
      <c r="G448" s="47"/>
    </row>
    <row r="449" spans="2:7">
      <c r="B449" s="209"/>
      <c r="C449" s="211"/>
      <c r="D449" s="92" t="s">
        <v>88</v>
      </c>
      <c r="E449" s="92" t="s">
        <v>89</v>
      </c>
      <c r="F449" s="95">
        <v>3.6999999999999998E-2</v>
      </c>
      <c r="G449" s="47"/>
    </row>
    <row r="450" spans="2:7">
      <c r="B450" s="209"/>
      <c r="C450" s="211"/>
      <c r="D450" s="92" t="s">
        <v>87</v>
      </c>
      <c r="E450" s="92" t="s">
        <v>84</v>
      </c>
      <c r="F450" s="95">
        <v>3.2000000000000001E-2</v>
      </c>
      <c r="G450" s="47"/>
    </row>
    <row r="451" spans="2:7">
      <c r="B451" s="209"/>
      <c r="C451" s="211"/>
      <c r="D451" s="92" t="s">
        <v>90</v>
      </c>
      <c r="E451" s="92" t="s">
        <v>84</v>
      </c>
      <c r="F451" s="95">
        <v>2.5000000000000001E-2</v>
      </c>
      <c r="G451" s="47"/>
    </row>
    <row r="452" spans="2:7">
      <c r="B452" s="209"/>
      <c r="C452" s="211"/>
      <c r="D452" s="92" t="s">
        <v>213</v>
      </c>
      <c r="E452" s="92" t="s">
        <v>89</v>
      </c>
      <c r="F452" s="95">
        <v>2.3E-2</v>
      </c>
      <c r="G452" s="47"/>
    </row>
    <row r="453" spans="2:7">
      <c r="B453" s="209"/>
      <c r="C453" s="212"/>
      <c r="D453" s="93" t="s">
        <v>214</v>
      </c>
      <c r="E453" s="93" t="s">
        <v>80</v>
      </c>
      <c r="F453" s="96">
        <v>1.7000000000000001E-2</v>
      </c>
      <c r="G453" s="47"/>
    </row>
    <row r="454" spans="2:7">
      <c r="B454" s="209">
        <v>46</v>
      </c>
      <c r="C454" s="210" t="s">
        <v>26</v>
      </c>
      <c r="D454" s="123" t="s">
        <v>79</v>
      </c>
      <c r="E454" s="123" t="s">
        <v>80</v>
      </c>
      <c r="F454" s="124">
        <v>0.16800000000000001</v>
      </c>
      <c r="G454" s="47"/>
    </row>
    <row r="455" spans="2:7">
      <c r="B455" s="209"/>
      <c r="C455" s="211"/>
      <c r="D455" s="91" t="s">
        <v>81</v>
      </c>
      <c r="E455" s="91" t="s">
        <v>82</v>
      </c>
      <c r="F455" s="95">
        <v>0.13200000000000001</v>
      </c>
      <c r="G455" s="47"/>
    </row>
    <row r="456" spans="2:7">
      <c r="B456" s="209"/>
      <c r="C456" s="211"/>
      <c r="D456" s="92" t="s">
        <v>91</v>
      </c>
      <c r="E456" s="92" t="s">
        <v>84</v>
      </c>
      <c r="F456" s="95">
        <v>6.9000000000000006E-2</v>
      </c>
      <c r="G456" s="47"/>
    </row>
    <row r="457" spans="2:7">
      <c r="B457" s="209"/>
      <c r="C457" s="211"/>
      <c r="D457" s="92" t="s">
        <v>90</v>
      </c>
      <c r="E457" s="92" t="s">
        <v>84</v>
      </c>
      <c r="F457" s="95">
        <v>5.7000000000000002E-2</v>
      </c>
      <c r="G457" s="47"/>
    </row>
    <row r="458" spans="2:7">
      <c r="B458" s="209"/>
      <c r="C458" s="211"/>
      <c r="D458" s="92" t="s">
        <v>83</v>
      </c>
      <c r="E458" s="92" t="s">
        <v>84</v>
      </c>
      <c r="F458" s="95">
        <v>5.6000000000000001E-2</v>
      </c>
      <c r="G458" s="47"/>
    </row>
    <row r="459" spans="2:7">
      <c r="B459" s="209"/>
      <c r="C459" s="211"/>
      <c r="D459" s="92" t="s">
        <v>85</v>
      </c>
      <c r="E459" s="92" t="s">
        <v>86</v>
      </c>
      <c r="F459" s="95">
        <v>4.3999999999999997E-2</v>
      </c>
      <c r="G459" s="47"/>
    </row>
    <row r="460" spans="2:7">
      <c r="B460" s="209"/>
      <c r="C460" s="211"/>
      <c r="D460" s="92" t="s">
        <v>88</v>
      </c>
      <c r="E460" s="92" t="s">
        <v>89</v>
      </c>
      <c r="F460" s="95">
        <v>3.9E-2</v>
      </c>
      <c r="G460" s="47"/>
    </row>
    <row r="461" spans="2:7">
      <c r="B461" s="209"/>
      <c r="C461" s="211"/>
      <c r="D461" s="92" t="s">
        <v>193</v>
      </c>
      <c r="E461" s="92" t="s">
        <v>192</v>
      </c>
      <c r="F461" s="95">
        <v>2.4E-2</v>
      </c>
      <c r="G461" s="47"/>
    </row>
    <row r="462" spans="2:7">
      <c r="B462" s="209"/>
      <c r="C462" s="211"/>
      <c r="D462" s="92" t="s">
        <v>135</v>
      </c>
      <c r="E462" s="92" t="s">
        <v>86</v>
      </c>
      <c r="F462" s="95">
        <v>2.3E-2</v>
      </c>
      <c r="G462" s="47"/>
    </row>
    <row r="463" spans="2:7">
      <c r="B463" s="209"/>
      <c r="C463" s="212"/>
      <c r="D463" s="93" t="s">
        <v>191</v>
      </c>
      <c r="E463" s="93" t="s">
        <v>192</v>
      </c>
      <c r="F463" s="96">
        <v>1.7999999999999999E-2</v>
      </c>
      <c r="G463" s="47"/>
    </row>
    <row r="464" spans="2:7">
      <c r="B464" s="209">
        <v>47</v>
      </c>
      <c r="C464" s="210" t="s">
        <v>16</v>
      </c>
      <c r="D464" s="123" t="s">
        <v>79</v>
      </c>
      <c r="E464" s="123" t="s">
        <v>80</v>
      </c>
      <c r="F464" s="124">
        <v>0.161</v>
      </c>
      <c r="G464" s="47"/>
    </row>
    <row r="465" spans="2:7">
      <c r="B465" s="209"/>
      <c r="C465" s="211"/>
      <c r="D465" s="91" t="s">
        <v>81</v>
      </c>
      <c r="E465" s="91" t="s">
        <v>82</v>
      </c>
      <c r="F465" s="95">
        <v>0.115</v>
      </c>
      <c r="G465" s="47"/>
    </row>
    <row r="466" spans="2:7">
      <c r="B466" s="209"/>
      <c r="C466" s="211"/>
      <c r="D466" s="92" t="s">
        <v>88</v>
      </c>
      <c r="E466" s="92" t="s">
        <v>89</v>
      </c>
      <c r="F466" s="95">
        <v>5.3999999999999999E-2</v>
      </c>
      <c r="G466" s="47"/>
    </row>
    <row r="467" spans="2:7">
      <c r="B467" s="209"/>
      <c r="C467" s="211"/>
      <c r="D467" s="92" t="s">
        <v>87</v>
      </c>
      <c r="E467" s="92" t="s">
        <v>84</v>
      </c>
      <c r="F467" s="95">
        <v>0.05</v>
      </c>
      <c r="G467" s="47"/>
    </row>
    <row r="468" spans="2:7">
      <c r="B468" s="209"/>
      <c r="C468" s="211"/>
      <c r="D468" s="92" t="s">
        <v>85</v>
      </c>
      <c r="E468" s="92" t="s">
        <v>86</v>
      </c>
      <c r="F468" s="95">
        <v>4.5999999999999999E-2</v>
      </c>
      <c r="G468" s="47"/>
    </row>
    <row r="469" spans="2:7">
      <c r="B469" s="209"/>
      <c r="C469" s="211"/>
      <c r="D469" s="92" t="s">
        <v>83</v>
      </c>
      <c r="E469" s="92" t="s">
        <v>84</v>
      </c>
      <c r="F469" s="95">
        <v>4.4999999999999998E-2</v>
      </c>
      <c r="G469" s="47"/>
    </row>
    <row r="470" spans="2:7">
      <c r="B470" s="209"/>
      <c r="C470" s="211"/>
      <c r="D470" s="92" t="s">
        <v>90</v>
      </c>
      <c r="E470" s="92" t="s">
        <v>84</v>
      </c>
      <c r="F470" s="95">
        <v>4.1000000000000002E-2</v>
      </c>
      <c r="G470" s="47"/>
    </row>
    <row r="471" spans="2:7">
      <c r="B471" s="209"/>
      <c r="C471" s="211"/>
      <c r="D471" s="92" t="s">
        <v>191</v>
      </c>
      <c r="E471" s="92" t="s">
        <v>192</v>
      </c>
      <c r="F471" s="95">
        <v>2.1999999999999999E-2</v>
      </c>
      <c r="G471" s="47"/>
    </row>
    <row r="472" spans="2:7">
      <c r="B472" s="209"/>
      <c r="C472" s="211"/>
      <c r="D472" s="92" t="s">
        <v>136</v>
      </c>
      <c r="E472" s="92" t="s">
        <v>84</v>
      </c>
      <c r="F472" s="95">
        <v>2.1999999999999999E-2</v>
      </c>
      <c r="G472" s="47"/>
    </row>
    <row r="473" spans="2:7">
      <c r="B473" s="209"/>
      <c r="C473" s="212"/>
      <c r="D473" s="93" t="s">
        <v>193</v>
      </c>
      <c r="E473" s="93" t="s">
        <v>192</v>
      </c>
      <c r="F473" s="96">
        <v>0.02</v>
      </c>
      <c r="G473" s="47"/>
    </row>
    <row r="474" spans="2:7">
      <c r="B474" s="209">
        <v>48</v>
      </c>
      <c r="C474" s="210" t="s">
        <v>27</v>
      </c>
      <c r="D474" s="123" t="s">
        <v>88</v>
      </c>
      <c r="E474" s="123" t="s">
        <v>89</v>
      </c>
      <c r="F474" s="124">
        <v>0.188</v>
      </c>
      <c r="G474" s="47"/>
    </row>
    <row r="475" spans="2:7">
      <c r="B475" s="209"/>
      <c r="C475" s="211"/>
      <c r="D475" s="91" t="s">
        <v>79</v>
      </c>
      <c r="E475" s="91" t="s">
        <v>80</v>
      </c>
      <c r="F475" s="95">
        <v>0.14499999999999999</v>
      </c>
      <c r="G475" s="47"/>
    </row>
    <row r="476" spans="2:7">
      <c r="B476" s="209"/>
      <c r="C476" s="211"/>
      <c r="D476" s="92" t="s">
        <v>81</v>
      </c>
      <c r="E476" s="92" t="s">
        <v>82</v>
      </c>
      <c r="F476" s="95">
        <v>0.108</v>
      </c>
      <c r="G476" s="47"/>
    </row>
    <row r="477" spans="2:7">
      <c r="B477" s="209"/>
      <c r="C477" s="211"/>
      <c r="D477" s="92" t="s">
        <v>83</v>
      </c>
      <c r="E477" s="92" t="s">
        <v>84</v>
      </c>
      <c r="F477" s="95">
        <v>6.8000000000000005E-2</v>
      </c>
      <c r="G477" s="47"/>
    </row>
    <row r="478" spans="2:7">
      <c r="B478" s="209"/>
      <c r="C478" s="211"/>
      <c r="D478" s="92" t="s">
        <v>90</v>
      </c>
      <c r="E478" s="92" t="s">
        <v>84</v>
      </c>
      <c r="F478" s="95">
        <v>3.5999999999999997E-2</v>
      </c>
      <c r="G478" s="47"/>
    </row>
    <row r="479" spans="2:7">
      <c r="B479" s="209"/>
      <c r="C479" s="211"/>
      <c r="D479" s="92" t="s">
        <v>85</v>
      </c>
      <c r="E479" s="92" t="s">
        <v>86</v>
      </c>
      <c r="F479" s="95">
        <v>0.03</v>
      </c>
      <c r="G479" s="47"/>
    </row>
    <row r="480" spans="2:7">
      <c r="B480" s="209"/>
      <c r="C480" s="211"/>
      <c r="D480" s="92" t="s">
        <v>193</v>
      </c>
      <c r="E480" s="92" t="s">
        <v>192</v>
      </c>
      <c r="F480" s="95">
        <v>2.5000000000000001E-2</v>
      </c>
      <c r="G480" s="47"/>
    </row>
    <row r="481" spans="2:7">
      <c r="B481" s="209"/>
      <c r="C481" s="211"/>
      <c r="D481" s="92" t="s">
        <v>135</v>
      </c>
      <c r="E481" s="92" t="s">
        <v>86</v>
      </c>
      <c r="F481" s="95">
        <v>1.9E-2</v>
      </c>
      <c r="G481" s="47"/>
    </row>
    <row r="482" spans="2:7">
      <c r="B482" s="209"/>
      <c r="C482" s="211"/>
      <c r="D482" s="92" t="s">
        <v>191</v>
      </c>
      <c r="E482" s="92" t="s">
        <v>192</v>
      </c>
      <c r="F482" s="95">
        <v>1.9E-2</v>
      </c>
      <c r="G482" s="47"/>
    </row>
    <row r="483" spans="2:7">
      <c r="B483" s="209"/>
      <c r="C483" s="212"/>
      <c r="D483" s="93" t="s">
        <v>204</v>
      </c>
      <c r="E483" s="93" t="s">
        <v>203</v>
      </c>
      <c r="F483" s="96">
        <v>1.7000000000000001E-2</v>
      </c>
      <c r="G483" s="47"/>
    </row>
    <row r="484" spans="2:7">
      <c r="B484" s="209">
        <v>49</v>
      </c>
      <c r="C484" s="210" t="s">
        <v>28</v>
      </c>
      <c r="D484" s="123" t="s">
        <v>79</v>
      </c>
      <c r="E484" s="123" t="s">
        <v>80</v>
      </c>
      <c r="F484" s="124">
        <v>0.23400000000000001</v>
      </c>
      <c r="G484" s="47"/>
    </row>
    <row r="485" spans="2:7">
      <c r="B485" s="209"/>
      <c r="C485" s="211"/>
      <c r="D485" s="91" t="s">
        <v>83</v>
      </c>
      <c r="E485" s="91" t="s">
        <v>84</v>
      </c>
      <c r="F485" s="95">
        <v>7.2999999999999995E-2</v>
      </c>
      <c r="G485" s="47"/>
    </row>
    <row r="486" spans="2:7">
      <c r="B486" s="209"/>
      <c r="C486" s="211"/>
      <c r="D486" s="92" t="s">
        <v>81</v>
      </c>
      <c r="E486" s="92" t="s">
        <v>82</v>
      </c>
      <c r="F486" s="95">
        <v>5.0999999999999997E-2</v>
      </c>
      <c r="G486" s="47"/>
    </row>
    <row r="487" spans="2:7">
      <c r="B487" s="209"/>
      <c r="C487" s="211"/>
      <c r="D487" s="92" t="s">
        <v>88</v>
      </c>
      <c r="E487" s="92" t="s">
        <v>89</v>
      </c>
      <c r="F487" s="95">
        <v>4.4999999999999998E-2</v>
      </c>
      <c r="G487" s="47"/>
    </row>
    <row r="488" spans="2:7">
      <c r="B488" s="209"/>
      <c r="C488" s="211"/>
      <c r="D488" s="92" t="s">
        <v>85</v>
      </c>
      <c r="E488" s="92" t="s">
        <v>86</v>
      </c>
      <c r="F488" s="95">
        <v>4.3999999999999997E-2</v>
      </c>
      <c r="G488" s="47"/>
    </row>
    <row r="489" spans="2:7">
      <c r="B489" s="209"/>
      <c r="C489" s="211"/>
      <c r="D489" s="92" t="s">
        <v>87</v>
      </c>
      <c r="E489" s="92" t="s">
        <v>84</v>
      </c>
      <c r="F489" s="95">
        <v>4.1000000000000002E-2</v>
      </c>
      <c r="G489" s="47"/>
    </row>
    <row r="490" spans="2:7">
      <c r="B490" s="209"/>
      <c r="C490" s="211"/>
      <c r="D490" s="92" t="s">
        <v>208</v>
      </c>
      <c r="E490" s="92" t="s">
        <v>209</v>
      </c>
      <c r="F490" s="95">
        <v>3.6999999999999998E-2</v>
      </c>
      <c r="G490" s="47"/>
    </row>
    <row r="491" spans="2:7">
      <c r="B491" s="209"/>
      <c r="C491" s="211"/>
      <c r="D491" s="92" t="s">
        <v>193</v>
      </c>
      <c r="E491" s="92" t="s">
        <v>192</v>
      </c>
      <c r="F491" s="95">
        <v>0.03</v>
      </c>
      <c r="G491" s="47"/>
    </row>
    <row r="492" spans="2:7">
      <c r="B492" s="209"/>
      <c r="C492" s="211"/>
      <c r="D492" s="92" t="s">
        <v>90</v>
      </c>
      <c r="E492" s="92" t="s">
        <v>84</v>
      </c>
      <c r="F492" s="95">
        <v>2.7E-2</v>
      </c>
      <c r="G492" s="47"/>
    </row>
    <row r="493" spans="2:7">
      <c r="B493" s="209"/>
      <c r="C493" s="212"/>
      <c r="D493" s="93" t="s">
        <v>136</v>
      </c>
      <c r="E493" s="93" t="s">
        <v>84</v>
      </c>
      <c r="F493" s="96">
        <v>2.5999999999999999E-2</v>
      </c>
      <c r="G493" s="47"/>
    </row>
    <row r="494" spans="2:7">
      <c r="B494" s="209">
        <v>50</v>
      </c>
      <c r="C494" s="210" t="s">
        <v>17</v>
      </c>
      <c r="D494" s="123" t="s">
        <v>79</v>
      </c>
      <c r="E494" s="123" t="s">
        <v>80</v>
      </c>
      <c r="F494" s="124">
        <v>0.19</v>
      </c>
      <c r="G494" s="47"/>
    </row>
    <row r="495" spans="2:7">
      <c r="B495" s="209"/>
      <c r="C495" s="211"/>
      <c r="D495" s="91" t="s">
        <v>83</v>
      </c>
      <c r="E495" s="91" t="s">
        <v>84</v>
      </c>
      <c r="F495" s="95">
        <v>9.0999999999999998E-2</v>
      </c>
      <c r="G495" s="47"/>
    </row>
    <row r="496" spans="2:7">
      <c r="B496" s="209"/>
      <c r="C496" s="211"/>
      <c r="D496" s="92" t="s">
        <v>88</v>
      </c>
      <c r="E496" s="92" t="s">
        <v>89</v>
      </c>
      <c r="F496" s="95">
        <v>5.1999999999999998E-2</v>
      </c>
      <c r="G496" s="47"/>
    </row>
    <row r="497" spans="2:7">
      <c r="B497" s="209"/>
      <c r="C497" s="211"/>
      <c r="D497" s="92" t="s">
        <v>81</v>
      </c>
      <c r="E497" s="92" t="s">
        <v>82</v>
      </c>
      <c r="F497" s="95">
        <v>0.05</v>
      </c>
      <c r="G497" s="47"/>
    </row>
    <row r="498" spans="2:7">
      <c r="B498" s="209"/>
      <c r="C498" s="211"/>
      <c r="D498" s="92" t="s">
        <v>85</v>
      </c>
      <c r="E498" s="92" t="s">
        <v>86</v>
      </c>
      <c r="F498" s="95">
        <v>4.5999999999999999E-2</v>
      </c>
      <c r="G498" s="47"/>
    </row>
    <row r="499" spans="2:7">
      <c r="B499" s="209"/>
      <c r="C499" s="211"/>
      <c r="D499" s="92" t="s">
        <v>87</v>
      </c>
      <c r="E499" s="92" t="s">
        <v>84</v>
      </c>
      <c r="F499" s="95">
        <v>4.1000000000000002E-2</v>
      </c>
      <c r="G499" s="47"/>
    </row>
    <row r="500" spans="2:7">
      <c r="B500" s="209"/>
      <c r="C500" s="211"/>
      <c r="D500" s="92" t="s">
        <v>193</v>
      </c>
      <c r="E500" s="92" t="s">
        <v>192</v>
      </c>
      <c r="F500" s="95">
        <v>3.2000000000000001E-2</v>
      </c>
      <c r="G500" s="47"/>
    </row>
    <row r="501" spans="2:7">
      <c r="B501" s="209"/>
      <c r="C501" s="211"/>
      <c r="D501" s="92" t="s">
        <v>90</v>
      </c>
      <c r="E501" s="92" t="s">
        <v>84</v>
      </c>
      <c r="F501" s="95">
        <v>3.2000000000000001E-2</v>
      </c>
      <c r="G501" s="47"/>
    </row>
    <row r="502" spans="2:7">
      <c r="B502" s="209"/>
      <c r="C502" s="211"/>
      <c r="D502" s="92" t="s">
        <v>191</v>
      </c>
      <c r="E502" s="92" t="s">
        <v>192</v>
      </c>
      <c r="F502" s="95">
        <v>2.4E-2</v>
      </c>
      <c r="G502" s="47"/>
    </row>
    <row r="503" spans="2:7">
      <c r="B503" s="209"/>
      <c r="C503" s="212"/>
      <c r="D503" s="93" t="s">
        <v>204</v>
      </c>
      <c r="E503" s="93" t="s">
        <v>203</v>
      </c>
      <c r="F503" s="96">
        <v>2.1000000000000001E-2</v>
      </c>
      <c r="G503" s="47"/>
    </row>
    <row r="504" spans="2:7">
      <c r="B504" s="209">
        <v>51</v>
      </c>
      <c r="C504" s="210" t="s">
        <v>49</v>
      </c>
      <c r="D504" s="123" t="s">
        <v>79</v>
      </c>
      <c r="E504" s="123" t="s">
        <v>80</v>
      </c>
      <c r="F504" s="124">
        <v>0.20499999999999999</v>
      </c>
      <c r="G504" s="47"/>
    </row>
    <row r="505" spans="2:7">
      <c r="B505" s="209"/>
      <c r="C505" s="211"/>
      <c r="D505" s="91" t="s">
        <v>88</v>
      </c>
      <c r="E505" s="91" t="s">
        <v>89</v>
      </c>
      <c r="F505" s="95">
        <v>7.9000000000000001E-2</v>
      </c>
      <c r="G505" s="47"/>
    </row>
    <row r="506" spans="2:7">
      <c r="B506" s="209"/>
      <c r="C506" s="211"/>
      <c r="D506" s="92" t="s">
        <v>81</v>
      </c>
      <c r="E506" s="92" t="s">
        <v>82</v>
      </c>
      <c r="F506" s="95">
        <v>7.5999999999999998E-2</v>
      </c>
      <c r="G506" s="47"/>
    </row>
    <row r="507" spans="2:7">
      <c r="B507" s="209"/>
      <c r="C507" s="211"/>
      <c r="D507" s="92" t="s">
        <v>85</v>
      </c>
      <c r="E507" s="92" t="s">
        <v>86</v>
      </c>
      <c r="F507" s="95">
        <v>0.06</v>
      </c>
      <c r="G507" s="47"/>
    </row>
    <row r="508" spans="2:7">
      <c r="B508" s="209"/>
      <c r="C508" s="211"/>
      <c r="D508" s="92" t="s">
        <v>90</v>
      </c>
      <c r="E508" s="92" t="s">
        <v>84</v>
      </c>
      <c r="F508" s="95">
        <v>4.8000000000000001E-2</v>
      </c>
      <c r="G508" s="47"/>
    </row>
    <row r="509" spans="2:7">
      <c r="B509" s="209"/>
      <c r="C509" s="211"/>
      <c r="D509" s="92" t="s">
        <v>83</v>
      </c>
      <c r="E509" s="92" t="s">
        <v>84</v>
      </c>
      <c r="F509" s="95">
        <v>4.7E-2</v>
      </c>
      <c r="G509" s="47"/>
    </row>
    <row r="510" spans="2:7">
      <c r="B510" s="209"/>
      <c r="C510" s="211"/>
      <c r="D510" s="92" t="s">
        <v>87</v>
      </c>
      <c r="E510" s="92" t="s">
        <v>84</v>
      </c>
      <c r="F510" s="95">
        <v>4.1000000000000002E-2</v>
      </c>
      <c r="G510" s="47"/>
    </row>
    <row r="511" spans="2:7">
      <c r="B511" s="209"/>
      <c r="C511" s="211"/>
      <c r="D511" s="92" t="s">
        <v>135</v>
      </c>
      <c r="E511" s="92" t="s">
        <v>86</v>
      </c>
      <c r="F511" s="95">
        <v>3.7999999999999999E-2</v>
      </c>
      <c r="G511" s="47"/>
    </row>
    <row r="512" spans="2:7">
      <c r="B512" s="209"/>
      <c r="C512" s="211"/>
      <c r="D512" s="92" t="s">
        <v>91</v>
      </c>
      <c r="E512" s="92" t="s">
        <v>84</v>
      </c>
      <c r="F512" s="95">
        <v>3.2000000000000001E-2</v>
      </c>
      <c r="G512" s="47"/>
    </row>
    <row r="513" spans="2:7">
      <c r="B513" s="209"/>
      <c r="C513" s="212"/>
      <c r="D513" s="93" t="s">
        <v>191</v>
      </c>
      <c r="E513" s="93" t="s">
        <v>192</v>
      </c>
      <c r="F513" s="96">
        <v>1.4999999999999999E-2</v>
      </c>
      <c r="G513" s="47"/>
    </row>
    <row r="514" spans="2:7">
      <c r="B514" s="209">
        <v>52</v>
      </c>
      <c r="C514" s="210" t="s">
        <v>5</v>
      </c>
      <c r="D514" s="123" t="s">
        <v>79</v>
      </c>
      <c r="E514" s="123" t="s">
        <v>80</v>
      </c>
      <c r="F514" s="124">
        <v>0.17699999999999999</v>
      </c>
      <c r="G514" s="47"/>
    </row>
    <row r="515" spans="2:7">
      <c r="B515" s="209"/>
      <c r="C515" s="211"/>
      <c r="D515" s="91" t="s">
        <v>83</v>
      </c>
      <c r="E515" s="91" t="s">
        <v>84</v>
      </c>
      <c r="F515" s="95">
        <v>6.9000000000000006E-2</v>
      </c>
      <c r="G515" s="47"/>
    </row>
    <row r="516" spans="2:7">
      <c r="B516" s="209"/>
      <c r="C516" s="211"/>
      <c r="D516" s="92" t="s">
        <v>81</v>
      </c>
      <c r="E516" s="92" t="s">
        <v>82</v>
      </c>
      <c r="F516" s="95">
        <v>6.9000000000000006E-2</v>
      </c>
      <c r="G516" s="47"/>
    </row>
    <row r="517" spans="2:7">
      <c r="B517" s="209"/>
      <c r="C517" s="211"/>
      <c r="D517" s="92" t="s">
        <v>85</v>
      </c>
      <c r="E517" s="92" t="s">
        <v>86</v>
      </c>
      <c r="F517" s="95">
        <v>5.2999999999999999E-2</v>
      </c>
      <c r="G517" s="47"/>
    </row>
    <row r="518" spans="2:7">
      <c r="B518" s="209"/>
      <c r="C518" s="211"/>
      <c r="D518" s="92" t="s">
        <v>87</v>
      </c>
      <c r="E518" s="92" t="s">
        <v>84</v>
      </c>
      <c r="F518" s="95">
        <v>4.4999999999999998E-2</v>
      </c>
      <c r="G518" s="47"/>
    </row>
    <row r="519" spans="2:7">
      <c r="B519" s="209"/>
      <c r="C519" s="211"/>
      <c r="D519" s="92" t="s">
        <v>88</v>
      </c>
      <c r="E519" s="92" t="s">
        <v>89</v>
      </c>
      <c r="F519" s="95">
        <v>3.5999999999999997E-2</v>
      </c>
      <c r="G519" s="47"/>
    </row>
    <row r="520" spans="2:7">
      <c r="B520" s="209"/>
      <c r="C520" s="211"/>
      <c r="D520" s="92" t="s">
        <v>90</v>
      </c>
      <c r="E520" s="92" t="s">
        <v>84</v>
      </c>
      <c r="F520" s="95">
        <v>3.5999999999999997E-2</v>
      </c>
      <c r="G520" s="47"/>
    </row>
    <row r="521" spans="2:7">
      <c r="B521" s="209"/>
      <c r="C521" s="211"/>
      <c r="D521" s="92" t="s">
        <v>191</v>
      </c>
      <c r="E521" s="92" t="s">
        <v>192</v>
      </c>
      <c r="F521" s="95">
        <v>3.1E-2</v>
      </c>
      <c r="G521" s="47"/>
    </row>
    <row r="522" spans="2:7">
      <c r="B522" s="209"/>
      <c r="C522" s="211"/>
      <c r="D522" s="92" t="s">
        <v>91</v>
      </c>
      <c r="E522" s="92" t="s">
        <v>84</v>
      </c>
      <c r="F522" s="95">
        <v>2.1000000000000001E-2</v>
      </c>
      <c r="G522" s="47"/>
    </row>
    <row r="523" spans="2:7">
      <c r="B523" s="209"/>
      <c r="C523" s="212"/>
      <c r="D523" s="93" t="s">
        <v>193</v>
      </c>
      <c r="E523" s="93" t="s">
        <v>192</v>
      </c>
      <c r="F523" s="96">
        <v>2.1000000000000001E-2</v>
      </c>
      <c r="G523" s="47"/>
    </row>
    <row r="524" spans="2:7">
      <c r="B524" s="209">
        <v>53</v>
      </c>
      <c r="C524" s="210" t="s">
        <v>23</v>
      </c>
      <c r="D524" s="123" t="s">
        <v>79</v>
      </c>
      <c r="E524" s="123" t="s">
        <v>80</v>
      </c>
      <c r="F524" s="124">
        <v>0.126</v>
      </c>
      <c r="G524" s="47"/>
    </row>
    <row r="525" spans="2:7">
      <c r="B525" s="209"/>
      <c r="C525" s="211"/>
      <c r="D525" s="91" t="s">
        <v>83</v>
      </c>
      <c r="E525" s="91" t="s">
        <v>84</v>
      </c>
      <c r="F525" s="95">
        <v>9.0999999999999998E-2</v>
      </c>
      <c r="G525" s="47"/>
    </row>
    <row r="526" spans="2:7">
      <c r="B526" s="209"/>
      <c r="C526" s="211"/>
      <c r="D526" s="92" t="s">
        <v>88</v>
      </c>
      <c r="E526" s="92" t="s">
        <v>89</v>
      </c>
      <c r="F526" s="95">
        <v>7.1999999999999995E-2</v>
      </c>
      <c r="G526" s="47"/>
    </row>
    <row r="527" spans="2:7">
      <c r="B527" s="209"/>
      <c r="C527" s="211"/>
      <c r="D527" s="92" t="s">
        <v>87</v>
      </c>
      <c r="E527" s="92" t="s">
        <v>84</v>
      </c>
      <c r="F527" s="95">
        <v>6.3E-2</v>
      </c>
      <c r="G527" s="47"/>
    </row>
    <row r="528" spans="2:7">
      <c r="B528" s="209"/>
      <c r="C528" s="211"/>
      <c r="D528" s="92" t="s">
        <v>90</v>
      </c>
      <c r="E528" s="92" t="s">
        <v>84</v>
      </c>
      <c r="F528" s="95">
        <v>4.5999999999999999E-2</v>
      </c>
      <c r="G528" s="47"/>
    </row>
    <row r="529" spans="2:7">
      <c r="B529" s="209"/>
      <c r="C529" s="211"/>
      <c r="D529" s="92" t="s">
        <v>91</v>
      </c>
      <c r="E529" s="92" t="s">
        <v>84</v>
      </c>
      <c r="F529" s="95">
        <v>4.4999999999999998E-2</v>
      </c>
      <c r="G529" s="47"/>
    </row>
    <row r="530" spans="2:7">
      <c r="B530" s="209"/>
      <c r="C530" s="211"/>
      <c r="D530" s="92" t="s">
        <v>85</v>
      </c>
      <c r="E530" s="92" t="s">
        <v>86</v>
      </c>
      <c r="F530" s="95">
        <v>3.5999999999999997E-2</v>
      </c>
      <c r="G530" s="47"/>
    </row>
    <row r="531" spans="2:7">
      <c r="B531" s="209"/>
      <c r="C531" s="211"/>
      <c r="D531" s="92" t="s">
        <v>81</v>
      </c>
      <c r="E531" s="92" t="s">
        <v>82</v>
      </c>
      <c r="F531" s="95">
        <v>3.2000000000000001E-2</v>
      </c>
      <c r="G531" s="47"/>
    </row>
    <row r="532" spans="2:7">
      <c r="B532" s="209"/>
      <c r="C532" s="211"/>
      <c r="D532" s="92" t="s">
        <v>204</v>
      </c>
      <c r="E532" s="92" t="s">
        <v>203</v>
      </c>
      <c r="F532" s="95">
        <v>2.7E-2</v>
      </c>
      <c r="G532" s="47"/>
    </row>
    <row r="533" spans="2:7">
      <c r="B533" s="209"/>
      <c r="C533" s="212"/>
      <c r="D533" s="93" t="s">
        <v>193</v>
      </c>
      <c r="E533" s="93" t="s">
        <v>192</v>
      </c>
      <c r="F533" s="96">
        <v>0.02</v>
      </c>
      <c r="G533" s="47"/>
    </row>
    <row r="534" spans="2:7">
      <c r="B534" s="209">
        <v>54</v>
      </c>
      <c r="C534" s="210" t="s">
        <v>29</v>
      </c>
      <c r="D534" s="123" t="s">
        <v>79</v>
      </c>
      <c r="E534" s="123" t="s">
        <v>80</v>
      </c>
      <c r="F534" s="124">
        <v>0.188</v>
      </c>
      <c r="G534" s="47"/>
    </row>
    <row r="535" spans="2:7">
      <c r="B535" s="209"/>
      <c r="C535" s="211"/>
      <c r="D535" s="91" t="s">
        <v>81</v>
      </c>
      <c r="E535" s="91" t="s">
        <v>82</v>
      </c>
      <c r="F535" s="95">
        <v>7.0999999999999994E-2</v>
      </c>
      <c r="G535" s="47"/>
    </row>
    <row r="536" spans="2:7">
      <c r="B536" s="209"/>
      <c r="C536" s="211"/>
      <c r="D536" s="92" t="s">
        <v>85</v>
      </c>
      <c r="E536" s="92" t="s">
        <v>86</v>
      </c>
      <c r="F536" s="95">
        <v>6.4000000000000001E-2</v>
      </c>
      <c r="G536" s="47"/>
    </row>
    <row r="537" spans="2:7">
      <c r="B537" s="209"/>
      <c r="C537" s="211"/>
      <c r="D537" s="92" t="s">
        <v>83</v>
      </c>
      <c r="E537" s="92" t="s">
        <v>84</v>
      </c>
      <c r="F537" s="95">
        <v>0.06</v>
      </c>
      <c r="G537" s="47"/>
    </row>
    <row r="538" spans="2:7">
      <c r="B538" s="209"/>
      <c r="C538" s="211"/>
      <c r="D538" s="92" t="s">
        <v>91</v>
      </c>
      <c r="E538" s="92" t="s">
        <v>84</v>
      </c>
      <c r="F538" s="95">
        <v>5.3999999999999999E-2</v>
      </c>
      <c r="G538" s="47"/>
    </row>
    <row r="539" spans="2:7">
      <c r="B539" s="209"/>
      <c r="C539" s="211"/>
      <c r="D539" s="92" t="s">
        <v>87</v>
      </c>
      <c r="E539" s="92" t="s">
        <v>84</v>
      </c>
      <c r="F539" s="95">
        <v>3.5000000000000003E-2</v>
      </c>
      <c r="G539" s="47"/>
    </row>
    <row r="540" spans="2:7">
      <c r="B540" s="209"/>
      <c r="C540" s="211"/>
      <c r="D540" s="92" t="s">
        <v>90</v>
      </c>
      <c r="E540" s="92" t="s">
        <v>84</v>
      </c>
      <c r="F540" s="95">
        <v>3.2000000000000001E-2</v>
      </c>
      <c r="G540" s="47"/>
    </row>
    <row r="541" spans="2:7">
      <c r="B541" s="209"/>
      <c r="C541" s="211"/>
      <c r="D541" s="92" t="s">
        <v>136</v>
      </c>
      <c r="E541" s="92" t="s">
        <v>84</v>
      </c>
      <c r="F541" s="95">
        <v>3.1E-2</v>
      </c>
      <c r="G541" s="47"/>
    </row>
    <row r="542" spans="2:7">
      <c r="B542" s="209"/>
      <c r="C542" s="211"/>
      <c r="D542" s="92" t="s">
        <v>193</v>
      </c>
      <c r="E542" s="92" t="s">
        <v>192</v>
      </c>
      <c r="F542" s="95">
        <v>0.03</v>
      </c>
      <c r="G542" s="47"/>
    </row>
    <row r="543" spans="2:7">
      <c r="B543" s="209"/>
      <c r="C543" s="212"/>
      <c r="D543" s="93" t="s">
        <v>88</v>
      </c>
      <c r="E543" s="93" t="s">
        <v>89</v>
      </c>
      <c r="F543" s="96">
        <v>2.1999999999999999E-2</v>
      </c>
      <c r="G543" s="47"/>
    </row>
    <row r="544" spans="2:7">
      <c r="B544" s="209">
        <v>55</v>
      </c>
      <c r="C544" s="210" t="s">
        <v>18</v>
      </c>
      <c r="D544" s="123" t="s">
        <v>79</v>
      </c>
      <c r="E544" s="123" t="s">
        <v>80</v>
      </c>
      <c r="F544" s="124">
        <v>0.161</v>
      </c>
      <c r="G544" s="47"/>
    </row>
    <row r="545" spans="2:7">
      <c r="B545" s="209"/>
      <c r="C545" s="211"/>
      <c r="D545" s="91" t="s">
        <v>81</v>
      </c>
      <c r="E545" s="91" t="s">
        <v>82</v>
      </c>
      <c r="F545" s="95">
        <v>9.5000000000000001E-2</v>
      </c>
      <c r="G545" s="47"/>
    </row>
    <row r="546" spans="2:7">
      <c r="B546" s="209"/>
      <c r="C546" s="211"/>
      <c r="D546" s="92" t="s">
        <v>83</v>
      </c>
      <c r="E546" s="92" t="s">
        <v>84</v>
      </c>
      <c r="F546" s="95">
        <v>6.0999999999999999E-2</v>
      </c>
      <c r="G546" s="47"/>
    </row>
    <row r="547" spans="2:7">
      <c r="B547" s="209"/>
      <c r="C547" s="211"/>
      <c r="D547" s="92" t="s">
        <v>90</v>
      </c>
      <c r="E547" s="92" t="s">
        <v>84</v>
      </c>
      <c r="F547" s="95">
        <v>0.06</v>
      </c>
      <c r="G547" s="47"/>
    </row>
    <row r="548" spans="2:7">
      <c r="B548" s="209"/>
      <c r="C548" s="211"/>
      <c r="D548" s="92" t="s">
        <v>88</v>
      </c>
      <c r="E548" s="92" t="s">
        <v>89</v>
      </c>
      <c r="F548" s="95">
        <v>5.2999999999999999E-2</v>
      </c>
      <c r="G548" s="47"/>
    </row>
    <row r="549" spans="2:7">
      <c r="B549" s="209"/>
      <c r="C549" s="211"/>
      <c r="D549" s="92" t="s">
        <v>85</v>
      </c>
      <c r="E549" s="92" t="s">
        <v>86</v>
      </c>
      <c r="F549" s="95">
        <v>0.05</v>
      </c>
      <c r="G549" s="47"/>
    </row>
    <row r="550" spans="2:7">
      <c r="B550" s="209"/>
      <c r="C550" s="211"/>
      <c r="D550" s="92" t="s">
        <v>87</v>
      </c>
      <c r="E550" s="92" t="s">
        <v>84</v>
      </c>
      <c r="F550" s="95">
        <v>4.9000000000000002E-2</v>
      </c>
      <c r="G550" s="47"/>
    </row>
    <row r="551" spans="2:7">
      <c r="B551" s="209"/>
      <c r="C551" s="211"/>
      <c r="D551" s="92" t="s">
        <v>191</v>
      </c>
      <c r="E551" s="92" t="s">
        <v>192</v>
      </c>
      <c r="F551" s="95">
        <v>4.2999999999999997E-2</v>
      </c>
      <c r="G551" s="47"/>
    </row>
    <row r="552" spans="2:7">
      <c r="B552" s="209"/>
      <c r="C552" s="211"/>
      <c r="D552" s="92" t="s">
        <v>91</v>
      </c>
      <c r="E552" s="92" t="s">
        <v>84</v>
      </c>
      <c r="F552" s="95">
        <v>2.1999999999999999E-2</v>
      </c>
      <c r="G552" s="47"/>
    </row>
    <row r="553" spans="2:7">
      <c r="B553" s="209"/>
      <c r="C553" s="212"/>
      <c r="D553" s="93" t="s">
        <v>135</v>
      </c>
      <c r="E553" s="93" t="s">
        <v>86</v>
      </c>
      <c r="F553" s="96">
        <v>2.1999999999999999E-2</v>
      </c>
      <c r="G553" s="47"/>
    </row>
    <row r="554" spans="2:7">
      <c r="B554" s="209">
        <v>56</v>
      </c>
      <c r="C554" s="210" t="s">
        <v>11</v>
      </c>
      <c r="D554" s="123" t="s">
        <v>79</v>
      </c>
      <c r="E554" s="123" t="s">
        <v>80</v>
      </c>
      <c r="F554" s="124">
        <v>0.17</v>
      </c>
      <c r="G554" s="47"/>
    </row>
    <row r="555" spans="2:7">
      <c r="B555" s="209"/>
      <c r="C555" s="211"/>
      <c r="D555" s="91" t="s">
        <v>83</v>
      </c>
      <c r="E555" s="91" t="s">
        <v>84</v>
      </c>
      <c r="F555" s="95">
        <v>0.10299999999999999</v>
      </c>
      <c r="G555" s="47"/>
    </row>
    <row r="556" spans="2:7">
      <c r="B556" s="209"/>
      <c r="C556" s="211"/>
      <c r="D556" s="92" t="s">
        <v>90</v>
      </c>
      <c r="E556" s="92" t="s">
        <v>84</v>
      </c>
      <c r="F556" s="95">
        <v>8.2000000000000003E-2</v>
      </c>
      <c r="G556" s="47"/>
    </row>
    <row r="557" spans="2:7">
      <c r="B557" s="209"/>
      <c r="C557" s="211"/>
      <c r="D557" s="92" t="s">
        <v>87</v>
      </c>
      <c r="E557" s="92" t="s">
        <v>84</v>
      </c>
      <c r="F557" s="95">
        <v>7.1999999999999995E-2</v>
      </c>
      <c r="G557" s="47"/>
    </row>
    <row r="558" spans="2:7">
      <c r="B558" s="209"/>
      <c r="C558" s="211"/>
      <c r="D558" s="92" t="s">
        <v>81</v>
      </c>
      <c r="E558" s="92" t="s">
        <v>82</v>
      </c>
      <c r="F558" s="95">
        <v>4.3999999999999997E-2</v>
      </c>
      <c r="G558" s="47"/>
    </row>
    <row r="559" spans="2:7">
      <c r="B559" s="209"/>
      <c r="C559" s="211"/>
      <c r="D559" s="92" t="s">
        <v>135</v>
      </c>
      <c r="E559" s="92" t="s">
        <v>86</v>
      </c>
      <c r="F559" s="95">
        <v>4.2000000000000003E-2</v>
      </c>
      <c r="G559" s="47"/>
    </row>
    <row r="560" spans="2:7">
      <c r="B560" s="209"/>
      <c r="C560" s="211"/>
      <c r="D560" s="92" t="s">
        <v>88</v>
      </c>
      <c r="E560" s="92" t="s">
        <v>89</v>
      </c>
      <c r="F560" s="95">
        <v>3.7999999999999999E-2</v>
      </c>
      <c r="G560" s="47"/>
    </row>
    <row r="561" spans="2:7">
      <c r="B561" s="209"/>
      <c r="C561" s="211"/>
      <c r="D561" s="92" t="s">
        <v>91</v>
      </c>
      <c r="E561" s="92" t="s">
        <v>84</v>
      </c>
      <c r="F561" s="95">
        <v>3.5000000000000003E-2</v>
      </c>
      <c r="G561" s="47"/>
    </row>
    <row r="562" spans="2:7">
      <c r="B562" s="209"/>
      <c r="C562" s="211"/>
      <c r="D562" s="92" t="s">
        <v>85</v>
      </c>
      <c r="E562" s="92" t="s">
        <v>86</v>
      </c>
      <c r="F562" s="95">
        <v>3.2000000000000001E-2</v>
      </c>
      <c r="G562" s="47"/>
    </row>
    <row r="563" spans="2:7">
      <c r="B563" s="209"/>
      <c r="C563" s="212"/>
      <c r="D563" s="93" t="s">
        <v>137</v>
      </c>
      <c r="E563" s="93" t="s">
        <v>89</v>
      </c>
      <c r="F563" s="96">
        <v>1.7999999999999999E-2</v>
      </c>
      <c r="G563" s="47"/>
    </row>
    <row r="564" spans="2:7">
      <c r="B564" s="209">
        <v>57</v>
      </c>
      <c r="C564" s="210" t="s">
        <v>50</v>
      </c>
      <c r="D564" s="123" t="s">
        <v>79</v>
      </c>
      <c r="E564" s="123" t="s">
        <v>80</v>
      </c>
      <c r="F564" s="124">
        <v>0.187</v>
      </c>
      <c r="G564" s="47"/>
    </row>
    <row r="565" spans="2:7">
      <c r="B565" s="209"/>
      <c r="C565" s="211"/>
      <c r="D565" s="91" t="s">
        <v>85</v>
      </c>
      <c r="E565" s="91" t="s">
        <v>86</v>
      </c>
      <c r="F565" s="95">
        <v>6.6000000000000003E-2</v>
      </c>
      <c r="G565" s="47"/>
    </row>
    <row r="566" spans="2:7">
      <c r="B566" s="209"/>
      <c r="C566" s="211"/>
      <c r="D566" s="92" t="s">
        <v>83</v>
      </c>
      <c r="E566" s="92" t="s">
        <v>84</v>
      </c>
      <c r="F566" s="95">
        <v>5.3999999999999999E-2</v>
      </c>
      <c r="G566" s="47"/>
    </row>
    <row r="567" spans="2:7">
      <c r="B567" s="209"/>
      <c r="C567" s="211"/>
      <c r="D567" s="92" t="s">
        <v>88</v>
      </c>
      <c r="E567" s="92" t="s">
        <v>89</v>
      </c>
      <c r="F567" s="95">
        <v>4.5999999999999999E-2</v>
      </c>
      <c r="G567" s="47"/>
    </row>
    <row r="568" spans="2:7">
      <c r="B568" s="209"/>
      <c r="C568" s="211"/>
      <c r="D568" s="92" t="s">
        <v>87</v>
      </c>
      <c r="E568" s="92" t="s">
        <v>84</v>
      </c>
      <c r="F568" s="95">
        <v>4.4999999999999998E-2</v>
      </c>
      <c r="G568" s="47"/>
    </row>
    <row r="569" spans="2:7">
      <c r="B569" s="209"/>
      <c r="C569" s="211"/>
      <c r="D569" s="92" t="s">
        <v>81</v>
      </c>
      <c r="E569" s="92" t="s">
        <v>82</v>
      </c>
      <c r="F569" s="95">
        <v>4.2000000000000003E-2</v>
      </c>
      <c r="G569" s="47"/>
    </row>
    <row r="570" spans="2:7">
      <c r="B570" s="209"/>
      <c r="C570" s="211"/>
      <c r="D570" s="92" t="s">
        <v>90</v>
      </c>
      <c r="E570" s="92" t="s">
        <v>84</v>
      </c>
      <c r="F570" s="95">
        <v>3.6999999999999998E-2</v>
      </c>
      <c r="G570" s="47"/>
    </row>
    <row r="571" spans="2:7">
      <c r="B571" s="209"/>
      <c r="C571" s="211"/>
      <c r="D571" s="92" t="s">
        <v>91</v>
      </c>
      <c r="E571" s="92" t="s">
        <v>84</v>
      </c>
      <c r="F571" s="95">
        <v>2.7E-2</v>
      </c>
      <c r="G571" s="47"/>
    </row>
    <row r="572" spans="2:7">
      <c r="B572" s="209"/>
      <c r="C572" s="211"/>
      <c r="D572" s="92" t="s">
        <v>136</v>
      </c>
      <c r="E572" s="92" t="s">
        <v>84</v>
      </c>
      <c r="F572" s="95">
        <v>2.5000000000000001E-2</v>
      </c>
      <c r="G572" s="47"/>
    </row>
    <row r="573" spans="2:7">
      <c r="B573" s="209"/>
      <c r="C573" s="212"/>
      <c r="D573" s="93" t="s">
        <v>196</v>
      </c>
      <c r="E573" s="93" t="s">
        <v>80</v>
      </c>
      <c r="F573" s="96">
        <v>2.5000000000000001E-2</v>
      </c>
      <c r="G573" s="47"/>
    </row>
    <row r="574" spans="2:7">
      <c r="B574" s="209">
        <v>58</v>
      </c>
      <c r="C574" s="210" t="s">
        <v>30</v>
      </c>
      <c r="D574" s="123" t="s">
        <v>79</v>
      </c>
      <c r="E574" s="123" t="s">
        <v>80</v>
      </c>
      <c r="F574" s="124">
        <v>0.24199999999999999</v>
      </c>
      <c r="G574" s="47"/>
    </row>
    <row r="575" spans="2:7">
      <c r="B575" s="209"/>
      <c r="C575" s="211"/>
      <c r="D575" s="91" t="s">
        <v>88</v>
      </c>
      <c r="E575" s="91" t="s">
        <v>89</v>
      </c>
      <c r="F575" s="95">
        <v>6.2E-2</v>
      </c>
      <c r="G575" s="47"/>
    </row>
    <row r="576" spans="2:7">
      <c r="B576" s="209"/>
      <c r="C576" s="211"/>
      <c r="D576" s="92" t="s">
        <v>83</v>
      </c>
      <c r="E576" s="92" t="s">
        <v>84</v>
      </c>
      <c r="F576" s="95">
        <v>4.5999999999999999E-2</v>
      </c>
      <c r="G576" s="47"/>
    </row>
    <row r="577" spans="2:7">
      <c r="B577" s="209"/>
      <c r="C577" s="211"/>
      <c r="D577" s="92" t="s">
        <v>85</v>
      </c>
      <c r="E577" s="92" t="s">
        <v>86</v>
      </c>
      <c r="F577" s="95">
        <v>4.5999999999999999E-2</v>
      </c>
      <c r="G577" s="47"/>
    </row>
    <row r="578" spans="2:7">
      <c r="B578" s="209"/>
      <c r="C578" s="211"/>
      <c r="D578" s="92" t="s">
        <v>91</v>
      </c>
      <c r="E578" s="92" t="s">
        <v>84</v>
      </c>
      <c r="F578" s="95">
        <v>0.04</v>
      </c>
      <c r="G578" s="47"/>
    </row>
    <row r="579" spans="2:7">
      <c r="B579" s="209"/>
      <c r="C579" s="211"/>
      <c r="D579" s="92" t="s">
        <v>193</v>
      </c>
      <c r="E579" s="92" t="s">
        <v>192</v>
      </c>
      <c r="F579" s="95">
        <v>2.9000000000000001E-2</v>
      </c>
      <c r="G579" s="47"/>
    </row>
    <row r="580" spans="2:7">
      <c r="B580" s="209"/>
      <c r="C580" s="211"/>
      <c r="D580" s="92" t="s">
        <v>87</v>
      </c>
      <c r="E580" s="92" t="s">
        <v>84</v>
      </c>
      <c r="F580" s="95">
        <v>2.1999999999999999E-2</v>
      </c>
      <c r="G580" s="47"/>
    </row>
    <row r="581" spans="2:7">
      <c r="B581" s="209"/>
      <c r="C581" s="211"/>
      <c r="D581" s="92" t="s">
        <v>90</v>
      </c>
      <c r="E581" s="92" t="s">
        <v>84</v>
      </c>
      <c r="F581" s="95">
        <v>0.02</v>
      </c>
      <c r="G581" s="47"/>
    </row>
    <row r="582" spans="2:7">
      <c r="B582" s="209"/>
      <c r="C582" s="211"/>
      <c r="D582" s="92" t="s">
        <v>215</v>
      </c>
      <c r="E582" s="92" t="s">
        <v>216</v>
      </c>
      <c r="F582" s="95">
        <v>0.02</v>
      </c>
      <c r="G582" s="47"/>
    </row>
    <row r="583" spans="2:7">
      <c r="B583" s="209"/>
      <c r="C583" s="212"/>
      <c r="D583" s="93" t="s">
        <v>81</v>
      </c>
      <c r="E583" s="93" t="s">
        <v>82</v>
      </c>
      <c r="F583" s="96">
        <v>0.02</v>
      </c>
      <c r="G583" s="47"/>
    </row>
    <row r="584" spans="2:7">
      <c r="B584" s="209">
        <v>59</v>
      </c>
      <c r="C584" s="210" t="s">
        <v>24</v>
      </c>
      <c r="D584" s="123" t="s">
        <v>79</v>
      </c>
      <c r="E584" s="123" t="s">
        <v>80</v>
      </c>
      <c r="F584" s="124">
        <v>0.20699999999999999</v>
      </c>
      <c r="G584" s="47"/>
    </row>
    <row r="585" spans="2:7">
      <c r="B585" s="209"/>
      <c r="C585" s="211"/>
      <c r="D585" s="91" t="s">
        <v>81</v>
      </c>
      <c r="E585" s="91" t="s">
        <v>82</v>
      </c>
      <c r="F585" s="95">
        <v>9.2999999999999999E-2</v>
      </c>
      <c r="G585" s="47"/>
    </row>
    <row r="586" spans="2:7">
      <c r="B586" s="209"/>
      <c r="C586" s="211"/>
      <c r="D586" s="92" t="s">
        <v>83</v>
      </c>
      <c r="E586" s="92" t="s">
        <v>84</v>
      </c>
      <c r="F586" s="95">
        <v>5.2999999999999999E-2</v>
      </c>
      <c r="G586" s="47"/>
    </row>
    <row r="587" spans="2:7">
      <c r="B587" s="209"/>
      <c r="C587" s="211"/>
      <c r="D587" s="92" t="s">
        <v>90</v>
      </c>
      <c r="E587" s="92" t="s">
        <v>84</v>
      </c>
      <c r="F587" s="95">
        <v>5.2999999999999999E-2</v>
      </c>
      <c r="G587" s="47"/>
    </row>
    <row r="588" spans="2:7">
      <c r="B588" s="209"/>
      <c r="C588" s="211"/>
      <c r="D588" s="92" t="s">
        <v>88</v>
      </c>
      <c r="E588" s="92" t="s">
        <v>89</v>
      </c>
      <c r="F588" s="95">
        <v>4.7E-2</v>
      </c>
      <c r="G588" s="47"/>
    </row>
    <row r="589" spans="2:7">
      <c r="B589" s="209"/>
      <c r="C589" s="211"/>
      <c r="D589" s="92" t="s">
        <v>85</v>
      </c>
      <c r="E589" s="92" t="s">
        <v>86</v>
      </c>
      <c r="F589" s="95">
        <v>4.4999999999999998E-2</v>
      </c>
      <c r="G589" s="47"/>
    </row>
    <row r="590" spans="2:7">
      <c r="B590" s="209"/>
      <c r="C590" s="211"/>
      <c r="D590" s="92" t="s">
        <v>87</v>
      </c>
      <c r="E590" s="92" t="s">
        <v>84</v>
      </c>
      <c r="F590" s="95">
        <v>3.5000000000000003E-2</v>
      </c>
      <c r="G590" s="47"/>
    </row>
    <row r="591" spans="2:7">
      <c r="B591" s="209"/>
      <c r="C591" s="211"/>
      <c r="D591" s="92" t="s">
        <v>91</v>
      </c>
      <c r="E591" s="92" t="s">
        <v>84</v>
      </c>
      <c r="F591" s="95">
        <v>3.4000000000000002E-2</v>
      </c>
      <c r="G591" s="47"/>
    </row>
    <row r="592" spans="2:7">
      <c r="B592" s="209"/>
      <c r="C592" s="211"/>
      <c r="D592" s="92" t="s">
        <v>135</v>
      </c>
      <c r="E592" s="92" t="s">
        <v>86</v>
      </c>
      <c r="F592" s="95">
        <v>2.5000000000000001E-2</v>
      </c>
      <c r="G592" s="47"/>
    </row>
    <row r="593" spans="2:7">
      <c r="B593" s="209"/>
      <c r="C593" s="212"/>
      <c r="D593" s="93" t="s">
        <v>193</v>
      </c>
      <c r="E593" s="93" t="s">
        <v>192</v>
      </c>
      <c r="F593" s="96">
        <v>1.9E-2</v>
      </c>
      <c r="G593" s="47"/>
    </row>
    <row r="594" spans="2:7">
      <c r="B594" s="209">
        <v>60</v>
      </c>
      <c r="C594" s="210" t="s">
        <v>51</v>
      </c>
      <c r="D594" s="123" t="s">
        <v>79</v>
      </c>
      <c r="E594" s="123" t="s">
        <v>80</v>
      </c>
      <c r="F594" s="124">
        <v>0.157</v>
      </c>
      <c r="G594" s="47"/>
    </row>
    <row r="595" spans="2:7">
      <c r="B595" s="209"/>
      <c r="C595" s="211"/>
      <c r="D595" s="91" t="s">
        <v>90</v>
      </c>
      <c r="E595" s="91" t="s">
        <v>84</v>
      </c>
      <c r="F595" s="95">
        <v>0.1</v>
      </c>
      <c r="G595" s="47"/>
    </row>
    <row r="596" spans="2:7">
      <c r="B596" s="209"/>
      <c r="C596" s="211"/>
      <c r="D596" s="92" t="s">
        <v>81</v>
      </c>
      <c r="E596" s="92" t="s">
        <v>82</v>
      </c>
      <c r="F596" s="95">
        <v>9.9000000000000005E-2</v>
      </c>
      <c r="G596" s="47"/>
    </row>
    <row r="597" spans="2:7">
      <c r="B597" s="209"/>
      <c r="C597" s="211"/>
      <c r="D597" s="92" t="s">
        <v>85</v>
      </c>
      <c r="E597" s="92" t="s">
        <v>86</v>
      </c>
      <c r="F597" s="95">
        <v>6.0999999999999999E-2</v>
      </c>
      <c r="G597" s="47"/>
    </row>
    <row r="598" spans="2:7">
      <c r="B598" s="209"/>
      <c r="C598" s="211"/>
      <c r="D598" s="92" t="s">
        <v>83</v>
      </c>
      <c r="E598" s="92" t="s">
        <v>84</v>
      </c>
      <c r="F598" s="95">
        <v>0.06</v>
      </c>
      <c r="G598" s="47"/>
    </row>
    <row r="599" spans="2:7">
      <c r="B599" s="209"/>
      <c r="C599" s="211"/>
      <c r="D599" s="92" t="s">
        <v>193</v>
      </c>
      <c r="E599" s="92" t="s">
        <v>192</v>
      </c>
      <c r="F599" s="95">
        <v>4.5999999999999999E-2</v>
      </c>
      <c r="G599" s="47"/>
    </row>
    <row r="600" spans="2:7">
      <c r="B600" s="209"/>
      <c r="C600" s="211"/>
      <c r="D600" s="92" t="s">
        <v>87</v>
      </c>
      <c r="E600" s="92" t="s">
        <v>84</v>
      </c>
      <c r="F600" s="95">
        <v>4.5999999999999999E-2</v>
      </c>
      <c r="G600" s="47"/>
    </row>
    <row r="601" spans="2:7">
      <c r="B601" s="209"/>
      <c r="C601" s="211"/>
      <c r="D601" s="92" t="s">
        <v>88</v>
      </c>
      <c r="E601" s="92" t="s">
        <v>89</v>
      </c>
      <c r="F601" s="95">
        <v>4.1000000000000002E-2</v>
      </c>
      <c r="G601" s="47"/>
    </row>
    <row r="602" spans="2:7">
      <c r="B602" s="209"/>
      <c r="C602" s="211"/>
      <c r="D602" s="92" t="s">
        <v>91</v>
      </c>
      <c r="E602" s="92" t="s">
        <v>84</v>
      </c>
      <c r="F602" s="95">
        <v>1.9E-2</v>
      </c>
      <c r="G602" s="47"/>
    </row>
    <row r="603" spans="2:7">
      <c r="B603" s="209"/>
      <c r="C603" s="212"/>
      <c r="D603" s="93" t="s">
        <v>196</v>
      </c>
      <c r="E603" s="93" t="s">
        <v>80</v>
      </c>
      <c r="F603" s="96">
        <v>1.4999999999999999E-2</v>
      </c>
      <c r="G603" s="47"/>
    </row>
    <row r="604" spans="2:7">
      <c r="B604" s="209">
        <v>61</v>
      </c>
      <c r="C604" s="210" t="s">
        <v>19</v>
      </c>
      <c r="D604" s="123" t="s">
        <v>81</v>
      </c>
      <c r="E604" s="123" t="s">
        <v>82</v>
      </c>
      <c r="F604" s="124">
        <v>0.27200000000000002</v>
      </c>
      <c r="G604" s="47"/>
    </row>
    <row r="605" spans="2:7">
      <c r="B605" s="209"/>
      <c r="C605" s="211"/>
      <c r="D605" s="91" t="s">
        <v>79</v>
      </c>
      <c r="E605" s="91" t="s">
        <v>80</v>
      </c>
      <c r="F605" s="95">
        <v>0.126</v>
      </c>
      <c r="G605" s="47"/>
    </row>
    <row r="606" spans="2:7">
      <c r="B606" s="209"/>
      <c r="C606" s="211"/>
      <c r="D606" s="92" t="s">
        <v>87</v>
      </c>
      <c r="E606" s="92" t="s">
        <v>84</v>
      </c>
      <c r="F606" s="95">
        <v>5.7000000000000002E-2</v>
      </c>
      <c r="G606" s="47"/>
    </row>
    <row r="607" spans="2:7">
      <c r="B607" s="209"/>
      <c r="C607" s="211"/>
      <c r="D607" s="92" t="s">
        <v>85</v>
      </c>
      <c r="E607" s="92" t="s">
        <v>86</v>
      </c>
      <c r="F607" s="95">
        <v>4.9000000000000002E-2</v>
      </c>
      <c r="G607" s="47"/>
    </row>
    <row r="608" spans="2:7">
      <c r="B608" s="209"/>
      <c r="C608" s="211"/>
      <c r="D608" s="92" t="s">
        <v>83</v>
      </c>
      <c r="E608" s="92" t="s">
        <v>84</v>
      </c>
      <c r="F608" s="95">
        <v>3.7999999999999999E-2</v>
      </c>
      <c r="G608" s="47"/>
    </row>
    <row r="609" spans="2:7">
      <c r="B609" s="209"/>
      <c r="C609" s="211"/>
      <c r="D609" s="92" t="s">
        <v>91</v>
      </c>
      <c r="E609" s="92" t="s">
        <v>84</v>
      </c>
      <c r="F609" s="95">
        <v>0.03</v>
      </c>
      <c r="G609" s="47"/>
    </row>
    <row r="610" spans="2:7">
      <c r="B610" s="209"/>
      <c r="C610" s="211"/>
      <c r="D610" s="92" t="s">
        <v>90</v>
      </c>
      <c r="E610" s="92" t="s">
        <v>84</v>
      </c>
      <c r="F610" s="95">
        <v>2.9000000000000001E-2</v>
      </c>
      <c r="G610" s="47"/>
    </row>
    <row r="611" spans="2:7">
      <c r="B611" s="209"/>
      <c r="C611" s="211"/>
      <c r="D611" s="92" t="s">
        <v>193</v>
      </c>
      <c r="E611" s="92" t="s">
        <v>192</v>
      </c>
      <c r="F611" s="95">
        <v>2.8000000000000001E-2</v>
      </c>
      <c r="G611" s="47"/>
    </row>
    <row r="612" spans="2:7">
      <c r="B612" s="209"/>
      <c r="C612" s="211"/>
      <c r="D612" s="92" t="s">
        <v>88</v>
      </c>
      <c r="E612" s="92" t="s">
        <v>89</v>
      </c>
      <c r="F612" s="95">
        <v>2.1000000000000001E-2</v>
      </c>
      <c r="G612" s="47"/>
    </row>
    <row r="613" spans="2:7">
      <c r="B613" s="209"/>
      <c r="C613" s="212"/>
      <c r="D613" s="93" t="s">
        <v>217</v>
      </c>
      <c r="E613" s="93" t="s">
        <v>89</v>
      </c>
      <c r="F613" s="96">
        <v>1.7999999999999999E-2</v>
      </c>
      <c r="G613" s="47"/>
    </row>
    <row r="614" spans="2:7">
      <c r="B614" s="209">
        <v>62</v>
      </c>
      <c r="C614" s="210" t="s">
        <v>20</v>
      </c>
      <c r="D614" s="123" t="s">
        <v>79</v>
      </c>
      <c r="E614" s="123" t="s">
        <v>80</v>
      </c>
      <c r="F614" s="124">
        <v>0.17399999999999999</v>
      </c>
      <c r="G614" s="47"/>
    </row>
    <row r="615" spans="2:7">
      <c r="B615" s="209"/>
      <c r="C615" s="211"/>
      <c r="D615" s="91" t="s">
        <v>90</v>
      </c>
      <c r="E615" s="91" t="s">
        <v>84</v>
      </c>
      <c r="F615" s="95">
        <v>9.8000000000000004E-2</v>
      </c>
      <c r="G615" s="47"/>
    </row>
    <row r="616" spans="2:7">
      <c r="B616" s="209"/>
      <c r="C616" s="211"/>
      <c r="D616" s="92" t="s">
        <v>83</v>
      </c>
      <c r="E616" s="92" t="s">
        <v>84</v>
      </c>
      <c r="F616" s="95">
        <v>7.9000000000000001E-2</v>
      </c>
      <c r="G616" s="47"/>
    </row>
    <row r="617" spans="2:7">
      <c r="B617" s="209"/>
      <c r="C617" s="211"/>
      <c r="D617" s="92" t="s">
        <v>81</v>
      </c>
      <c r="E617" s="92" t="s">
        <v>82</v>
      </c>
      <c r="F617" s="95">
        <v>6.8000000000000005E-2</v>
      </c>
      <c r="G617" s="47"/>
    </row>
    <row r="618" spans="2:7">
      <c r="B618" s="209"/>
      <c r="C618" s="211"/>
      <c r="D618" s="92" t="s">
        <v>193</v>
      </c>
      <c r="E618" s="92" t="s">
        <v>192</v>
      </c>
      <c r="F618" s="95">
        <v>5.6000000000000001E-2</v>
      </c>
      <c r="G618" s="47"/>
    </row>
    <row r="619" spans="2:7">
      <c r="B619" s="209"/>
      <c r="C619" s="211"/>
      <c r="D619" s="92" t="s">
        <v>85</v>
      </c>
      <c r="E619" s="92" t="s">
        <v>86</v>
      </c>
      <c r="F619" s="95">
        <v>5.3999999999999999E-2</v>
      </c>
      <c r="G619" s="47"/>
    </row>
    <row r="620" spans="2:7">
      <c r="B620" s="209"/>
      <c r="C620" s="211"/>
      <c r="D620" s="92" t="s">
        <v>136</v>
      </c>
      <c r="E620" s="92" t="s">
        <v>84</v>
      </c>
      <c r="F620" s="95">
        <v>4.2999999999999997E-2</v>
      </c>
      <c r="G620" s="47"/>
    </row>
    <row r="621" spans="2:7">
      <c r="B621" s="209"/>
      <c r="C621" s="211"/>
      <c r="D621" s="92" t="s">
        <v>215</v>
      </c>
      <c r="E621" s="92" t="s">
        <v>216</v>
      </c>
      <c r="F621" s="95">
        <v>3.4000000000000002E-2</v>
      </c>
      <c r="G621" s="47"/>
    </row>
    <row r="622" spans="2:7">
      <c r="B622" s="209"/>
      <c r="C622" s="211"/>
      <c r="D622" s="92" t="s">
        <v>87</v>
      </c>
      <c r="E622" s="92" t="s">
        <v>84</v>
      </c>
      <c r="F622" s="95">
        <v>3.3000000000000002E-2</v>
      </c>
      <c r="G622" s="47"/>
    </row>
    <row r="623" spans="2:7">
      <c r="B623" s="209"/>
      <c r="C623" s="212"/>
      <c r="D623" s="93" t="s">
        <v>91</v>
      </c>
      <c r="E623" s="93" t="s">
        <v>84</v>
      </c>
      <c r="F623" s="96">
        <v>3.3000000000000002E-2</v>
      </c>
      <c r="G623" s="47"/>
    </row>
    <row r="624" spans="2:7">
      <c r="B624" s="209">
        <v>63</v>
      </c>
      <c r="C624" s="210" t="s">
        <v>31</v>
      </c>
      <c r="D624" s="123" t="s">
        <v>79</v>
      </c>
      <c r="E624" s="123" t="s">
        <v>80</v>
      </c>
      <c r="F624" s="124">
        <v>0.217</v>
      </c>
      <c r="G624" s="47"/>
    </row>
    <row r="625" spans="2:7">
      <c r="B625" s="209"/>
      <c r="C625" s="211"/>
      <c r="D625" s="91" t="s">
        <v>81</v>
      </c>
      <c r="E625" s="91" t="s">
        <v>82</v>
      </c>
      <c r="F625" s="95">
        <v>8.5999999999999993E-2</v>
      </c>
      <c r="G625" s="47"/>
    </row>
    <row r="626" spans="2:7">
      <c r="B626" s="209"/>
      <c r="C626" s="211"/>
      <c r="D626" s="92" t="s">
        <v>85</v>
      </c>
      <c r="E626" s="92" t="s">
        <v>86</v>
      </c>
      <c r="F626" s="95">
        <v>7.9000000000000001E-2</v>
      </c>
      <c r="G626" s="47"/>
    </row>
    <row r="627" spans="2:7">
      <c r="B627" s="209"/>
      <c r="C627" s="211"/>
      <c r="D627" s="92" t="s">
        <v>90</v>
      </c>
      <c r="E627" s="92" t="s">
        <v>84</v>
      </c>
      <c r="F627" s="95">
        <v>6.7000000000000004E-2</v>
      </c>
      <c r="G627" s="47"/>
    </row>
    <row r="628" spans="2:7">
      <c r="B628" s="209"/>
      <c r="C628" s="211"/>
      <c r="D628" s="92" t="s">
        <v>88</v>
      </c>
      <c r="E628" s="92" t="s">
        <v>89</v>
      </c>
      <c r="F628" s="95">
        <v>4.5999999999999999E-2</v>
      </c>
      <c r="G628" s="47"/>
    </row>
    <row r="629" spans="2:7">
      <c r="B629" s="209"/>
      <c r="C629" s="211"/>
      <c r="D629" s="92" t="s">
        <v>87</v>
      </c>
      <c r="E629" s="92" t="s">
        <v>84</v>
      </c>
      <c r="F629" s="95">
        <v>4.2999999999999997E-2</v>
      </c>
      <c r="G629" s="47"/>
    </row>
    <row r="630" spans="2:7">
      <c r="B630" s="209"/>
      <c r="C630" s="211"/>
      <c r="D630" s="92" t="s">
        <v>136</v>
      </c>
      <c r="E630" s="92" t="s">
        <v>84</v>
      </c>
      <c r="F630" s="95">
        <v>3.2000000000000001E-2</v>
      </c>
      <c r="G630" s="47"/>
    </row>
    <row r="631" spans="2:7">
      <c r="B631" s="209"/>
      <c r="C631" s="211"/>
      <c r="D631" s="92" t="s">
        <v>193</v>
      </c>
      <c r="E631" s="92" t="s">
        <v>192</v>
      </c>
      <c r="F631" s="95">
        <v>0.03</v>
      </c>
      <c r="G631" s="47"/>
    </row>
    <row r="632" spans="2:7">
      <c r="B632" s="209"/>
      <c r="C632" s="211"/>
      <c r="D632" s="92" t="s">
        <v>135</v>
      </c>
      <c r="E632" s="92" t="s">
        <v>86</v>
      </c>
      <c r="F632" s="95">
        <v>0.03</v>
      </c>
      <c r="G632" s="47"/>
    </row>
    <row r="633" spans="2:7">
      <c r="B633" s="209"/>
      <c r="C633" s="212"/>
      <c r="D633" s="93" t="s">
        <v>83</v>
      </c>
      <c r="E633" s="93" t="s">
        <v>84</v>
      </c>
      <c r="F633" s="96">
        <v>0.03</v>
      </c>
      <c r="G633" s="47"/>
    </row>
    <row r="634" spans="2:7">
      <c r="B634" s="209">
        <v>64</v>
      </c>
      <c r="C634" s="210" t="s">
        <v>52</v>
      </c>
      <c r="D634" s="123" t="s">
        <v>79</v>
      </c>
      <c r="E634" s="123" t="s">
        <v>80</v>
      </c>
      <c r="F634" s="124">
        <v>0.16200000000000001</v>
      </c>
      <c r="G634" s="47"/>
    </row>
    <row r="635" spans="2:7">
      <c r="B635" s="209"/>
      <c r="C635" s="211"/>
      <c r="D635" s="91" t="s">
        <v>88</v>
      </c>
      <c r="E635" s="91" t="s">
        <v>89</v>
      </c>
      <c r="F635" s="95">
        <v>0.107</v>
      </c>
      <c r="G635" s="47"/>
    </row>
    <row r="636" spans="2:7">
      <c r="B636" s="209"/>
      <c r="C636" s="211"/>
      <c r="D636" s="92" t="s">
        <v>81</v>
      </c>
      <c r="E636" s="92" t="s">
        <v>82</v>
      </c>
      <c r="F636" s="95">
        <v>8.6999999999999994E-2</v>
      </c>
      <c r="G636" s="47"/>
    </row>
    <row r="637" spans="2:7">
      <c r="B637" s="209"/>
      <c r="C637" s="211"/>
      <c r="D637" s="92" t="s">
        <v>85</v>
      </c>
      <c r="E637" s="92" t="s">
        <v>86</v>
      </c>
      <c r="F637" s="95">
        <v>7.6999999999999999E-2</v>
      </c>
      <c r="G637" s="47"/>
    </row>
    <row r="638" spans="2:7">
      <c r="B638" s="209"/>
      <c r="C638" s="211"/>
      <c r="D638" s="92" t="s">
        <v>87</v>
      </c>
      <c r="E638" s="92" t="s">
        <v>84</v>
      </c>
      <c r="F638" s="95">
        <v>5.5E-2</v>
      </c>
      <c r="G638" s="47"/>
    </row>
    <row r="639" spans="2:7">
      <c r="B639" s="209"/>
      <c r="C639" s="211"/>
      <c r="D639" s="92" t="s">
        <v>83</v>
      </c>
      <c r="E639" s="92" t="s">
        <v>84</v>
      </c>
      <c r="F639" s="95">
        <v>4.7E-2</v>
      </c>
      <c r="G639" s="47"/>
    </row>
    <row r="640" spans="2:7">
      <c r="B640" s="209"/>
      <c r="C640" s="211"/>
      <c r="D640" s="92" t="s">
        <v>90</v>
      </c>
      <c r="E640" s="92" t="s">
        <v>84</v>
      </c>
      <c r="F640" s="95">
        <v>2.7E-2</v>
      </c>
      <c r="G640" s="47"/>
    </row>
    <row r="641" spans="2:7">
      <c r="B641" s="209"/>
      <c r="C641" s="211"/>
      <c r="D641" s="92" t="s">
        <v>136</v>
      </c>
      <c r="E641" s="92" t="s">
        <v>84</v>
      </c>
      <c r="F641" s="95">
        <v>2.1999999999999999E-2</v>
      </c>
      <c r="G641" s="47"/>
    </row>
    <row r="642" spans="2:7">
      <c r="B642" s="209"/>
      <c r="C642" s="211"/>
      <c r="D642" s="92" t="s">
        <v>191</v>
      </c>
      <c r="E642" s="92" t="s">
        <v>192</v>
      </c>
      <c r="F642" s="95">
        <v>1.9E-2</v>
      </c>
      <c r="G642" s="47"/>
    </row>
    <row r="643" spans="2:7">
      <c r="B643" s="209"/>
      <c r="C643" s="212"/>
      <c r="D643" s="93" t="s">
        <v>91</v>
      </c>
      <c r="E643" s="93" t="s">
        <v>84</v>
      </c>
      <c r="F643" s="96">
        <v>1.9E-2</v>
      </c>
      <c r="G643" s="47"/>
    </row>
    <row r="644" spans="2:7">
      <c r="B644" s="209">
        <v>65</v>
      </c>
      <c r="C644" s="210" t="s">
        <v>12</v>
      </c>
      <c r="D644" s="123" t="s">
        <v>79</v>
      </c>
      <c r="E644" s="123" t="s">
        <v>80</v>
      </c>
      <c r="F644" s="124">
        <v>0.20300000000000001</v>
      </c>
      <c r="G644" s="47"/>
    </row>
    <row r="645" spans="2:7">
      <c r="B645" s="209"/>
      <c r="C645" s="211"/>
      <c r="D645" s="91" t="s">
        <v>81</v>
      </c>
      <c r="E645" s="91" t="s">
        <v>82</v>
      </c>
      <c r="F645" s="95">
        <v>0.14799999999999999</v>
      </c>
      <c r="G645" s="47"/>
    </row>
    <row r="646" spans="2:7">
      <c r="B646" s="209"/>
      <c r="C646" s="211"/>
      <c r="D646" s="92" t="s">
        <v>85</v>
      </c>
      <c r="E646" s="92" t="s">
        <v>86</v>
      </c>
      <c r="F646" s="95">
        <v>0.114</v>
      </c>
      <c r="G646" s="47"/>
    </row>
    <row r="647" spans="2:7">
      <c r="B647" s="209"/>
      <c r="C647" s="211"/>
      <c r="D647" s="92" t="s">
        <v>91</v>
      </c>
      <c r="E647" s="92" t="s">
        <v>84</v>
      </c>
      <c r="F647" s="95">
        <v>7.5999999999999998E-2</v>
      </c>
      <c r="G647" s="47"/>
    </row>
    <row r="648" spans="2:7">
      <c r="B648" s="209"/>
      <c r="C648" s="211"/>
      <c r="D648" s="92" t="s">
        <v>83</v>
      </c>
      <c r="E648" s="92" t="s">
        <v>84</v>
      </c>
      <c r="F648" s="95">
        <v>5.8000000000000003E-2</v>
      </c>
      <c r="G648" s="47"/>
    </row>
    <row r="649" spans="2:7">
      <c r="B649" s="209"/>
      <c r="C649" s="211"/>
      <c r="D649" s="92" t="s">
        <v>191</v>
      </c>
      <c r="E649" s="92" t="s">
        <v>192</v>
      </c>
      <c r="F649" s="95">
        <v>4.2000000000000003E-2</v>
      </c>
      <c r="G649" s="47"/>
    </row>
    <row r="650" spans="2:7">
      <c r="B650" s="209"/>
      <c r="C650" s="211"/>
      <c r="D650" s="92" t="s">
        <v>206</v>
      </c>
      <c r="E650" s="92" t="s">
        <v>80</v>
      </c>
      <c r="F650" s="95">
        <v>2.5999999999999999E-2</v>
      </c>
      <c r="G650" s="47"/>
    </row>
    <row r="651" spans="2:7">
      <c r="B651" s="209"/>
      <c r="C651" s="211"/>
      <c r="D651" s="92" t="s">
        <v>90</v>
      </c>
      <c r="E651" s="92" t="s">
        <v>84</v>
      </c>
      <c r="F651" s="95">
        <v>2.1000000000000001E-2</v>
      </c>
      <c r="G651" s="47"/>
    </row>
    <row r="652" spans="2:7">
      <c r="B652" s="209"/>
      <c r="C652" s="211"/>
      <c r="D652" s="92" t="s">
        <v>135</v>
      </c>
      <c r="E652" s="92" t="s">
        <v>86</v>
      </c>
      <c r="F652" s="95">
        <v>1.9E-2</v>
      </c>
      <c r="G652" s="47"/>
    </row>
    <row r="653" spans="2:7">
      <c r="B653" s="209"/>
      <c r="C653" s="212"/>
      <c r="D653" s="93" t="s">
        <v>87</v>
      </c>
      <c r="E653" s="93" t="s">
        <v>84</v>
      </c>
      <c r="F653" s="96">
        <v>1.9E-2</v>
      </c>
      <c r="G653" s="47"/>
    </row>
    <row r="654" spans="2:7">
      <c r="B654" s="209">
        <v>66</v>
      </c>
      <c r="C654" s="210" t="s">
        <v>6</v>
      </c>
      <c r="D654" s="123" t="s">
        <v>79</v>
      </c>
      <c r="E654" s="123" t="s">
        <v>80</v>
      </c>
      <c r="F654" s="124">
        <v>0.28000000000000003</v>
      </c>
      <c r="G654" s="47"/>
    </row>
    <row r="655" spans="2:7">
      <c r="B655" s="209"/>
      <c r="C655" s="211"/>
      <c r="D655" s="91" t="s">
        <v>88</v>
      </c>
      <c r="E655" s="91" t="s">
        <v>89</v>
      </c>
      <c r="F655" s="95">
        <v>7.0999999999999994E-2</v>
      </c>
      <c r="G655" s="47"/>
    </row>
    <row r="656" spans="2:7">
      <c r="B656" s="209"/>
      <c r="C656" s="211"/>
      <c r="D656" s="92" t="s">
        <v>83</v>
      </c>
      <c r="E656" s="92" t="s">
        <v>84</v>
      </c>
      <c r="F656" s="95">
        <v>6.7000000000000004E-2</v>
      </c>
      <c r="G656" s="47"/>
    </row>
    <row r="657" spans="2:7">
      <c r="B657" s="209"/>
      <c r="C657" s="211"/>
      <c r="D657" s="92" t="s">
        <v>85</v>
      </c>
      <c r="E657" s="92" t="s">
        <v>86</v>
      </c>
      <c r="F657" s="95">
        <v>6.5000000000000002E-2</v>
      </c>
      <c r="G657" s="47"/>
    </row>
    <row r="658" spans="2:7">
      <c r="B658" s="209"/>
      <c r="C658" s="211"/>
      <c r="D658" s="92" t="s">
        <v>196</v>
      </c>
      <c r="E658" s="92" t="s">
        <v>80</v>
      </c>
      <c r="F658" s="95">
        <v>4.8000000000000001E-2</v>
      </c>
      <c r="G658" s="47"/>
    </row>
    <row r="659" spans="2:7">
      <c r="B659" s="209"/>
      <c r="C659" s="211"/>
      <c r="D659" s="92" t="s">
        <v>136</v>
      </c>
      <c r="E659" s="92" t="s">
        <v>84</v>
      </c>
      <c r="F659" s="95">
        <v>4.2000000000000003E-2</v>
      </c>
      <c r="G659" s="47"/>
    </row>
    <row r="660" spans="2:7">
      <c r="B660" s="209"/>
      <c r="C660" s="211"/>
      <c r="D660" s="92" t="s">
        <v>206</v>
      </c>
      <c r="E660" s="92" t="s">
        <v>80</v>
      </c>
      <c r="F660" s="95">
        <v>2.5999999999999999E-2</v>
      </c>
      <c r="G660" s="47"/>
    </row>
    <row r="661" spans="2:7">
      <c r="B661" s="209"/>
      <c r="C661" s="211"/>
      <c r="D661" s="92" t="s">
        <v>137</v>
      </c>
      <c r="E661" s="92" t="s">
        <v>89</v>
      </c>
      <c r="F661" s="95">
        <v>2.4E-2</v>
      </c>
      <c r="G661" s="47"/>
    </row>
    <row r="662" spans="2:7">
      <c r="B662" s="209"/>
      <c r="C662" s="211"/>
      <c r="D662" s="92" t="s">
        <v>90</v>
      </c>
      <c r="E662" s="92" t="s">
        <v>84</v>
      </c>
      <c r="F662" s="95">
        <v>2.4E-2</v>
      </c>
      <c r="G662" s="47"/>
    </row>
    <row r="663" spans="2:7">
      <c r="B663" s="209"/>
      <c r="C663" s="212"/>
      <c r="D663" s="93" t="s">
        <v>215</v>
      </c>
      <c r="E663" s="93" t="s">
        <v>216</v>
      </c>
      <c r="F663" s="96">
        <v>2.4E-2</v>
      </c>
      <c r="G663" s="47"/>
    </row>
    <row r="664" spans="2:7">
      <c r="B664" s="209">
        <v>67</v>
      </c>
      <c r="C664" s="210" t="s">
        <v>7</v>
      </c>
      <c r="D664" s="123" t="s">
        <v>79</v>
      </c>
      <c r="E664" s="123" t="s">
        <v>80</v>
      </c>
      <c r="F664" s="124">
        <v>0.14499999999999999</v>
      </c>
      <c r="G664" s="47"/>
    </row>
    <row r="665" spans="2:7">
      <c r="B665" s="209"/>
      <c r="C665" s="211"/>
      <c r="D665" s="91" t="s">
        <v>87</v>
      </c>
      <c r="E665" s="91" t="s">
        <v>84</v>
      </c>
      <c r="F665" s="95">
        <v>0.121</v>
      </c>
      <c r="G665" s="47"/>
    </row>
    <row r="666" spans="2:7">
      <c r="B666" s="209"/>
      <c r="C666" s="211"/>
      <c r="D666" s="92" t="s">
        <v>88</v>
      </c>
      <c r="E666" s="92" t="s">
        <v>89</v>
      </c>
      <c r="F666" s="95">
        <v>8.5000000000000006E-2</v>
      </c>
      <c r="G666" s="47"/>
    </row>
    <row r="667" spans="2:7">
      <c r="B667" s="209"/>
      <c r="C667" s="211"/>
      <c r="D667" s="92" t="s">
        <v>83</v>
      </c>
      <c r="E667" s="92" t="s">
        <v>84</v>
      </c>
      <c r="F667" s="95">
        <v>0.06</v>
      </c>
      <c r="G667" s="47"/>
    </row>
    <row r="668" spans="2:7">
      <c r="B668" s="209"/>
      <c r="C668" s="211"/>
      <c r="D668" s="92" t="s">
        <v>85</v>
      </c>
      <c r="E668" s="92" t="s">
        <v>86</v>
      </c>
      <c r="F668" s="95">
        <v>5.1999999999999998E-2</v>
      </c>
      <c r="G668" s="47"/>
    </row>
    <row r="669" spans="2:7">
      <c r="B669" s="209"/>
      <c r="C669" s="211"/>
      <c r="D669" s="92" t="s">
        <v>204</v>
      </c>
      <c r="E669" s="92" t="s">
        <v>203</v>
      </c>
      <c r="F669" s="95">
        <v>3.5999999999999997E-2</v>
      </c>
      <c r="G669" s="47"/>
    </row>
    <row r="670" spans="2:7">
      <c r="B670" s="209"/>
      <c r="C670" s="211"/>
      <c r="D670" s="92" t="s">
        <v>194</v>
      </c>
      <c r="E670" s="92" t="s">
        <v>195</v>
      </c>
      <c r="F670" s="95">
        <v>2.8000000000000001E-2</v>
      </c>
      <c r="G670" s="47"/>
    </row>
    <row r="671" spans="2:7">
      <c r="B671" s="209"/>
      <c r="C671" s="211"/>
      <c r="D671" s="92" t="s">
        <v>218</v>
      </c>
      <c r="E671" s="92" t="s">
        <v>216</v>
      </c>
      <c r="F671" s="95">
        <v>2.4E-2</v>
      </c>
      <c r="G671" s="47"/>
    </row>
    <row r="672" spans="2:7">
      <c r="B672" s="209"/>
      <c r="C672" s="211"/>
      <c r="D672" s="92" t="s">
        <v>90</v>
      </c>
      <c r="E672" s="92" t="s">
        <v>84</v>
      </c>
      <c r="F672" s="95">
        <v>2.4E-2</v>
      </c>
      <c r="G672" s="47"/>
    </row>
    <row r="673" spans="2:7">
      <c r="B673" s="209"/>
      <c r="C673" s="212"/>
      <c r="D673" s="93" t="s">
        <v>215</v>
      </c>
      <c r="E673" s="93" t="s">
        <v>216</v>
      </c>
      <c r="F673" s="96">
        <v>2.4E-2</v>
      </c>
      <c r="G673" s="47"/>
    </row>
    <row r="674" spans="2:7">
      <c r="B674" s="209">
        <v>68</v>
      </c>
      <c r="C674" s="210" t="s">
        <v>53</v>
      </c>
      <c r="D674" s="123" t="s">
        <v>79</v>
      </c>
      <c r="E674" s="123" t="s">
        <v>80</v>
      </c>
      <c r="F674" s="124">
        <v>0.16600000000000001</v>
      </c>
      <c r="G674" s="47"/>
    </row>
    <row r="675" spans="2:7">
      <c r="B675" s="209"/>
      <c r="C675" s="211"/>
      <c r="D675" s="91" t="s">
        <v>81</v>
      </c>
      <c r="E675" s="91" t="s">
        <v>82</v>
      </c>
      <c r="F675" s="95">
        <v>0.124</v>
      </c>
      <c r="G675" s="47"/>
    </row>
    <row r="676" spans="2:7">
      <c r="B676" s="209"/>
      <c r="C676" s="211"/>
      <c r="D676" s="92" t="s">
        <v>83</v>
      </c>
      <c r="E676" s="92" t="s">
        <v>84</v>
      </c>
      <c r="F676" s="95">
        <v>9.5000000000000001E-2</v>
      </c>
      <c r="G676" s="47"/>
    </row>
    <row r="677" spans="2:7">
      <c r="B677" s="209"/>
      <c r="C677" s="211"/>
      <c r="D677" s="92" t="s">
        <v>88</v>
      </c>
      <c r="E677" s="92" t="s">
        <v>89</v>
      </c>
      <c r="F677" s="95">
        <v>8.2000000000000003E-2</v>
      </c>
      <c r="G677" s="47"/>
    </row>
    <row r="678" spans="2:7">
      <c r="B678" s="209"/>
      <c r="C678" s="211"/>
      <c r="D678" s="92" t="s">
        <v>85</v>
      </c>
      <c r="E678" s="92" t="s">
        <v>86</v>
      </c>
      <c r="F678" s="95">
        <v>7.0999999999999994E-2</v>
      </c>
      <c r="G678" s="47"/>
    </row>
    <row r="679" spans="2:7" ht="24">
      <c r="B679" s="209"/>
      <c r="C679" s="211"/>
      <c r="D679" s="92" t="s">
        <v>219</v>
      </c>
      <c r="E679" s="92" t="s">
        <v>199</v>
      </c>
      <c r="F679" s="95">
        <v>4.2000000000000003E-2</v>
      </c>
      <c r="G679" s="47"/>
    </row>
    <row r="680" spans="2:7">
      <c r="B680" s="209"/>
      <c r="C680" s="211"/>
      <c r="D680" s="92" t="s">
        <v>87</v>
      </c>
      <c r="E680" s="92" t="s">
        <v>84</v>
      </c>
      <c r="F680" s="95">
        <v>3.2000000000000001E-2</v>
      </c>
      <c r="G680" s="47"/>
    </row>
    <row r="681" spans="2:7">
      <c r="B681" s="209"/>
      <c r="C681" s="211"/>
      <c r="D681" s="92" t="s">
        <v>90</v>
      </c>
      <c r="E681" s="92" t="s">
        <v>84</v>
      </c>
      <c r="F681" s="95">
        <v>2.4E-2</v>
      </c>
      <c r="G681" s="47"/>
    </row>
    <row r="682" spans="2:7">
      <c r="B682" s="209"/>
      <c r="C682" s="211"/>
      <c r="D682" s="92" t="s">
        <v>220</v>
      </c>
      <c r="E682" s="92" t="s">
        <v>89</v>
      </c>
      <c r="F682" s="95">
        <v>2.4E-2</v>
      </c>
      <c r="G682" s="47"/>
    </row>
    <row r="683" spans="2:7" ht="24">
      <c r="B683" s="209"/>
      <c r="C683" s="212"/>
      <c r="D683" s="93" t="s">
        <v>221</v>
      </c>
      <c r="E683" s="93" t="s">
        <v>199</v>
      </c>
      <c r="F683" s="96">
        <v>2.1000000000000001E-2</v>
      </c>
      <c r="G683" s="47"/>
    </row>
    <row r="684" spans="2:7">
      <c r="B684" s="209">
        <v>69</v>
      </c>
      <c r="C684" s="210" t="s">
        <v>54</v>
      </c>
      <c r="D684" s="123" t="s">
        <v>79</v>
      </c>
      <c r="E684" s="123" t="s">
        <v>80</v>
      </c>
      <c r="F684" s="124">
        <v>0.22900000000000001</v>
      </c>
      <c r="G684" s="47"/>
    </row>
    <row r="685" spans="2:7">
      <c r="B685" s="209"/>
      <c r="C685" s="211"/>
      <c r="D685" s="91" t="s">
        <v>81</v>
      </c>
      <c r="E685" s="91" t="s">
        <v>82</v>
      </c>
      <c r="F685" s="95">
        <v>8.7999999999999995E-2</v>
      </c>
      <c r="G685" s="47"/>
    </row>
    <row r="686" spans="2:7">
      <c r="B686" s="209"/>
      <c r="C686" s="211"/>
      <c r="D686" s="92" t="s">
        <v>83</v>
      </c>
      <c r="E686" s="92" t="s">
        <v>84</v>
      </c>
      <c r="F686" s="95">
        <v>6.0999999999999999E-2</v>
      </c>
      <c r="G686" s="47"/>
    </row>
    <row r="687" spans="2:7">
      <c r="B687" s="209"/>
      <c r="C687" s="211"/>
      <c r="D687" s="92" t="s">
        <v>90</v>
      </c>
      <c r="E687" s="92" t="s">
        <v>84</v>
      </c>
      <c r="F687" s="95">
        <v>4.7E-2</v>
      </c>
      <c r="G687" s="47"/>
    </row>
    <row r="688" spans="2:7">
      <c r="B688" s="209"/>
      <c r="C688" s="211"/>
      <c r="D688" s="92" t="s">
        <v>87</v>
      </c>
      <c r="E688" s="92" t="s">
        <v>84</v>
      </c>
      <c r="F688" s="95">
        <v>0.04</v>
      </c>
      <c r="G688" s="47"/>
    </row>
    <row r="689" spans="2:7">
      <c r="B689" s="209"/>
      <c r="C689" s="211"/>
      <c r="D689" s="92" t="s">
        <v>136</v>
      </c>
      <c r="E689" s="92" t="s">
        <v>84</v>
      </c>
      <c r="F689" s="95">
        <v>0.04</v>
      </c>
      <c r="G689" s="47"/>
    </row>
    <row r="690" spans="2:7">
      <c r="B690" s="209"/>
      <c r="C690" s="211"/>
      <c r="D690" s="92" t="s">
        <v>85</v>
      </c>
      <c r="E690" s="92" t="s">
        <v>86</v>
      </c>
      <c r="F690" s="95">
        <v>3.9E-2</v>
      </c>
      <c r="G690" s="47"/>
    </row>
    <row r="691" spans="2:7">
      <c r="B691" s="209"/>
      <c r="C691" s="211"/>
      <c r="D691" s="92" t="s">
        <v>88</v>
      </c>
      <c r="E691" s="92" t="s">
        <v>89</v>
      </c>
      <c r="F691" s="95">
        <v>0.03</v>
      </c>
      <c r="G691" s="47"/>
    </row>
    <row r="692" spans="2:7">
      <c r="B692" s="209"/>
      <c r="C692" s="211"/>
      <c r="D692" s="92" t="s">
        <v>204</v>
      </c>
      <c r="E692" s="92" t="s">
        <v>203</v>
      </c>
      <c r="F692" s="95">
        <v>2.5000000000000001E-2</v>
      </c>
      <c r="G692" s="47"/>
    </row>
    <row r="693" spans="2:7">
      <c r="B693" s="209"/>
      <c r="C693" s="212"/>
      <c r="D693" s="93" t="s">
        <v>91</v>
      </c>
      <c r="E693" s="93" t="s">
        <v>84</v>
      </c>
      <c r="F693" s="96">
        <v>2.4E-2</v>
      </c>
      <c r="G693" s="47"/>
    </row>
    <row r="694" spans="2:7">
      <c r="B694" s="209">
        <v>70</v>
      </c>
      <c r="C694" s="210" t="s">
        <v>55</v>
      </c>
      <c r="D694" s="123" t="s">
        <v>79</v>
      </c>
      <c r="E694" s="123" t="s">
        <v>80</v>
      </c>
      <c r="F694" s="124">
        <v>0.20399999999999999</v>
      </c>
      <c r="G694" s="47"/>
    </row>
    <row r="695" spans="2:7">
      <c r="B695" s="209"/>
      <c r="C695" s="211"/>
      <c r="D695" s="91" t="s">
        <v>83</v>
      </c>
      <c r="E695" s="91" t="s">
        <v>84</v>
      </c>
      <c r="F695" s="95">
        <v>0.107</v>
      </c>
      <c r="G695" s="47"/>
    </row>
    <row r="696" spans="2:7">
      <c r="B696" s="209"/>
      <c r="C696" s="211"/>
      <c r="D696" s="92" t="s">
        <v>92</v>
      </c>
      <c r="E696" s="92" t="s">
        <v>84</v>
      </c>
      <c r="F696" s="95">
        <v>4.5999999999999999E-2</v>
      </c>
      <c r="G696" s="47"/>
    </row>
    <row r="697" spans="2:7">
      <c r="B697" s="209"/>
      <c r="C697" s="211"/>
      <c r="D697" s="92" t="s">
        <v>87</v>
      </c>
      <c r="E697" s="92" t="s">
        <v>84</v>
      </c>
      <c r="F697" s="95">
        <v>4.5999999999999999E-2</v>
      </c>
      <c r="G697" s="47"/>
    </row>
    <row r="698" spans="2:7">
      <c r="B698" s="209"/>
      <c r="C698" s="211"/>
      <c r="D698" s="92" t="s">
        <v>136</v>
      </c>
      <c r="E698" s="92" t="s">
        <v>84</v>
      </c>
      <c r="F698" s="95">
        <v>4.5999999999999999E-2</v>
      </c>
      <c r="G698" s="47"/>
    </row>
    <row r="699" spans="2:7">
      <c r="B699" s="209"/>
      <c r="C699" s="211"/>
      <c r="D699" s="92" t="s">
        <v>222</v>
      </c>
      <c r="E699" s="92" t="s">
        <v>89</v>
      </c>
      <c r="F699" s="95">
        <v>3.1E-2</v>
      </c>
      <c r="G699" s="47"/>
    </row>
    <row r="700" spans="2:7">
      <c r="B700" s="209"/>
      <c r="C700" s="211"/>
      <c r="D700" s="92" t="s">
        <v>213</v>
      </c>
      <c r="E700" s="92" t="s">
        <v>89</v>
      </c>
      <c r="F700" s="95">
        <v>3.1E-2</v>
      </c>
      <c r="G700" s="47"/>
    </row>
    <row r="701" spans="2:7">
      <c r="B701" s="209"/>
      <c r="C701" s="211"/>
      <c r="D701" s="92" t="s">
        <v>193</v>
      </c>
      <c r="E701" s="92" t="s">
        <v>192</v>
      </c>
      <c r="F701" s="95">
        <v>3.1E-2</v>
      </c>
      <c r="G701" s="47"/>
    </row>
    <row r="702" spans="2:7">
      <c r="B702" s="209"/>
      <c r="C702" s="211"/>
      <c r="D702" s="92" t="s">
        <v>215</v>
      </c>
      <c r="E702" s="92" t="s">
        <v>216</v>
      </c>
      <c r="F702" s="95">
        <v>3.1E-2</v>
      </c>
      <c r="G702" s="47"/>
    </row>
    <row r="703" spans="2:7" ht="24">
      <c r="B703" s="209"/>
      <c r="C703" s="212"/>
      <c r="D703" s="93" t="s">
        <v>223</v>
      </c>
      <c r="E703" s="93" t="s">
        <v>199</v>
      </c>
      <c r="F703" s="96">
        <v>3.1E-2</v>
      </c>
      <c r="G703" s="47"/>
    </row>
    <row r="704" spans="2:7">
      <c r="B704" s="209">
        <v>71</v>
      </c>
      <c r="C704" s="210" t="s">
        <v>56</v>
      </c>
      <c r="D704" s="123" t="s">
        <v>83</v>
      </c>
      <c r="E704" s="123" t="s">
        <v>84</v>
      </c>
      <c r="F704" s="124">
        <v>0.26700000000000002</v>
      </c>
      <c r="G704" s="47"/>
    </row>
    <row r="705" spans="2:7">
      <c r="B705" s="209"/>
      <c r="C705" s="211"/>
      <c r="D705" s="91" t="s">
        <v>79</v>
      </c>
      <c r="E705" s="91" t="s">
        <v>80</v>
      </c>
      <c r="F705" s="95">
        <v>8.2000000000000003E-2</v>
      </c>
      <c r="G705" s="47"/>
    </row>
    <row r="706" spans="2:7">
      <c r="B706" s="209"/>
      <c r="C706" s="211"/>
      <c r="D706" s="92" t="s">
        <v>91</v>
      </c>
      <c r="E706" s="92" t="s">
        <v>84</v>
      </c>
      <c r="F706" s="95">
        <v>8.2000000000000003E-2</v>
      </c>
      <c r="G706" s="47"/>
    </row>
    <row r="707" spans="2:7">
      <c r="B707" s="209"/>
      <c r="C707" s="211"/>
      <c r="D707" s="92" t="s">
        <v>90</v>
      </c>
      <c r="E707" s="92" t="s">
        <v>84</v>
      </c>
      <c r="F707" s="95">
        <v>7.8E-2</v>
      </c>
      <c r="G707" s="47"/>
    </row>
    <row r="708" spans="2:7">
      <c r="B708" s="209"/>
      <c r="C708" s="211"/>
      <c r="D708" s="92" t="s">
        <v>87</v>
      </c>
      <c r="E708" s="92" t="s">
        <v>84</v>
      </c>
      <c r="F708" s="95">
        <v>7.1999999999999995E-2</v>
      </c>
      <c r="G708" s="47"/>
    </row>
    <row r="709" spans="2:7">
      <c r="B709" s="209"/>
      <c r="C709" s="211"/>
      <c r="D709" s="92" t="s">
        <v>196</v>
      </c>
      <c r="E709" s="92" t="s">
        <v>80</v>
      </c>
      <c r="F709" s="95">
        <v>4.8000000000000001E-2</v>
      </c>
      <c r="G709" s="47"/>
    </row>
    <row r="710" spans="2:7">
      <c r="B710" s="209"/>
      <c r="C710" s="211"/>
      <c r="D710" s="92" t="s">
        <v>88</v>
      </c>
      <c r="E710" s="92" t="s">
        <v>89</v>
      </c>
      <c r="F710" s="95">
        <v>2.4E-2</v>
      </c>
      <c r="G710" s="47"/>
    </row>
    <row r="711" spans="2:7">
      <c r="B711" s="209"/>
      <c r="C711" s="211"/>
      <c r="D711" s="92" t="s">
        <v>206</v>
      </c>
      <c r="E711" s="92" t="s">
        <v>80</v>
      </c>
      <c r="F711" s="95">
        <v>1.7999999999999999E-2</v>
      </c>
      <c r="G711" s="47"/>
    </row>
    <row r="712" spans="2:7">
      <c r="B712" s="209"/>
      <c r="C712" s="211"/>
      <c r="D712" s="92" t="s">
        <v>224</v>
      </c>
      <c r="E712" s="92" t="s">
        <v>80</v>
      </c>
      <c r="F712" s="95">
        <v>1.7999999999999999E-2</v>
      </c>
      <c r="G712" s="47"/>
    </row>
    <row r="713" spans="2:7">
      <c r="B713" s="209"/>
      <c r="C713" s="212"/>
      <c r="D713" s="93" t="s">
        <v>191</v>
      </c>
      <c r="E713" s="93" t="s">
        <v>192</v>
      </c>
      <c r="F713" s="96">
        <v>1.7999999999999999E-2</v>
      </c>
      <c r="G713" s="47"/>
    </row>
    <row r="714" spans="2:7">
      <c r="B714" s="209">
        <v>72</v>
      </c>
      <c r="C714" s="210" t="s">
        <v>32</v>
      </c>
      <c r="D714" s="123" t="s">
        <v>79</v>
      </c>
      <c r="E714" s="123" t="s">
        <v>80</v>
      </c>
      <c r="F714" s="124">
        <v>0.17100000000000001</v>
      </c>
      <c r="G714" s="47"/>
    </row>
    <row r="715" spans="2:7">
      <c r="B715" s="209"/>
      <c r="C715" s="211"/>
      <c r="D715" s="91" t="s">
        <v>91</v>
      </c>
      <c r="E715" s="91" t="s">
        <v>84</v>
      </c>
      <c r="F715" s="95">
        <v>0.11799999999999999</v>
      </c>
      <c r="G715" s="47"/>
    </row>
    <row r="716" spans="2:7">
      <c r="B716" s="209"/>
      <c r="C716" s="211"/>
      <c r="D716" s="92" t="s">
        <v>137</v>
      </c>
      <c r="E716" s="92" t="s">
        <v>89</v>
      </c>
      <c r="F716" s="95">
        <v>7.9000000000000001E-2</v>
      </c>
      <c r="G716" s="47"/>
    </row>
    <row r="717" spans="2:7">
      <c r="B717" s="209"/>
      <c r="C717" s="211"/>
      <c r="D717" s="92" t="s">
        <v>225</v>
      </c>
      <c r="E717" s="92" t="s">
        <v>84</v>
      </c>
      <c r="F717" s="95">
        <v>7.4999999999999997E-2</v>
      </c>
      <c r="G717" s="47"/>
    </row>
    <row r="718" spans="2:7">
      <c r="B718" s="209"/>
      <c r="C718" s="211"/>
      <c r="D718" s="92" t="s">
        <v>191</v>
      </c>
      <c r="E718" s="92" t="s">
        <v>192</v>
      </c>
      <c r="F718" s="95">
        <v>5.2999999999999999E-2</v>
      </c>
      <c r="G718" s="47"/>
    </row>
    <row r="719" spans="2:7">
      <c r="B719" s="209"/>
      <c r="C719" s="211"/>
      <c r="D719" s="92" t="s">
        <v>226</v>
      </c>
      <c r="E719" s="92" t="s">
        <v>192</v>
      </c>
      <c r="F719" s="95">
        <v>5.2999999999999999E-2</v>
      </c>
      <c r="G719" s="47"/>
    </row>
    <row r="720" spans="2:7">
      <c r="B720" s="209"/>
      <c r="C720" s="211"/>
      <c r="D720" s="92" t="s">
        <v>88</v>
      </c>
      <c r="E720" s="92" t="s">
        <v>89</v>
      </c>
      <c r="F720" s="95">
        <v>3.9E-2</v>
      </c>
      <c r="G720" s="47"/>
    </row>
    <row r="721" spans="2:7">
      <c r="B721" s="209"/>
      <c r="C721" s="211"/>
      <c r="D721" s="92" t="s">
        <v>193</v>
      </c>
      <c r="E721" s="92" t="s">
        <v>192</v>
      </c>
      <c r="F721" s="95">
        <v>3.9E-2</v>
      </c>
      <c r="G721" s="47"/>
    </row>
    <row r="722" spans="2:7">
      <c r="B722" s="209"/>
      <c r="C722" s="211"/>
      <c r="D722" s="92" t="s">
        <v>227</v>
      </c>
      <c r="E722" s="92" t="s">
        <v>80</v>
      </c>
      <c r="F722" s="95">
        <v>3.9E-2</v>
      </c>
      <c r="G722" s="47"/>
    </row>
    <row r="723" spans="2:7">
      <c r="B723" s="209"/>
      <c r="C723" s="212"/>
      <c r="D723" s="93" t="s">
        <v>81</v>
      </c>
      <c r="E723" s="93" t="s">
        <v>82</v>
      </c>
      <c r="F723" s="96">
        <v>3.1E-2</v>
      </c>
      <c r="G723" s="47"/>
    </row>
    <row r="724" spans="2:7">
      <c r="B724" s="209">
        <v>73</v>
      </c>
      <c r="C724" s="210" t="s">
        <v>33</v>
      </c>
      <c r="D724" s="123" t="s">
        <v>79</v>
      </c>
      <c r="E724" s="123" t="s">
        <v>80</v>
      </c>
      <c r="F724" s="124">
        <v>0.20399999999999999</v>
      </c>
      <c r="G724" s="47"/>
    </row>
    <row r="725" spans="2:7">
      <c r="B725" s="209"/>
      <c r="C725" s="211"/>
      <c r="D725" s="91" t="s">
        <v>83</v>
      </c>
      <c r="E725" s="91" t="s">
        <v>84</v>
      </c>
      <c r="F725" s="95">
        <v>0.14299999999999999</v>
      </c>
      <c r="G725" s="47"/>
    </row>
    <row r="726" spans="2:7">
      <c r="B726" s="209"/>
      <c r="C726" s="211"/>
      <c r="D726" s="92" t="s">
        <v>90</v>
      </c>
      <c r="E726" s="92" t="s">
        <v>84</v>
      </c>
      <c r="F726" s="95">
        <v>8.2000000000000003E-2</v>
      </c>
      <c r="G726" s="47"/>
    </row>
    <row r="727" spans="2:7">
      <c r="B727" s="209"/>
      <c r="C727" s="211"/>
      <c r="D727" s="92" t="s">
        <v>88</v>
      </c>
      <c r="E727" s="92" t="s">
        <v>89</v>
      </c>
      <c r="F727" s="95">
        <v>6.0999999999999999E-2</v>
      </c>
      <c r="G727" s="47"/>
    </row>
    <row r="728" spans="2:7">
      <c r="B728" s="209"/>
      <c r="C728" s="211"/>
      <c r="D728" s="92" t="s">
        <v>85</v>
      </c>
      <c r="E728" s="92" t="s">
        <v>86</v>
      </c>
      <c r="F728" s="95">
        <v>5.3999999999999999E-2</v>
      </c>
      <c r="G728" s="47"/>
    </row>
    <row r="729" spans="2:7">
      <c r="B729" s="209"/>
      <c r="C729" s="211"/>
      <c r="D729" s="92" t="s">
        <v>228</v>
      </c>
      <c r="E729" s="92" t="s">
        <v>203</v>
      </c>
      <c r="F729" s="95">
        <v>4.1000000000000002E-2</v>
      </c>
      <c r="G729" s="47"/>
    </row>
    <row r="730" spans="2:7">
      <c r="B730" s="209"/>
      <c r="C730" s="211"/>
      <c r="D730" s="92" t="s">
        <v>136</v>
      </c>
      <c r="E730" s="92" t="s">
        <v>84</v>
      </c>
      <c r="F730" s="95">
        <v>4.1000000000000002E-2</v>
      </c>
      <c r="G730" s="47"/>
    </row>
    <row r="731" spans="2:7">
      <c r="B731" s="209"/>
      <c r="C731" s="211"/>
      <c r="D731" s="92" t="s">
        <v>91</v>
      </c>
      <c r="E731" s="92" t="s">
        <v>84</v>
      </c>
      <c r="F731" s="95">
        <v>3.4000000000000002E-2</v>
      </c>
      <c r="G731" s="47"/>
    </row>
    <row r="732" spans="2:7">
      <c r="B732" s="209"/>
      <c r="C732" s="211"/>
      <c r="D732" s="92" t="s">
        <v>202</v>
      </c>
      <c r="E732" s="92" t="s">
        <v>203</v>
      </c>
      <c r="F732" s="95">
        <v>0.02</v>
      </c>
      <c r="G732" s="47"/>
    </row>
    <row r="733" spans="2:7">
      <c r="B733" s="209"/>
      <c r="C733" s="212"/>
      <c r="D733" s="93" t="s">
        <v>204</v>
      </c>
      <c r="E733" s="93" t="s">
        <v>203</v>
      </c>
      <c r="F733" s="96">
        <v>0.02</v>
      </c>
      <c r="G733" s="47"/>
    </row>
    <row r="734" spans="2:7">
      <c r="B734" s="209">
        <v>74</v>
      </c>
      <c r="C734" s="210" t="s">
        <v>34</v>
      </c>
      <c r="D734" s="123" t="s">
        <v>135</v>
      </c>
      <c r="E734" s="123" t="s">
        <v>86</v>
      </c>
      <c r="F734" s="124">
        <v>0.159</v>
      </c>
      <c r="G734" s="47"/>
    </row>
    <row r="735" spans="2:7">
      <c r="B735" s="209"/>
      <c r="C735" s="211"/>
      <c r="D735" s="91" t="s">
        <v>191</v>
      </c>
      <c r="E735" s="91" t="s">
        <v>192</v>
      </c>
      <c r="F735" s="95">
        <v>0.14399999999999999</v>
      </c>
      <c r="G735" s="47"/>
    </row>
    <row r="736" spans="2:7">
      <c r="B736" s="209"/>
      <c r="C736" s="211"/>
      <c r="D736" s="92" t="s">
        <v>83</v>
      </c>
      <c r="E736" s="92" t="s">
        <v>84</v>
      </c>
      <c r="F736" s="95">
        <v>0.14399999999999999</v>
      </c>
      <c r="G736" s="47"/>
    </row>
    <row r="737" spans="2:7">
      <c r="B737" s="209"/>
      <c r="C737" s="211"/>
      <c r="D737" s="92" t="s">
        <v>88</v>
      </c>
      <c r="E737" s="92" t="s">
        <v>89</v>
      </c>
      <c r="F737" s="95">
        <v>9.8000000000000004E-2</v>
      </c>
      <c r="G737" s="47"/>
    </row>
    <row r="738" spans="2:7">
      <c r="B738" s="209"/>
      <c r="C738" s="211"/>
      <c r="D738" s="92" t="s">
        <v>79</v>
      </c>
      <c r="E738" s="92" t="s">
        <v>80</v>
      </c>
      <c r="F738" s="95">
        <v>9.0999999999999998E-2</v>
      </c>
      <c r="G738" s="47"/>
    </row>
    <row r="739" spans="2:7">
      <c r="B739" s="209"/>
      <c r="C739" s="211"/>
      <c r="D739" s="92" t="s">
        <v>229</v>
      </c>
      <c r="E739" s="92" t="s">
        <v>89</v>
      </c>
      <c r="F739" s="95">
        <v>4.4999999999999998E-2</v>
      </c>
      <c r="G739" s="47"/>
    </row>
    <row r="740" spans="2:7" ht="24">
      <c r="B740" s="209"/>
      <c r="C740" s="211"/>
      <c r="D740" s="92" t="s">
        <v>198</v>
      </c>
      <c r="E740" s="92" t="s">
        <v>199</v>
      </c>
      <c r="F740" s="95">
        <v>0.03</v>
      </c>
      <c r="G740" s="47"/>
    </row>
    <row r="741" spans="2:7">
      <c r="B741" s="209"/>
      <c r="C741" s="211"/>
      <c r="D741" s="92" t="s">
        <v>230</v>
      </c>
      <c r="E741" s="92" t="s">
        <v>203</v>
      </c>
      <c r="F741" s="95">
        <v>2.3E-2</v>
      </c>
      <c r="G741" s="47"/>
    </row>
    <row r="742" spans="2:7">
      <c r="B742" s="209"/>
      <c r="C742" s="211"/>
      <c r="D742" s="92" t="s">
        <v>202</v>
      </c>
      <c r="E742" s="92" t="s">
        <v>203</v>
      </c>
      <c r="F742" s="95">
        <v>2.3E-2</v>
      </c>
      <c r="G742" s="47"/>
    </row>
    <row r="743" spans="2:7" ht="14.25" thickBot="1">
      <c r="B743" s="213"/>
      <c r="C743" s="211"/>
      <c r="D743" s="93" t="s">
        <v>224</v>
      </c>
      <c r="E743" s="93" t="s">
        <v>80</v>
      </c>
      <c r="F743" s="96">
        <v>2.3E-2</v>
      </c>
      <c r="G743" s="47"/>
    </row>
    <row r="744" spans="2:7" ht="14.25" thickTop="1">
      <c r="B744" s="203" t="s">
        <v>72</v>
      </c>
      <c r="C744" s="214"/>
      <c r="D744" s="90" t="str">
        <f>多受診者要因分析!$C$7</f>
        <v>高血圧症</v>
      </c>
      <c r="E744" s="90" t="str">
        <f>多受診者要因分析!$E$7</f>
        <v>循環器系の疾患</v>
      </c>
      <c r="F744" s="94">
        <f>多受診者要因分析!$H7</f>
        <v>0.189</v>
      </c>
      <c r="G744" s="47"/>
    </row>
    <row r="745" spans="2:7">
      <c r="B745" s="205"/>
      <c r="C745" s="206"/>
      <c r="D745" s="91" t="str">
        <f>多受診者要因分析!$C$8</f>
        <v>不眠症</v>
      </c>
      <c r="E745" s="91" t="str">
        <f>多受診者要因分析!$E$8</f>
        <v>神経系の疾患</v>
      </c>
      <c r="F745" s="95">
        <f>多受診者要因分析!$H8</f>
        <v>7.8E-2</v>
      </c>
      <c r="G745" s="47"/>
    </row>
    <row r="746" spans="2:7">
      <c r="B746" s="205"/>
      <c r="C746" s="206"/>
      <c r="D746" s="92" t="str">
        <f>多受診者要因分析!$C$9</f>
        <v>変形性膝関節症</v>
      </c>
      <c r="E746" s="92" t="str">
        <f>多受診者要因分析!$E$9</f>
        <v>筋骨格系及び結合組織の疾患</v>
      </c>
      <c r="F746" s="95">
        <f>多受診者要因分析!$H9</f>
        <v>6.5000000000000002E-2</v>
      </c>
      <c r="G746" s="47"/>
    </row>
    <row r="747" spans="2:7">
      <c r="B747" s="205"/>
      <c r="C747" s="206"/>
      <c r="D747" s="92" t="str">
        <f>多受診者要因分析!$C$10</f>
        <v>骨粗鬆症</v>
      </c>
      <c r="E747" s="92" t="str">
        <f>多受診者要因分析!$E$10</f>
        <v>筋骨格系及び結合組織の疾患</v>
      </c>
      <c r="F747" s="95">
        <f>多受診者要因分析!$H10</f>
        <v>5.2999999999999999E-2</v>
      </c>
      <c r="G747" s="47"/>
    </row>
    <row r="748" spans="2:7">
      <c r="B748" s="205"/>
      <c r="C748" s="206"/>
      <c r="D748" s="92" t="str">
        <f>多受診者要因分析!$C$11</f>
        <v>便秘症</v>
      </c>
      <c r="E748" s="92" t="str">
        <f>多受診者要因分析!$E$11</f>
        <v>消化器系の疾患</v>
      </c>
      <c r="F748" s="95">
        <f>多受診者要因分析!$H11</f>
        <v>5.0999999999999997E-2</v>
      </c>
      <c r="G748" s="47"/>
    </row>
    <row r="749" spans="2:7">
      <c r="B749" s="205"/>
      <c r="C749" s="206"/>
      <c r="D749" s="92" t="str">
        <f>多受診者要因分析!$C$12</f>
        <v>糖尿病</v>
      </c>
      <c r="E749" s="92" t="str">
        <f>多受診者要因分析!$E$12</f>
        <v>内分泌，栄養及び代謝疾患</v>
      </c>
      <c r="F749" s="95">
        <f>多受診者要因分析!$H12</f>
        <v>4.4999999999999998E-2</v>
      </c>
      <c r="G749" s="47"/>
    </row>
    <row r="750" spans="2:7">
      <c r="B750" s="205"/>
      <c r="C750" s="206"/>
      <c r="D750" s="92" t="str">
        <f>多受診者要因分析!$C$13</f>
        <v>腰部脊柱管狭窄症</v>
      </c>
      <c r="E750" s="92" t="str">
        <f>多受診者要因分析!$E$13</f>
        <v>筋骨格系及び結合組織の疾患</v>
      </c>
      <c r="F750" s="95">
        <f>多受診者要因分析!$H13</f>
        <v>3.9E-2</v>
      </c>
      <c r="G750" s="47"/>
    </row>
    <row r="751" spans="2:7">
      <c r="B751" s="205"/>
      <c r="C751" s="206"/>
      <c r="D751" s="92" t="str">
        <f>多受診者要因分析!$C$14</f>
        <v>腰痛症</v>
      </c>
      <c r="E751" s="92" t="str">
        <f>多受診者要因分析!$E$14</f>
        <v>筋骨格系及び結合組織の疾患</v>
      </c>
      <c r="F751" s="95">
        <f>多受診者要因分析!$H14</f>
        <v>3.2000000000000001E-2</v>
      </c>
      <c r="G751" s="47"/>
    </row>
    <row r="752" spans="2:7">
      <c r="B752" s="205"/>
      <c r="C752" s="206"/>
      <c r="D752" s="92" t="str">
        <f>多受診者要因分析!$C$15</f>
        <v>気管支喘息</v>
      </c>
      <c r="E752" s="92" t="str">
        <f>多受診者要因分析!$E$15</f>
        <v>呼吸器系の疾患</v>
      </c>
      <c r="F752" s="95">
        <f>多受診者要因分析!$H15</f>
        <v>2.1000000000000001E-2</v>
      </c>
      <c r="G752" s="47"/>
    </row>
    <row r="753" spans="2:7">
      <c r="B753" s="207"/>
      <c r="C753" s="208"/>
      <c r="D753" s="93" t="str">
        <f>多受診者要因分析!$C$16</f>
        <v>アレルギー性鼻炎</v>
      </c>
      <c r="E753" s="93" t="str">
        <f>多受診者要因分析!$E$16</f>
        <v>呼吸器系の疾患</v>
      </c>
      <c r="F753" s="96">
        <f>多受診者要因分析!$H16</f>
        <v>0.02</v>
      </c>
      <c r="G753" s="47"/>
    </row>
  </sheetData>
  <mergeCells count="149">
    <mergeCell ref="C4:C13"/>
    <mergeCell ref="C314:C323"/>
    <mergeCell ref="C324:C333"/>
    <mergeCell ref="C334:C343"/>
    <mergeCell ref="C114:C123"/>
    <mergeCell ref="C124:C133"/>
    <mergeCell ref="C134:C143"/>
    <mergeCell ref="C144:C153"/>
    <mergeCell ref="C154:C163"/>
    <mergeCell ref="C64:C73"/>
    <mergeCell ref="C74:C83"/>
    <mergeCell ref="C84:C93"/>
    <mergeCell ref="C94:C103"/>
    <mergeCell ref="C104:C113"/>
    <mergeCell ref="C14:C23"/>
    <mergeCell ref="C234:C243"/>
    <mergeCell ref="C244:C253"/>
    <mergeCell ref="C254:C263"/>
    <mergeCell ref="C264:C273"/>
    <mergeCell ref="C274:C283"/>
    <mergeCell ref="C284:C293"/>
    <mergeCell ref="C294:C303"/>
    <mergeCell ref="C304:C313"/>
    <mergeCell ref="C484:C493"/>
    <mergeCell ref="C494:C503"/>
    <mergeCell ref="C164:C173"/>
    <mergeCell ref="C174:C183"/>
    <mergeCell ref="C184:C193"/>
    <mergeCell ref="C194:C203"/>
    <mergeCell ref="C344:C353"/>
    <mergeCell ref="C354:C363"/>
    <mergeCell ref="C664:C673"/>
    <mergeCell ref="C364:C373"/>
    <mergeCell ref="C374:C383"/>
    <mergeCell ref="C384:C393"/>
    <mergeCell ref="C394:C403"/>
    <mergeCell ref="C404:C413"/>
    <mergeCell ref="C414:C423"/>
    <mergeCell ref="C424:C433"/>
    <mergeCell ref="C434:C443"/>
    <mergeCell ref="C444:C453"/>
    <mergeCell ref="C454:C463"/>
    <mergeCell ref="C464:C473"/>
    <mergeCell ref="C474:C483"/>
    <mergeCell ref="C204:C213"/>
    <mergeCell ref="C554:C563"/>
    <mergeCell ref="C564:C573"/>
    <mergeCell ref="C574:C583"/>
    <mergeCell ref="C584:C593"/>
    <mergeCell ref="C594:C603"/>
    <mergeCell ref="C614:C623"/>
    <mergeCell ref="C624:C633"/>
    <mergeCell ref="C634:C643"/>
    <mergeCell ref="C644:C653"/>
    <mergeCell ref="C604:C613"/>
    <mergeCell ref="B4:B13"/>
    <mergeCell ref="B14:B23"/>
    <mergeCell ref="B24:B33"/>
    <mergeCell ref="B34:B43"/>
    <mergeCell ref="B44:B53"/>
    <mergeCell ref="C514:C523"/>
    <mergeCell ref="C524:C533"/>
    <mergeCell ref="C534:C543"/>
    <mergeCell ref="C544:C553"/>
    <mergeCell ref="C24:C33"/>
    <mergeCell ref="C34:C43"/>
    <mergeCell ref="C44:C53"/>
    <mergeCell ref="C54:C63"/>
    <mergeCell ref="C504:C513"/>
    <mergeCell ref="C214:C223"/>
    <mergeCell ref="C224:C233"/>
    <mergeCell ref="B104:B113"/>
    <mergeCell ref="B114:B123"/>
    <mergeCell ref="B124:B133"/>
    <mergeCell ref="B134:B143"/>
    <mergeCell ref="B144:B153"/>
    <mergeCell ref="B54:B63"/>
    <mergeCell ref="B64:B73"/>
    <mergeCell ref="B74:B83"/>
    <mergeCell ref="B84:B93"/>
    <mergeCell ref="B94:B103"/>
    <mergeCell ref="B204:B213"/>
    <mergeCell ref="B214:B223"/>
    <mergeCell ref="B224:B233"/>
    <mergeCell ref="B234:B243"/>
    <mergeCell ref="B244:B253"/>
    <mergeCell ref="B154:B163"/>
    <mergeCell ref="B164:B173"/>
    <mergeCell ref="B174:B183"/>
    <mergeCell ref="B184:B193"/>
    <mergeCell ref="B194:B203"/>
    <mergeCell ref="B304:B313"/>
    <mergeCell ref="B314:B323"/>
    <mergeCell ref="B324:B333"/>
    <mergeCell ref="B334:B343"/>
    <mergeCell ref="B344:B353"/>
    <mergeCell ref="B254:B263"/>
    <mergeCell ref="B264:B273"/>
    <mergeCell ref="B274:B283"/>
    <mergeCell ref="B284:B293"/>
    <mergeCell ref="B294:B303"/>
    <mergeCell ref="B404:B413"/>
    <mergeCell ref="B414:B423"/>
    <mergeCell ref="B424:B433"/>
    <mergeCell ref="B434:B443"/>
    <mergeCell ref="B444:B453"/>
    <mergeCell ref="B354:B363"/>
    <mergeCell ref="B364:B373"/>
    <mergeCell ref="B374:B383"/>
    <mergeCell ref="B384:B393"/>
    <mergeCell ref="B394:B403"/>
    <mergeCell ref="B504:B513"/>
    <mergeCell ref="B514:B523"/>
    <mergeCell ref="B524:B533"/>
    <mergeCell ref="B534:B543"/>
    <mergeCell ref="B544:B553"/>
    <mergeCell ref="B454:B463"/>
    <mergeCell ref="B464:B473"/>
    <mergeCell ref="B474:B483"/>
    <mergeCell ref="B484:B493"/>
    <mergeCell ref="B494:B503"/>
    <mergeCell ref="B604:B613"/>
    <mergeCell ref="B614:B623"/>
    <mergeCell ref="B624:B633"/>
    <mergeCell ref="B634:B643"/>
    <mergeCell ref="B644:B653"/>
    <mergeCell ref="B554:B563"/>
    <mergeCell ref="B564:B573"/>
    <mergeCell ref="B574:B583"/>
    <mergeCell ref="B584:B593"/>
    <mergeCell ref="B594:B603"/>
    <mergeCell ref="B744:C753"/>
    <mergeCell ref="B704:B713"/>
    <mergeCell ref="B714:B723"/>
    <mergeCell ref="B724:B733"/>
    <mergeCell ref="B734:B743"/>
    <mergeCell ref="B654:B663"/>
    <mergeCell ref="B664:B673"/>
    <mergeCell ref="B674:B683"/>
    <mergeCell ref="B684:B693"/>
    <mergeCell ref="B694:B703"/>
    <mergeCell ref="C654:C663"/>
    <mergeCell ref="C684:C693"/>
    <mergeCell ref="C734:C743"/>
    <mergeCell ref="C694:C703"/>
    <mergeCell ref="C704:C713"/>
    <mergeCell ref="C714:C723"/>
    <mergeCell ref="C724:C733"/>
    <mergeCell ref="C674:C683"/>
  </mergeCells>
  <phoneticPr fontId="3"/>
  <pageMargins left="0.70866141732283472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2-10.受診行動適正化に係る分析</oddHeader>
  </headerFooter>
  <rowBreaks count="10" manualBreakCount="10">
    <brk id="73" max="16383" man="1"/>
    <brk id="143" max="16383" man="1"/>
    <brk id="213" max="16383" man="1"/>
    <brk id="283" max="16383" man="1"/>
    <brk id="353" max="16383" man="1"/>
    <brk id="423" max="16383" man="1"/>
    <brk id="493" max="16383" man="1"/>
    <brk id="563" max="16383" man="1"/>
    <brk id="633" max="16383" man="1"/>
    <brk id="70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3"/>
  <sheetViews>
    <sheetView showGridLines="0" zoomScaleNormal="100" zoomScaleSheetLayoutView="100" workbookViewId="0"/>
  </sheetViews>
  <sheetFormatPr defaultColWidth="9" defaultRowHeight="13.5" customHeight="1"/>
  <cols>
    <col min="1" max="1" width="4.625" style="2" customWidth="1"/>
    <col min="2" max="2" width="3.625" style="34" customWidth="1"/>
    <col min="3" max="3" width="13.5" style="2" customWidth="1"/>
    <col min="4" max="4" width="40.625" style="2" customWidth="1"/>
    <col min="5" max="5" width="45.25" style="2" customWidth="1"/>
    <col min="6" max="6" width="8.625" style="2" customWidth="1"/>
    <col min="7" max="16384" width="9" style="2"/>
  </cols>
  <sheetData>
    <row r="1" spans="1:7" ht="16.5" customHeight="1">
      <c r="A1" s="2" t="s">
        <v>174</v>
      </c>
    </row>
    <row r="2" spans="1:7" ht="16.5" customHeight="1">
      <c r="A2" s="2" t="s">
        <v>147</v>
      </c>
    </row>
    <row r="3" spans="1:7" ht="30" customHeight="1">
      <c r="B3" s="35"/>
      <c r="C3" s="36" t="s">
        <v>75</v>
      </c>
      <c r="D3" s="36" t="s">
        <v>69</v>
      </c>
      <c r="E3" s="36" t="s">
        <v>68</v>
      </c>
      <c r="F3" s="37" t="s">
        <v>178</v>
      </c>
    </row>
    <row r="4" spans="1:7">
      <c r="B4" s="209">
        <v>1</v>
      </c>
      <c r="C4" s="210" t="s">
        <v>73</v>
      </c>
      <c r="D4" s="123" t="s">
        <v>83</v>
      </c>
      <c r="E4" s="123" t="s">
        <v>84</v>
      </c>
      <c r="F4" s="124">
        <v>0.112</v>
      </c>
      <c r="G4" s="47"/>
    </row>
    <row r="5" spans="1:7">
      <c r="B5" s="209"/>
      <c r="C5" s="211"/>
      <c r="D5" s="91" t="s">
        <v>79</v>
      </c>
      <c r="E5" s="91" t="s">
        <v>80</v>
      </c>
      <c r="F5" s="95">
        <v>9.8000000000000004E-2</v>
      </c>
      <c r="G5" s="47"/>
    </row>
    <row r="6" spans="1:7">
      <c r="B6" s="209"/>
      <c r="C6" s="211"/>
      <c r="D6" s="92" t="s">
        <v>92</v>
      </c>
      <c r="E6" s="92" t="s">
        <v>84</v>
      </c>
      <c r="F6" s="95">
        <v>6.2E-2</v>
      </c>
      <c r="G6" s="47"/>
    </row>
    <row r="7" spans="1:7">
      <c r="B7" s="209"/>
      <c r="C7" s="211"/>
      <c r="D7" s="92" t="s">
        <v>137</v>
      </c>
      <c r="E7" s="92" t="s">
        <v>89</v>
      </c>
      <c r="F7" s="95">
        <v>4.2000000000000003E-2</v>
      </c>
      <c r="G7" s="47"/>
    </row>
    <row r="8" spans="1:7">
      <c r="B8" s="209"/>
      <c r="C8" s="211"/>
      <c r="D8" s="92" t="s">
        <v>87</v>
      </c>
      <c r="E8" s="92" t="s">
        <v>84</v>
      </c>
      <c r="F8" s="95">
        <v>4.2000000000000003E-2</v>
      </c>
      <c r="G8" s="47"/>
    </row>
    <row r="9" spans="1:7">
      <c r="B9" s="209"/>
      <c r="C9" s="211"/>
      <c r="D9" s="92" t="s">
        <v>135</v>
      </c>
      <c r="E9" s="92" t="s">
        <v>86</v>
      </c>
      <c r="F9" s="95">
        <v>0.04</v>
      </c>
      <c r="G9" s="47"/>
    </row>
    <row r="10" spans="1:7">
      <c r="B10" s="209"/>
      <c r="C10" s="211"/>
      <c r="D10" s="92" t="s">
        <v>90</v>
      </c>
      <c r="E10" s="92" t="s">
        <v>84</v>
      </c>
      <c r="F10" s="95">
        <v>3.3000000000000002E-2</v>
      </c>
      <c r="G10" s="47"/>
    </row>
    <row r="11" spans="1:7">
      <c r="B11" s="209"/>
      <c r="C11" s="211"/>
      <c r="D11" s="92" t="s">
        <v>94</v>
      </c>
      <c r="E11" s="92" t="s">
        <v>84</v>
      </c>
      <c r="F11" s="95">
        <v>2.7E-2</v>
      </c>
      <c r="G11" s="47"/>
    </row>
    <row r="12" spans="1:7">
      <c r="B12" s="209"/>
      <c r="C12" s="211"/>
      <c r="D12" s="92" t="s">
        <v>88</v>
      </c>
      <c r="E12" s="92" t="s">
        <v>89</v>
      </c>
      <c r="F12" s="95">
        <v>2.1000000000000001E-2</v>
      </c>
      <c r="G12" s="47"/>
    </row>
    <row r="13" spans="1:7">
      <c r="B13" s="209"/>
      <c r="C13" s="212"/>
      <c r="D13" s="93" t="s">
        <v>210</v>
      </c>
      <c r="E13" s="93" t="s">
        <v>86</v>
      </c>
      <c r="F13" s="96">
        <v>2.1000000000000001E-2</v>
      </c>
      <c r="G13" s="47"/>
    </row>
    <row r="14" spans="1:7">
      <c r="B14" s="209">
        <v>2</v>
      </c>
      <c r="C14" s="210" t="s">
        <v>126</v>
      </c>
      <c r="D14" s="123" t="s">
        <v>83</v>
      </c>
      <c r="E14" s="123" t="s">
        <v>84</v>
      </c>
      <c r="F14" s="124">
        <v>9.8000000000000004E-2</v>
      </c>
      <c r="G14" s="47"/>
    </row>
    <row r="15" spans="1:7">
      <c r="B15" s="209"/>
      <c r="C15" s="211"/>
      <c r="D15" s="91" t="s">
        <v>79</v>
      </c>
      <c r="E15" s="91" t="s">
        <v>80</v>
      </c>
      <c r="F15" s="95">
        <v>9.8000000000000004E-2</v>
      </c>
      <c r="G15" s="47"/>
    </row>
    <row r="16" spans="1:7">
      <c r="B16" s="209"/>
      <c r="C16" s="211"/>
      <c r="D16" s="92" t="s">
        <v>92</v>
      </c>
      <c r="E16" s="92" t="s">
        <v>84</v>
      </c>
      <c r="F16" s="95">
        <v>7.0000000000000007E-2</v>
      </c>
      <c r="G16" s="47"/>
    </row>
    <row r="17" spans="2:7">
      <c r="B17" s="209"/>
      <c r="C17" s="211"/>
      <c r="D17" s="92" t="s">
        <v>87</v>
      </c>
      <c r="E17" s="92" t="s">
        <v>84</v>
      </c>
      <c r="F17" s="95">
        <v>3.9E-2</v>
      </c>
      <c r="G17" s="47"/>
    </row>
    <row r="18" spans="2:7">
      <c r="B18" s="209"/>
      <c r="C18" s="211"/>
      <c r="D18" s="92" t="s">
        <v>90</v>
      </c>
      <c r="E18" s="92" t="s">
        <v>84</v>
      </c>
      <c r="F18" s="95">
        <v>3.9E-2</v>
      </c>
      <c r="G18" s="47"/>
    </row>
    <row r="19" spans="2:7">
      <c r="B19" s="209"/>
      <c r="C19" s="211"/>
      <c r="D19" s="92" t="s">
        <v>93</v>
      </c>
      <c r="E19" s="92" t="s">
        <v>84</v>
      </c>
      <c r="F19" s="95">
        <v>3.4000000000000002E-2</v>
      </c>
      <c r="G19" s="47"/>
    </row>
    <row r="20" spans="2:7">
      <c r="B20" s="209"/>
      <c r="C20" s="211"/>
      <c r="D20" s="92" t="s">
        <v>137</v>
      </c>
      <c r="E20" s="92" t="s">
        <v>89</v>
      </c>
      <c r="F20" s="95">
        <v>3.4000000000000002E-2</v>
      </c>
      <c r="G20" s="47"/>
    </row>
    <row r="21" spans="2:7">
      <c r="B21" s="209"/>
      <c r="C21" s="211"/>
      <c r="D21" s="92" t="s">
        <v>135</v>
      </c>
      <c r="E21" s="92" t="s">
        <v>86</v>
      </c>
      <c r="F21" s="95">
        <v>2.4E-2</v>
      </c>
      <c r="G21" s="47"/>
    </row>
    <row r="22" spans="2:7">
      <c r="B22" s="209"/>
      <c r="C22" s="211"/>
      <c r="D22" s="92" t="s">
        <v>231</v>
      </c>
      <c r="E22" s="92" t="s">
        <v>84</v>
      </c>
      <c r="F22" s="95">
        <v>0.02</v>
      </c>
      <c r="G22" s="47"/>
    </row>
    <row r="23" spans="2:7">
      <c r="B23" s="209"/>
      <c r="C23" s="212"/>
      <c r="D23" s="93" t="s">
        <v>88</v>
      </c>
      <c r="E23" s="93" t="s">
        <v>89</v>
      </c>
      <c r="F23" s="96">
        <v>0.02</v>
      </c>
      <c r="G23" s="47"/>
    </row>
    <row r="24" spans="2:7">
      <c r="B24" s="209">
        <v>3</v>
      </c>
      <c r="C24" s="210" t="s">
        <v>127</v>
      </c>
      <c r="D24" s="123" t="s">
        <v>79</v>
      </c>
      <c r="E24" s="123" t="s">
        <v>80</v>
      </c>
      <c r="F24" s="124">
        <v>0.13</v>
      </c>
      <c r="G24" s="47"/>
    </row>
    <row r="25" spans="2:7">
      <c r="B25" s="209"/>
      <c r="C25" s="211"/>
      <c r="D25" s="91" t="s">
        <v>83</v>
      </c>
      <c r="E25" s="91" t="s">
        <v>84</v>
      </c>
      <c r="F25" s="95">
        <v>9.4E-2</v>
      </c>
      <c r="G25" s="47"/>
    </row>
    <row r="26" spans="2:7">
      <c r="B26" s="209"/>
      <c r="C26" s="211"/>
      <c r="D26" s="92" t="s">
        <v>87</v>
      </c>
      <c r="E26" s="92" t="s">
        <v>84</v>
      </c>
      <c r="F26" s="95">
        <v>6.4000000000000001E-2</v>
      </c>
      <c r="G26" s="47"/>
    </row>
    <row r="27" spans="2:7">
      <c r="B27" s="209"/>
      <c r="C27" s="211"/>
      <c r="D27" s="92" t="s">
        <v>92</v>
      </c>
      <c r="E27" s="92" t="s">
        <v>84</v>
      </c>
      <c r="F27" s="95">
        <v>3.9E-2</v>
      </c>
      <c r="G27" s="47"/>
    </row>
    <row r="28" spans="2:7">
      <c r="B28" s="209"/>
      <c r="C28" s="211"/>
      <c r="D28" s="92" t="s">
        <v>90</v>
      </c>
      <c r="E28" s="92" t="s">
        <v>84</v>
      </c>
      <c r="F28" s="95">
        <v>2.5999999999999999E-2</v>
      </c>
      <c r="G28" s="47"/>
    </row>
    <row r="29" spans="2:7">
      <c r="B29" s="209"/>
      <c r="C29" s="211"/>
      <c r="D29" s="92" t="s">
        <v>93</v>
      </c>
      <c r="E29" s="92" t="s">
        <v>84</v>
      </c>
      <c r="F29" s="95">
        <v>2.5000000000000001E-2</v>
      </c>
      <c r="G29" s="47"/>
    </row>
    <row r="30" spans="2:7">
      <c r="B30" s="209"/>
      <c r="C30" s="211"/>
      <c r="D30" s="92" t="s">
        <v>135</v>
      </c>
      <c r="E30" s="92" t="s">
        <v>86</v>
      </c>
      <c r="F30" s="95">
        <v>2.4E-2</v>
      </c>
      <c r="G30" s="47"/>
    </row>
    <row r="31" spans="2:7">
      <c r="B31" s="209"/>
      <c r="C31" s="211"/>
      <c r="D31" s="92" t="s">
        <v>232</v>
      </c>
      <c r="E31" s="92" t="s">
        <v>84</v>
      </c>
      <c r="F31" s="95">
        <v>2.3E-2</v>
      </c>
      <c r="G31" s="47"/>
    </row>
    <row r="32" spans="2:7">
      <c r="B32" s="209"/>
      <c r="C32" s="211"/>
      <c r="D32" s="92" t="s">
        <v>137</v>
      </c>
      <c r="E32" s="92" t="s">
        <v>89</v>
      </c>
      <c r="F32" s="95">
        <v>2.1999999999999999E-2</v>
      </c>
      <c r="G32" s="47"/>
    </row>
    <row r="33" spans="2:7">
      <c r="B33" s="209"/>
      <c r="C33" s="212"/>
      <c r="D33" s="93" t="s">
        <v>88</v>
      </c>
      <c r="E33" s="93" t="s">
        <v>89</v>
      </c>
      <c r="F33" s="96">
        <v>2.1000000000000001E-2</v>
      </c>
      <c r="G33" s="47"/>
    </row>
    <row r="34" spans="2:7">
      <c r="B34" s="209">
        <v>4</v>
      </c>
      <c r="C34" s="210" t="s">
        <v>128</v>
      </c>
      <c r="D34" s="123" t="s">
        <v>79</v>
      </c>
      <c r="E34" s="123" t="s">
        <v>80</v>
      </c>
      <c r="F34" s="124">
        <v>0.112</v>
      </c>
      <c r="G34" s="47"/>
    </row>
    <row r="35" spans="2:7">
      <c r="B35" s="209"/>
      <c r="C35" s="211"/>
      <c r="D35" s="91" t="s">
        <v>83</v>
      </c>
      <c r="E35" s="91" t="s">
        <v>84</v>
      </c>
      <c r="F35" s="95">
        <v>9.8000000000000004E-2</v>
      </c>
      <c r="G35" s="47"/>
    </row>
    <row r="36" spans="2:7">
      <c r="B36" s="209"/>
      <c r="C36" s="211"/>
      <c r="D36" s="92" t="s">
        <v>92</v>
      </c>
      <c r="E36" s="92" t="s">
        <v>84</v>
      </c>
      <c r="F36" s="95">
        <v>5.2999999999999999E-2</v>
      </c>
      <c r="G36" s="47"/>
    </row>
    <row r="37" spans="2:7">
      <c r="B37" s="209"/>
      <c r="C37" s="211"/>
      <c r="D37" s="92" t="s">
        <v>87</v>
      </c>
      <c r="E37" s="92" t="s">
        <v>84</v>
      </c>
      <c r="F37" s="95">
        <v>4.7E-2</v>
      </c>
      <c r="G37" s="47"/>
    </row>
    <row r="38" spans="2:7">
      <c r="B38" s="209"/>
      <c r="C38" s="211"/>
      <c r="D38" s="92" t="s">
        <v>90</v>
      </c>
      <c r="E38" s="92" t="s">
        <v>84</v>
      </c>
      <c r="F38" s="95">
        <v>4.1000000000000002E-2</v>
      </c>
      <c r="G38" s="47"/>
    </row>
    <row r="39" spans="2:7">
      <c r="B39" s="209"/>
      <c r="C39" s="211"/>
      <c r="D39" s="92" t="s">
        <v>135</v>
      </c>
      <c r="E39" s="92" t="s">
        <v>86</v>
      </c>
      <c r="F39" s="95">
        <v>2.7E-2</v>
      </c>
      <c r="G39" s="47"/>
    </row>
    <row r="40" spans="2:7">
      <c r="B40" s="209"/>
      <c r="C40" s="211"/>
      <c r="D40" s="92" t="s">
        <v>137</v>
      </c>
      <c r="E40" s="92" t="s">
        <v>89</v>
      </c>
      <c r="F40" s="95">
        <v>2.4E-2</v>
      </c>
      <c r="G40" s="47"/>
    </row>
    <row r="41" spans="2:7">
      <c r="B41" s="209"/>
      <c r="C41" s="211"/>
      <c r="D41" s="92" t="s">
        <v>94</v>
      </c>
      <c r="E41" s="92" t="s">
        <v>84</v>
      </c>
      <c r="F41" s="95">
        <v>2.4E-2</v>
      </c>
      <c r="G41" s="47"/>
    </row>
    <row r="42" spans="2:7">
      <c r="B42" s="209"/>
      <c r="C42" s="211"/>
      <c r="D42" s="92" t="s">
        <v>232</v>
      </c>
      <c r="E42" s="92" t="s">
        <v>84</v>
      </c>
      <c r="F42" s="95">
        <v>2.3E-2</v>
      </c>
      <c r="G42" s="47"/>
    </row>
    <row r="43" spans="2:7">
      <c r="B43" s="209"/>
      <c r="C43" s="212"/>
      <c r="D43" s="93" t="s">
        <v>93</v>
      </c>
      <c r="E43" s="93" t="s">
        <v>84</v>
      </c>
      <c r="F43" s="96">
        <v>2.1999999999999999E-2</v>
      </c>
      <c r="G43" s="47"/>
    </row>
    <row r="44" spans="2:7">
      <c r="B44" s="209">
        <v>5</v>
      </c>
      <c r="C44" s="210" t="s">
        <v>129</v>
      </c>
      <c r="D44" s="123" t="s">
        <v>79</v>
      </c>
      <c r="E44" s="123" t="s">
        <v>80</v>
      </c>
      <c r="F44" s="124">
        <v>0.13400000000000001</v>
      </c>
      <c r="G44" s="47"/>
    </row>
    <row r="45" spans="2:7">
      <c r="B45" s="209"/>
      <c r="C45" s="211"/>
      <c r="D45" s="91" t="s">
        <v>83</v>
      </c>
      <c r="E45" s="91" t="s">
        <v>84</v>
      </c>
      <c r="F45" s="95">
        <v>7.4999999999999997E-2</v>
      </c>
      <c r="G45" s="47"/>
    </row>
    <row r="46" spans="2:7">
      <c r="B46" s="209"/>
      <c r="C46" s="211"/>
      <c r="D46" s="92" t="s">
        <v>92</v>
      </c>
      <c r="E46" s="92" t="s">
        <v>84</v>
      </c>
      <c r="F46" s="95">
        <v>5.8000000000000003E-2</v>
      </c>
      <c r="G46" s="47"/>
    </row>
    <row r="47" spans="2:7">
      <c r="B47" s="209"/>
      <c r="C47" s="211"/>
      <c r="D47" s="92" t="s">
        <v>87</v>
      </c>
      <c r="E47" s="92" t="s">
        <v>84</v>
      </c>
      <c r="F47" s="95">
        <v>4.8000000000000001E-2</v>
      </c>
      <c r="G47" s="47"/>
    </row>
    <row r="48" spans="2:7">
      <c r="B48" s="209"/>
      <c r="C48" s="211"/>
      <c r="D48" s="92" t="s">
        <v>137</v>
      </c>
      <c r="E48" s="92" t="s">
        <v>89</v>
      </c>
      <c r="F48" s="95">
        <v>3.6999999999999998E-2</v>
      </c>
      <c r="G48" s="47"/>
    </row>
    <row r="49" spans="2:7">
      <c r="B49" s="209"/>
      <c r="C49" s="211"/>
      <c r="D49" s="92" t="s">
        <v>88</v>
      </c>
      <c r="E49" s="92" t="s">
        <v>89</v>
      </c>
      <c r="F49" s="95">
        <v>3.4000000000000002E-2</v>
      </c>
      <c r="G49" s="47"/>
    </row>
    <row r="50" spans="2:7">
      <c r="B50" s="209"/>
      <c r="C50" s="211"/>
      <c r="D50" s="92" t="s">
        <v>93</v>
      </c>
      <c r="E50" s="92" t="s">
        <v>84</v>
      </c>
      <c r="F50" s="95">
        <v>2.7E-2</v>
      </c>
      <c r="G50" s="47"/>
    </row>
    <row r="51" spans="2:7">
      <c r="B51" s="209"/>
      <c r="C51" s="211"/>
      <c r="D51" s="92" t="s">
        <v>207</v>
      </c>
      <c r="E51" s="92" t="s">
        <v>82</v>
      </c>
      <c r="F51" s="95">
        <v>2.1999999999999999E-2</v>
      </c>
      <c r="G51" s="47"/>
    </row>
    <row r="52" spans="2:7">
      <c r="B52" s="209"/>
      <c r="C52" s="211"/>
      <c r="D52" s="92" t="s">
        <v>210</v>
      </c>
      <c r="E52" s="92" t="s">
        <v>86</v>
      </c>
      <c r="F52" s="95">
        <v>2.1999999999999999E-2</v>
      </c>
      <c r="G52" s="47"/>
    </row>
    <row r="53" spans="2:7">
      <c r="B53" s="209"/>
      <c r="C53" s="212"/>
      <c r="D53" s="93" t="s">
        <v>90</v>
      </c>
      <c r="E53" s="93" t="s">
        <v>84</v>
      </c>
      <c r="F53" s="96">
        <v>2.1000000000000001E-2</v>
      </c>
      <c r="G53" s="47"/>
    </row>
    <row r="54" spans="2:7">
      <c r="B54" s="209">
        <v>6</v>
      </c>
      <c r="C54" s="210" t="s">
        <v>130</v>
      </c>
      <c r="D54" s="123" t="s">
        <v>79</v>
      </c>
      <c r="E54" s="123" t="s">
        <v>80</v>
      </c>
      <c r="F54" s="124">
        <v>0.13400000000000001</v>
      </c>
      <c r="G54" s="47"/>
    </row>
    <row r="55" spans="2:7">
      <c r="B55" s="209"/>
      <c r="C55" s="211"/>
      <c r="D55" s="91" t="s">
        <v>83</v>
      </c>
      <c r="E55" s="91" t="s">
        <v>84</v>
      </c>
      <c r="F55" s="95">
        <v>7.1999999999999995E-2</v>
      </c>
      <c r="G55" s="47"/>
    </row>
    <row r="56" spans="2:7">
      <c r="B56" s="209"/>
      <c r="C56" s="211"/>
      <c r="D56" s="92" t="s">
        <v>87</v>
      </c>
      <c r="E56" s="92" t="s">
        <v>84</v>
      </c>
      <c r="F56" s="95">
        <v>5.2999999999999999E-2</v>
      </c>
      <c r="G56" s="47"/>
    </row>
    <row r="57" spans="2:7">
      <c r="B57" s="209"/>
      <c r="C57" s="211"/>
      <c r="D57" s="92" t="s">
        <v>137</v>
      </c>
      <c r="E57" s="92" t="s">
        <v>89</v>
      </c>
      <c r="F57" s="95">
        <v>4.2999999999999997E-2</v>
      </c>
      <c r="G57" s="47"/>
    </row>
    <row r="58" spans="2:7">
      <c r="B58" s="209"/>
      <c r="C58" s="211"/>
      <c r="D58" s="92" t="s">
        <v>92</v>
      </c>
      <c r="E58" s="92" t="s">
        <v>84</v>
      </c>
      <c r="F58" s="95">
        <v>3.5999999999999997E-2</v>
      </c>
      <c r="G58" s="47"/>
    </row>
    <row r="59" spans="2:7">
      <c r="B59" s="209"/>
      <c r="C59" s="211"/>
      <c r="D59" s="92" t="s">
        <v>135</v>
      </c>
      <c r="E59" s="92" t="s">
        <v>86</v>
      </c>
      <c r="F59" s="95">
        <v>3.5999999999999997E-2</v>
      </c>
      <c r="G59" s="47"/>
    </row>
    <row r="60" spans="2:7">
      <c r="B60" s="209"/>
      <c r="C60" s="211"/>
      <c r="D60" s="92" t="s">
        <v>210</v>
      </c>
      <c r="E60" s="92" t="s">
        <v>86</v>
      </c>
      <c r="F60" s="95">
        <v>2.9000000000000001E-2</v>
      </c>
      <c r="G60" s="47"/>
    </row>
    <row r="61" spans="2:7">
      <c r="B61" s="209"/>
      <c r="C61" s="211"/>
      <c r="D61" s="92" t="s">
        <v>88</v>
      </c>
      <c r="E61" s="92" t="s">
        <v>89</v>
      </c>
      <c r="F61" s="95">
        <v>2.7E-2</v>
      </c>
      <c r="G61" s="47"/>
    </row>
    <row r="62" spans="2:7">
      <c r="B62" s="209"/>
      <c r="C62" s="211"/>
      <c r="D62" s="92" t="s">
        <v>90</v>
      </c>
      <c r="E62" s="92" t="s">
        <v>84</v>
      </c>
      <c r="F62" s="95">
        <v>2.5999999999999999E-2</v>
      </c>
      <c r="G62" s="47"/>
    </row>
    <row r="63" spans="2:7">
      <c r="B63" s="209"/>
      <c r="C63" s="212"/>
      <c r="D63" s="93" t="s">
        <v>91</v>
      </c>
      <c r="E63" s="93" t="s">
        <v>84</v>
      </c>
      <c r="F63" s="96">
        <v>2.1999999999999999E-2</v>
      </c>
      <c r="G63" s="47"/>
    </row>
    <row r="64" spans="2:7">
      <c r="B64" s="209">
        <v>7</v>
      </c>
      <c r="C64" s="210" t="s">
        <v>131</v>
      </c>
      <c r="D64" s="123" t="s">
        <v>79</v>
      </c>
      <c r="E64" s="123" t="s">
        <v>80</v>
      </c>
      <c r="F64" s="124">
        <v>0.16500000000000001</v>
      </c>
      <c r="G64" s="47"/>
    </row>
    <row r="65" spans="2:7">
      <c r="B65" s="209"/>
      <c r="C65" s="211"/>
      <c r="D65" s="91" t="s">
        <v>83</v>
      </c>
      <c r="E65" s="91" t="s">
        <v>84</v>
      </c>
      <c r="F65" s="95">
        <v>7.5999999999999998E-2</v>
      </c>
      <c r="G65" s="47"/>
    </row>
    <row r="66" spans="2:7">
      <c r="B66" s="209"/>
      <c r="C66" s="211"/>
      <c r="D66" s="92" t="s">
        <v>92</v>
      </c>
      <c r="E66" s="92" t="s">
        <v>84</v>
      </c>
      <c r="F66" s="95">
        <v>4.5999999999999999E-2</v>
      </c>
      <c r="G66" s="47"/>
    </row>
    <row r="67" spans="2:7">
      <c r="B67" s="209"/>
      <c r="C67" s="211"/>
      <c r="D67" s="92" t="s">
        <v>87</v>
      </c>
      <c r="E67" s="92" t="s">
        <v>84</v>
      </c>
      <c r="F67" s="95">
        <v>3.6999999999999998E-2</v>
      </c>
      <c r="G67" s="47"/>
    </row>
    <row r="68" spans="2:7">
      <c r="B68" s="209"/>
      <c r="C68" s="211"/>
      <c r="D68" s="92" t="s">
        <v>207</v>
      </c>
      <c r="E68" s="92" t="s">
        <v>82</v>
      </c>
      <c r="F68" s="95">
        <v>3.5999999999999997E-2</v>
      </c>
      <c r="G68" s="47"/>
    </row>
    <row r="69" spans="2:7">
      <c r="B69" s="209"/>
      <c r="C69" s="211"/>
      <c r="D69" s="92" t="s">
        <v>88</v>
      </c>
      <c r="E69" s="92" t="s">
        <v>89</v>
      </c>
      <c r="F69" s="95">
        <v>3.3000000000000002E-2</v>
      </c>
      <c r="G69" s="47"/>
    </row>
    <row r="70" spans="2:7">
      <c r="B70" s="209"/>
      <c r="C70" s="211"/>
      <c r="D70" s="92" t="s">
        <v>135</v>
      </c>
      <c r="E70" s="92" t="s">
        <v>86</v>
      </c>
      <c r="F70" s="95">
        <v>2.7E-2</v>
      </c>
      <c r="G70" s="47"/>
    </row>
    <row r="71" spans="2:7">
      <c r="B71" s="209"/>
      <c r="C71" s="211"/>
      <c r="D71" s="92" t="s">
        <v>137</v>
      </c>
      <c r="E71" s="92" t="s">
        <v>89</v>
      </c>
      <c r="F71" s="95">
        <v>2.7E-2</v>
      </c>
      <c r="G71" s="47"/>
    </row>
    <row r="72" spans="2:7">
      <c r="B72" s="209"/>
      <c r="C72" s="211"/>
      <c r="D72" s="92" t="s">
        <v>90</v>
      </c>
      <c r="E72" s="92" t="s">
        <v>84</v>
      </c>
      <c r="F72" s="95">
        <v>2.3E-2</v>
      </c>
      <c r="G72" s="47"/>
    </row>
    <row r="73" spans="2:7">
      <c r="B73" s="209"/>
      <c r="C73" s="212"/>
      <c r="D73" s="93" t="s">
        <v>93</v>
      </c>
      <c r="E73" s="93" t="s">
        <v>84</v>
      </c>
      <c r="F73" s="96">
        <v>1.9E-2</v>
      </c>
      <c r="G73" s="47"/>
    </row>
    <row r="74" spans="2:7">
      <c r="B74" s="209">
        <v>8</v>
      </c>
      <c r="C74" s="210" t="s">
        <v>74</v>
      </c>
      <c r="D74" s="123" t="s">
        <v>79</v>
      </c>
      <c r="E74" s="123" t="s">
        <v>80</v>
      </c>
      <c r="F74" s="124">
        <v>0.125</v>
      </c>
      <c r="G74" s="47"/>
    </row>
    <row r="75" spans="2:7">
      <c r="B75" s="209"/>
      <c r="C75" s="211"/>
      <c r="D75" s="91" t="s">
        <v>83</v>
      </c>
      <c r="E75" s="91" t="s">
        <v>84</v>
      </c>
      <c r="F75" s="95">
        <v>9.0999999999999998E-2</v>
      </c>
      <c r="G75" s="47"/>
    </row>
    <row r="76" spans="2:7">
      <c r="B76" s="209"/>
      <c r="C76" s="211"/>
      <c r="D76" s="92" t="s">
        <v>92</v>
      </c>
      <c r="E76" s="92" t="s">
        <v>84</v>
      </c>
      <c r="F76" s="95">
        <v>4.5999999999999999E-2</v>
      </c>
      <c r="G76" s="47"/>
    </row>
    <row r="77" spans="2:7">
      <c r="B77" s="209"/>
      <c r="C77" s="211"/>
      <c r="D77" s="92" t="s">
        <v>87</v>
      </c>
      <c r="E77" s="92" t="s">
        <v>84</v>
      </c>
      <c r="F77" s="95">
        <v>4.5999999999999999E-2</v>
      </c>
      <c r="G77" s="47"/>
    </row>
    <row r="78" spans="2:7">
      <c r="B78" s="209"/>
      <c r="C78" s="211"/>
      <c r="D78" s="92" t="s">
        <v>90</v>
      </c>
      <c r="E78" s="92" t="s">
        <v>84</v>
      </c>
      <c r="F78" s="95">
        <v>3.6999999999999998E-2</v>
      </c>
      <c r="G78" s="47"/>
    </row>
    <row r="79" spans="2:7">
      <c r="B79" s="209"/>
      <c r="C79" s="211"/>
      <c r="D79" s="92" t="s">
        <v>137</v>
      </c>
      <c r="E79" s="92" t="s">
        <v>89</v>
      </c>
      <c r="F79" s="95">
        <v>3.5999999999999997E-2</v>
      </c>
      <c r="G79" s="47"/>
    </row>
    <row r="80" spans="2:7">
      <c r="B80" s="209"/>
      <c r="C80" s="211"/>
      <c r="D80" s="92" t="s">
        <v>135</v>
      </c>
      <c r="E80" s="92" t="s">
        <v>86</v>
      </c>
      <c r="F80" s="95">
        <v>2.8000000000000001E-2</v>
      </c>
      <c r="G80" s="47"/>
    </row>
    <row r="81" spans="2:7">
      <c r="B81" s="209"/>
      <c r="C81" s="211"/>
      <c r="D81" s="92" t="s">
        <v>88</v>
      </c>
      <c r="E81" s="92" t="s">
        <v>89</v>
      </c>
      <c r="F81" s="95">
        <v>2.5000000000000001E-2</v>
      </c>
      <c r="G81" s="47"/>
    </row>
    <row r="82" spans="2:7">
      <c r="B82" s="209"/>
      <c r="C82" s="211"/>
      <c r="D82" s="92" t="s">
        <v>94</v>
      </c>
      <c r="E82" s="92" t="s">
        <v>84</v>
      </c>
      <c r="F82" s="95">
        <v>2.1000000000000001E-2</v>
      </c>
      <c r="G82" s="47"/>
    </row>
    <row r="83" spans="2:7" ht="14.25" thickBot="1">
      <c r="B83" s="213"/>
      <c r="C83" s="211"/>
      <c r="D83" s="125" t="s">
        <v>93</v>
      </c>
      <c r="E83" s="125" t="s">
        <v>84</v>
      </c>
      <c r="F83" s="126">
        <v>2.1000000000000001E-2</v>
      </c>
      <c r="G83" s="47"/>
    </row>
    <row r="84" spans="2:7" ht="14.25" thickTop="1">
      <c r="B84" s="203" t="s">
        <v>72</v>
      </c>
      <c r="C84" s="204"/>
      <c r="D84" s="90" t="str">
        <f>多受診者要因分析!$C$25</f>
        <v>高血圧症</v>
      </c>
      <c r="E84" s="90" t="str">
        <f>多受診者要因分析!$E$25</f>
        <v>循環器系の疾患</v>
      </c>
      <c r="F84" s="94">
        <f>多受診者要因分析!$H$25</f>
        <v>0.124</v>
      </c>
      <c r="G84" s="47"/>
    </row>
    <row r="85" spans="2:7">
      <c r="B85" s="205"/>
      <c r="C85" s="206"/>
      <c r="D85" s="91" t="str">
        <f>多受診者要因分析!$C$26</f>
        <v>変形性膝関節症</v>
      </c>
      <c r="E85" s="91" t="str">
        <f>多受診者要因分析!$E$26</f>
        <v>筋骨格系及び結合組織の疾患</v>
      </c>
      <c r="F85" s="95">
        <f>多受診者要因分析!$H$26</f>
        <v>9.0999999999999998E-2</v>
      </c>
      <c r="G85" s="47"/>
    </row>
    <row r="86" spans="2:7">
      <c r="B86" s="205"/>
      <c r="C86" s="206"/>
      <c r="D86" s="92" t="str">
        <f>多受診者要因分析!$C$27</f>
        <v>変形性腰椎症</v>
      </c>
      <c r="E86" s="92" t="str">
        <f>多受診者要因分析!$E$27</f>
        <v>筋骨格系及び結合組織の疾患</v>
      </c>
      <c r="F86" s="95">
        <f>多受診者要因分析!$H$27</f>
        <v>4.9000000000000002E-2</v>
      </c>
      <c r="G86" s="47"/>
    </row>
    <row r="87" spans="2:7">
      <c r="B87" s="205"/>
      <c r="C87" s="206"/>
      <c r="D87" s="92" t="str">
        <f>多受診者要因分析!$C$28</f>
        <v>腰部脊柱管狭窄症</v>
      </c>
      <c r="E87" s="92" t="str">
        <f>多受診者要因分析!$E$28</f>
        <v>筋骨格系及び結合組織の疾患</v>
      </c>
      <c r="F87" s="95">
        <f>多受診者要因分析!$H$28</f>
        <v>4.7E-2</v>
      </c>
      <c r="G87" s="47"/>
    </row>
    <row r="88" spans="2:7">
      <c r="B88" s="205"/>
      <c r="C88" s="206"/>
      <c r="D88" s="92" t="str">
        <f>多受診者要因分析!$C$29</f>
        <v>高脂血症</v>
      </c>
      <c r="E88" s="92" t="str">
        <f>多受診者要因分析!$E$29</f>
        <v>内分泌，栄養及び代謝疾患</v>
      </c>
      <c r="F88" s="95">
        <f>多受診者要因分析!$H$29</f>
        <v>3.4000000000000002E-2</v>
      </c>
      <c r="G88" s="47"/>
    </row>
    <row r="89" spans="2:7">
      <c r="B89" s="205"/>
      <c r="C89" s="206"/>
      <c r="D89" s="92" t="str">
        <f>多受診者要因分析!$C$30</f>
        <v>骨粗鬆症</v>
      </c>
      <c r="E89" s="92" t="str">
        <f>多受診者要因分析!$E$30</f>
        <v>筋骨格系及び結合組織の疾患</v>
      </c>
      <c r="F89" s="95">
        <f>多受診者要因分析!$H$30</f>
        <v>3.4000000000000002E-2</v>
      </c>
      <c r="G89" s="47"/>
    </row>
    <row r="90" spans="2:7">
      <c r="B90" s="205"/>
      <c r="C90" s="206"/>
      <c r="D90" s="92" t="str">
        <f>多受診者要因分析!$C$31</f>
        <v>慢性胃炎</v>
      </c>
      <c r="E90" s="92" t="str">
        <f>多受診者要因分析!$E$31</f>
        <v>消化器系の疾患</v>
      </c>
      <c r="F90" s="95">
        <f>多受診者要因分析!$H$31</f>
        <v>2.8000000000000001E-2</v>
      </c>
    </row>
    <row r="91" spans="2:7">
      <c r="B91" s="205"/>
      <c r="C91" s="206"/>
      <c r="D91" s="92" t="str">
        <f>多受診者要因分析!$C$32</f>
        <v>糖尿病</v>
      </c>
      <c r="E91" s="92" t="str">
        <f>多受診者要因分析!$E$32</f>
        <v>内分泌，栄養及び代謝疾患</v>
      </c>
      <c r="F91" s="95">
        <f>多受診者要因分析!$H$32</f>
        <v>2.5000000000000001E-2</v>
      </c>
    </row>
    <row r="92" spans="2:7">
      <c r="B92" s="205"/>
      <c r="C92" s="206"/>
      <c r="D92" s="92" t="str">
        <f>多受診者要因分析!$C$33</f>
        <v>肩関節周囲炎</v>
      </c>
      <c r="E92" s="92" t="str">
        <f>多受診者要因分析!$E$33</f>
        <v>筋骨格系及び結合組織の疾患</v>
      </c>
      <c r="F92" s="95">
        <f>多受診者要因分析!$H$33</f>
        <v>2.1999999999999999E-2</v>
      </c>
    </row>
    <row r="93" spans="2:7">
      <c r="B93" s="207"/>
      <c r="C93" s="208"/>
      <c r="D93" s="93" t="str">
        <f>多受診者要因分析!$C$34</f>
        <v>頚椎症</v>
      </c>
      <c r="E93" s="93" t="str">
        <f>多受診者要因分析!$E$34</f>
        <v>筋骨格系及び結合組織の疾患</v>
      </c>
      <c r="F93" s="96">
        <f>多受診者要因分析!$H$34</f>
        <v>0.02</v>
      </c>
    </row>
  </sheetData>
  <mergeCells count="17">
    <mergeCell ref="B4:B13"/>
    <mergeCell ref="C4:C13"/>
    <mergeCell ref="B14:B23"/>
    <mergeCell ref="C14:C23"/>
    <mergeCell ref="B24:B33"/>
    <mergeCell ref="C24:C33"/>
    <mergeCell ref="B34:B43"/>
    <mergeCell ref="C34:C43"/>
    <mergeCell ref="B44:B53"/>
    <mergeCell ref="C44:C53"/>
    <mergeCell ref="B54:B63"/>
    <mergeCell ref="C54:C63"/>
    <mergeCell ref="B84:C93"/>
    <mergeCell ref="B64:B73"/>
    <mergeCell ref="C64:C73"/>
    <mergeCell ref="B74:B83"/>
    <mergeCell ref="C74:C83"/>
  </mergeCells>
  <phoneticPr fontId="3"/>
  <pageMargins left="0.70866141732283472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2-10.受診行動適正化に係る分析</oddHeader>
  </headerFooter>
  <rowBreaks count="1" manualBreakCount="1">
    <brk id="6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53"/>
  <sheetViews>
    <sheetView showGridLines="0" zoomScaleNormal="100" zoomScaleSheetLayoutView="100" workbookViewId="0"/>
  </sheetViews>
  <sheetFormatPr defaultColWidth="9" defaultRowHeight="13.5" customHeight="1"/>
  <cols>
    <col min="1" max="1" width="4.625" style="2" customWidth="1"/>
    <col min="2" max="2" width="3.625" style="34" customWidth="1"/>
    <col min="3" max="3" width="13.5" style="2" customWidth="1"/>
    <col min="4" max="4" width="40.625" style="2" customWidth="1"/>
    <col min="5" max="5" width="45.25" style="2" customWidth="1"/>
    <col min="6" max="6" width="8.625" style="2" customWidth="1"/>
    <col min="7" max="16384" width="9" style="2"/>
  </cols>
  <sheetData>
    <row r="1" spans="1:6" ht="16.5" customHeight="1">
      <c r="A1" s="2" t="s">
        <v>174</v>
      </c>
    </row>
    <row r="2" spans="1:6" ht="16.5" customHeight="1">
      <c r="A2" s="2" t="s">
        <v>146</v>
      </c>
    </row>
    <row r="3" spans="1:6" ht="30" customHeight="1">
      <c r="B3" s="35"/>
      <c r="C3" s="36" t="s">
        <v>77</v>
      </c>
      <c r="D3" s="36" t="s">
        <v>69</v>
      </c>
      <c r="E3" s="36" t="s">
        <v>68</v>
      </c>
      <c r="F3" s="37" t="s">
        <v>178</v>
      </c>
    </row>
    <row r="4" spans="1:6" s="47" customFormat="1">
      <c r="B4" s="215">
        <v>1</v>
      </c>
      <c r="C4" s="216" t="s">
        <v>58</v>
      </c>
      <c r="D4" s="123" t="s">
        <v>79</v>
      </c>
      <c r="E4" s="123" t="s">
        <v>80</v>
      </c>
      <c r="F4" s="124">
        <v>0.125</v>
      </c>
    </row>
    <row r="5" spans="1:6" s="47" customFormat="1">
      <c r="B5" s="215"/>
      <c r="C5" s="217"/>
      <c r="D5" s="91" t="s">
        <v>83</v>
      </c>
      <c r="E5" s="91" t="s">
        <v>84</v>
      </c>
      <c r="F5" s="95">
        <v>9.0999999999999998E-2</v>
      </c>
    </row>
    <row r="6" spans="1:6" s="47" customFormat="1">
      <c r="B6" s="215"/>
      <c r="C6" s="217"/>
      <c r="D6" s="92" t="s">
        <v>92</v>
      </c>
      <c r="E6" s="92" t="s">
        <v>84</v>
      </c>
      <c r="F6" s="95">
        <v>4.5999999999999999E-2</v>
      </c>
    </row>
    <row r="7" spans="1:6" s="47" customFormat="1">
      <c r="B7" s="215"/>
      <c r="C7" s="217"/>
      <c r="D7" s="92" t="s">
        <v>87</v>
      </c>
      <c r="E7" s="92" t="s">
        <v>84</v>
      </c>
      <c r="F7" s="95">
        <v>4.5999999999999999E-2</v>
      </c>
    </row>
    <row r="8" spans="1:6" s="47" customFormat="1">
      <c r="B8" s="215"/>
      <c r="C8" s="217"/>
      <c r="D8" s="92" t="s">
        <v>90</v>
      </c>
      <c r="E8" s="92" t="s">
        <v>84</v>
      </c>
      <c r="F8" s="95">
        <v>3.6999999999999998E-2</v>
      </c>
    </row>
    <row r="9" spans="1:6" s="47" customFormat="1">
      <c r="B9" s="215"/>
      <c r="C9" s="217"/>
      <c r="D9" s="92" t="s">
        <v>137</v>
      </c>
      <c r="E9" s="92" t="s">
        <v>89</v>
      </c>
      <c r="F9" s="95">
        <v>3.5999999999999997E-2</v>
      </c>
    </row>
    <row r="10" spans="1:6" s="47" customFormat="1">
      <c r="B10" s="215"/>
      <c r="C10" s="217"/>
      <c r="D10" s="92" t="s">
        <v>135</v>
      </c>
      <c r="E10" s="92" t="s">
        <v>86</v>
      </c>
      <c r="F10" s="95">
        <v>2.8000000000000001E-2</v>
      </c>
    </row>
    <row r="11" spans="1:6" s="47" customFormat="1">
      <c r="B11" s="215"/>
      <c r="C11" s="217"/>
      <c r="D11" s="92" t="s">
        <v>88</v>
      </c>
      <c r="E11" s="92" t="s">
        <v>89</v>
      </c>
      <c r="F11" s="95">
        <v>2.5000000000000001E-2</v>
      </c>
    </row>
    <row r="12" spans="1:6" s="47" customFormat="1">
      <c r="B12" s="215"/>
      <c r="C12" s="217"/>
      <c r="D12" s="92" t="s">
        <v>94</v>
      </c>
      <c r="E12" s="92" t="s">
        <v>84</v>
      </c>
      <c r="F12" s="95">
        <v>2.1000000000000001E-2</v>
      </c>
    </row>
    <row r="13" spans="1:6" s="47" customFormat="1">
      <c r="B13" s="215"/>
      <c r="C13" s="218"/>
      <c r="D13" s="93" t="s">
        <v>93</v>
      </c>
      <c r="E13" s="93" t="s">
        <v>84</v>
      </c>
      <c r="F13" s="96">
        <v>2.1000000000000001E-2</v>
      </c>
    </row>
    <row r="14" spans="1:6" s="47" customFormat="1">
      <c r="B14" s="215">
        <v>2</v>
      </c>
      <c r="C14" s="216" t="s">
        <v>108</v>
      </c>
      <c r="D14" s="123" t="s">
        <v>79</v>
      </c>
      <c r="E14" s="123" t="s">
        <v>80</v>
      </c>
      <c r="F14" s="124">
        <v>0.11799999999999999</v>
      </c>
    </row>
    <row r="15" spans="1:6" s="47" customFormat="1">
      <c r="B15" s="215"/>
      <c r="C15" s="217"/>
      <c r="D15" s="91" t="s">
        <v>83</v>
      </c>
      <c r="E15" s="91" t="s">
        <v>84</v>
      </c>
      <c r="F15" s="95">
        <v>8.4000000000000005E-2</v>
      </c>
    </row>
    <row r="16" spans="1:6" s="47" customFormat="1">
      <c r="B16" s="215"/>
      <c r="C16" s="217"/>
      <c r="D16" s="92" t="s">
        <v>137</v>
      </c>
      <c r="E16" s="92" t="s">
        <v>89</v>
      </c>
      <c r="F16" s="95">
        <v>6.3E-2</v>
      </c>
    </row>
    <row r="17" spans="2:6" s="47" customFormat="1">
      <c r="B17" s="215"/>
      <c r="C17" s="217"/>
      <c r="D17" s="92" t="s">
        <v>232</v>
      </c>
      <c r="E17" s="92" t="s">
        <v>84</v>
      </c>
      <c r="F17" s="95">
        <v>5.1999999999999998E-2</v>
      </c>
    </row>
    <row r="18" spans="2:6" s="47" customFormat="1">
      <c r="B18" s="215"/>
      <c r="C18" s="217"/>
      <c r="D18" s="92" t="s">
        <v>135</v>
      </c>
      <c r="E18" s="92" t="s">
        <v>86</v>
      </c>
      <c r="F18" s="95">
        <v>0.04</v>
      </c>
    </row>
    <row r="19" spans="2:6" s="47" customFormat="1">
      <c r="B19" s="215"/>
      <c r="C19" s="217"/>
      <c r="D19" s="92" t="s">
        <v>87</v>
      </c>
      <c r="E19" s="92" t="s">
        <v>84</v>
      </c>
      <c r="F19" s="95">
        <v>3.3000000000000002E-2</v>
      </c>
    </row>
    <row r="20" spans="2:6" s="47" customFormat="1">
      <c r="B20" s="215"/>
      <c r="C20" s="217"/>
      <c r="D20" s="92" t="s">
        <v>88</v>
      </c>
      <c r="E20" s="92" t="s">
        <v>89</v>
      </c>
      <c r="F20" s="95">
        <v>3.1E-2</v>
      </c>
    </row>
    <row r="21" spans="2:6" s="47" customFormat="1">
      <c r="B21" s="215"/>
      <c r="C21" s="217"/>
      <c r="D21" s="92" t="s">
        <v>94</v>
      </c>
      <c r="E21" s="92" t="s">
        <v>84</v>
      </c>
      <c r="F21" s="95">
        <v>2.9000000000000001E-2</v>
      </c>
    </row>
    <row r="22" spans="2:6" s="47" customFormat="1">
      <c r="B22" s="215"/>
      <c r="C22" s="217"/>
      <c r="D22" s="92" t="s">
        <v>92</v>
      </c>
      <c r="E22" s="92" t="s">
        <v>84</v>
      </c>
      <c r="F22" s="95">
        <v>2.7E-2</v>
      </c>
    </row>
    <row r="23" spans="2:6" s="47" customFormat="1">
      <c r="B23" s="215"/>
      <c r="C23" s="218"/>
      <c r="D23" s="93" t="s">
        <v>210</v>
      </c>
      <c r="E23" s="93" t="s">
        <v>86</v>
      </c>
      <c r="F23" s="96">
        <v>2.7E-2</v>
      </c>
    </row>
    <row r="24" spans="2:6" s="47" customFormat="1">
      <c r="B24" s="215">
        <v>3</v>
      </c>
      <c r="C24" s="216" t="s">
        <v>109</v>
      </c>
      <c r="D24" s="123" t="s">
        <v>83</v>
      </c>
      <c r="E24" s="123" t="s">
        <v>84</v>
      </c>
      <c r="F24" s="124">
        <v>0.106</v>
      </c>
    </row>
    <row r="25" spans="2:6" s="47" customFormat="1">
      <c r="B25" s="215"/>
      <c r="C25" s="217"/>
      <c r="D25" s="91" t="s">
        <v>92</v>
      </c>
      <c r="E25" s="91" t="s">
        <v>84</v>
      </c>
      <c r="F25" s="95">
        <v>6.3E-2</v>
      </c>
    </row>
    <row r="26" spans="2:6" s="47" customFormat="1">
      <c r="B26" s="215"/>
      <c r="C26" s="217"/>
      <c r="D26" s="92" t="s">
        <v>87</v>
      </c>
      <c r="E26" s="92" t="s">
        <v>84</v>
      </c>
      <c r="F26" s="95">
        <v>4.8000000000000001E-2</v>
      </c>
    </row>
    <row r="27" spans="2:6" s="47" customFormat="1">
      <c r="B27" s="215"/>
      <c r="C27" s="217"/>
      <c r="D27" s="92" t="s">
        <v>79</v>
      </c>
      <c r="E27" s="92" t="s">
        <v>80</v>
      </c>
      <c r="F27" s="95">
        <v>4.8000000000000001E-2</v>
      </c>
    </row>
    <row r="28" spans="2:6" s="47" customFormat="1">
      <c r="B28" s="215"/>
      <c r="C28" s="217"/>
      <c r="D28" s="92" t="s">
        <v>93</v>
      </c>
      <c r="E28" s="92" t="s">
        <v>84</v>
      </c>
      <c r="F28" s="95">
        <v>3.2000000000000001E-2</v>
      </c>
    </row>
    <row r="29" spans="2:6" s="47" customFormat="1">
      <c r="B29" s="215"/>
      <c r="C29" s="217"/>
      <c r="D29" s="92" t="s">
        <v>233</v>
      </c>
      <c r="E29" s="92" t="s">
        <v>84</v>
      </c>
      <c r="F29" s="95">
        <v>2.8000000000000001E-2</v>
      </c>
    </row>
    <row r="30" spans="2:6" s="47" customFormat="1">
      <c r="B30" s="215"/>
      <c r="C30" s="217"/>
      <c r="D30" s="92" t="s">
        <v>90</v>
      </c>
      <c r="E30" s="92" t="s">
        <v>84</v>
      </c>
      <c r="F30" s="95">
        <v>2.8000000000000001E-2</v>
      </c>
    </row>
    <row r="31" spans="2:6" s="47" customFormat="1">
      <c r="B31" s="215"/>
      <c r="C31" s="217"/>
      <c r="D31" s="92" t="s">
        <v>135</v>
      </c>
      <c r="E31" s="92" t="s">
        <v>86</v>
      </c>
      <c r="F31" s="95">
        <v>2.5000000000000001E-2</v>
      </c>
    </row>
    <row r="32" spans="2:6" s="47" customFormat="1">
      <c r="B32" s="215"/>
      <c r="C32" s="217"/>
      <c r="D32" s="92" t="s">
        <v>94</v>
      </c>
      <c r="E32" s="92" t="s">
        <v>84</v>
      </c>
      <c r="F32" s="95">
        <v>2.3E-2</v>
      </c>
    </row>
    <row r="33" spans="2:6" s="47" customFormat="1">
      <c r="B33" s="215"/>
      <c r="C33" s="218"/>
      <c r="D33" s="93" t="s">
        <v>227</v>
      </c>
      <c r="E33" s="93" t="s">
        <v>80</v>
      </c>
      <c r="F33" s="96">
        <v>2.1999999999999999E-2</v>
      </c>
    </row>
    <row r="34" spans="2:6" s="47" customFormat="1">
      <c r="B34" s="215">
        <v>4</v>
      </c>
      <c r="C34" s="216" t="s">
        <v>110</v>
      </c>
      <c r="D34" s="123" t="s">
        <v>79</v>
      </c>
      <c r="E34" s="123" t="s">
        <v>80</v>
      </c>
      <c r="F34" s="124">
        <v>0.17</v>
      </c>
    </row>
    <row r="35" spans="2:6" s="47" customFormat="1">
      <c r="B35" s="215"/>
      <c r="C35" s="217"/>
      <c r="D35" s="91" t="s">
        <v>83</v>
      </c>
      <c r="E35" s="91" t="s">
        <v>84</v>
      </c>
      <c r="F35" s="95">
        <v>0.122</v>
      </c>
    </row>
    <row r="36" spans="2:6" s="47" customFormat="1">
      <c r="B36" s="215"/>
      <c r="C36" s="217"/>
      <c r="D36" s="92" t="s">
        <v>87</v>
      </c>
      <c r="E36" s="92" t="s">
        <v>84</v>
      </c>
      <c r="F36" s="95">
        <v>6.0999999999999999E-2</v>
      </c>
    </row>
    <row r="37" spans="2:6" s="47" customFormat="1">
      <c r="B37" s="215"/>
      <c r="C37" s="217"/>
      <c r="D37" s="92" t="s">
        <v>92</v>
      </c>
      <c r="E37" s="92" t="s">
        <v>84</v>
      </c>
      <c r="F37" s="95">
        <v>5.0999999999999997E-2</v>
      </c>
    </row>
    <row r="38" spans="2:6" s="47" customFormat="1">
      <c r="B38" s="215"/>
      <c r="C38" s="217"/>
      <c r="D38" s="92" t="s">
        <v>90</v>
      </c>
      <c r="E38" s="92" t="s">
        <v>84</v>
      </c>
      <c r="F38" s="95">
        <v>3.5999999999999997E-2</v>
      </c>
    </row>
    <row r="39" spans="2:6" s="47" customFormat="1">
      <c r="B39" s="215"/>
      <c r="C39" s="217"/>
      <c r="D39" s="92" t="s">
        <v>137</v>
      </c>
      <c r="E39" s="92" t="s">
        <v>89</v>
      </c>
      <c r="F39" s="95">
        <v>3.3000000000000002E-2</v>
      </c>
    </row>
    <row r="40" spans="2:6" s="47" customFormat="1">
      <c r="B40" s="215"/>
      <c r="C40" s="217"/>
      <c r="D40" s="92" t="s">
        <v>217</v>
      </c>
      <c r="E40" s="92" t="s">
        <v>89</v>
      </c>
      <c r="F40" s="95">
        <v>3.2000000000000001E-2</v>
      </c>
    </row>
    <row r="41" spans="2:6" s="47" customFormat="1">
      <c r="B41" s="215"/>
      <c r="C41" s="217"/>
      <c r="D41" s="92" t="s">
        <v>232</v>
      </c>
      <c r="E41" s="92" t="s">
        <v>84</v>
      </c>
      <c r="F41" s="95">
        <v>3.1E-2</v>
      </c>
    </row>
    <row r="42" spans="2:6" s="47" customFormat="1">
      <c r="B42" s="215"/>
      <c r="C42" s="217"/>
      <c r="D42" s="92" t="s">
        <v>231</v>
      </c>
      <c r="E42" s="92" t="s">
        <v>84</v>
      </c>
      <c r="F42" s="95">
        <v>2.7E-2</v>
      </c>
    </row>
    <row r="43" spans="2:6" s="47" customFormat="1">
      <c r="B43" s="215"/>
      <c r="C43" s="218"/>
      <c r="D43" s="93" t="s">
        <v>88</v>
      </c>
      <c r="E43" s="93" t="s">
        <v>89</v>
      </c>
      <c r="F43" s="96">
        <v>2.4E-2</v>
      </c>
    </row>
    <row r="44" spans="2:6" s="47" customFormat="1">
      <c r="B44" s="215">
        <v>5</v>
      </c>
      <c r="C44" s="216" t="s">
        <v>111</v>
      </c>
      <c r="D44" s="123" t="s">
        <v>79</v>
      </c>
      <c r="E44" s="123" t="s">
        <v>80</v>
      </c>
      <c r="F44" s="124">
        <v>0.161</v>
      </c>
    </row>
    <row r="45" spans="2:6" s="47" customFormat="1">
      <c r="B45" s="215"/>
      <c r="C45" s="217"/>
      <c r="D45" s="91" t="s">
        <v>83</v>
      </c>
      <c r="E45" s="91" t="s">
        <v>84</v>
      </c>
      <c r="F45" s="95">
        <v>0.129</v>
      </c>
    </row>
    <row r="46" spans="2:6" s="47" customFormat="1">
      <c r="B46" s="215"/>
      <c r="C46" s="217"/>
      <c r="D46" s="92" t="s">
        <v>135</v>
      </c>
      <c r="E46" s="92" t="s">
        <v>86</v>
      </c>
      <c r="F46" s="95">
        <v>4.2000000000000003E-2</v>
      </c>
    </row>
    <row r="47" spans="2:6" s="47" customFormat="1">
      <c r="B47" s="215"/>
      <c r="C47" s="217"/>
      <c r="D47" s="92" t="s">
        <v>137</v>
      </c>
      <c r="E47" s="92" t="s">
        <v>89</v>
      </c>
      <c r="F47" s="95">
        <v>3.9E-2</v>
      </c>
    </row>
    <row r="48" spans="2:6" s="47" customFormat="1">
      <c r="B48" s="215"/>
      <c r="C48" s="217"/>
      <c r="D48" s="92" t="s">
        <v>234</v>
      </c>
      <c r="E48" s="92" t="s">
        <v>82</v>
      </c>
      <c r="F48" s="95">
        <v>3.6999999999999998E-2</v>
      </c>
    </row>
    <row r="49" spans="2:6" s="47" customFormat="1">
      <c r="B49" s="215"/>
      <c r="C49" s="217"/>
      <c r="D49" s="92" t="s">
        <v>87</v>
      </c>
      <c r="E49" s="92" t="s">
        <v>84</v>
      </c>
      <c r="F49" s="95">
        <v>3.5999999999999997E-2</v>
      </c>
    </row>
    <row r="50" spans="2:6" s="47" customFormat="1">
      <c r="B50" s="215"/>
      <c r="C50" s="217"/>
      <c r="D50" s="92" t="s">
        <v>88</v>
      </c>
      <c r="E50" s="92" t="s">
        <v>89</v>
      </c>
      <c r="F50" s="95">
        <v>3.1E-2</v>
      </c>
    </row>
    <row r="51" spans="2:6" s="47" customFormat="1">
      <c r="B51" s="215"/>
      <c r="C51" s="217"/>
      <c r="D51" s="92" t="s">
        <v>92</v>
      </c>
      <c r="E51" s="92" t="s">
        <v>84</v>
      </c>
      <c r="F51" s="95">
        <v>2.5999999999999999E-2</v>
      </c>
    </row>
    <row r="52" spans="2:6" s="47" customFormat="1">
      <c r="B52" s="215"/>
      <c r="C52" s="217"/>
      <c r="D52" s="92" t="s">
        <v>235</v>
      </c>
      <c r="E52" s="92" t="s">
        <v>80</v>
      </c>
      <c r="F52" s="95">
        <v>2.5000000000000001E-2</v>
      </c>
    </row>
    <row r="53" spans="2:6" s="47" customFormat="1">
      <c r="B53" s="215"/>
      <c r="C53" s="218"/>
      <c r="D53" s="93" t="s">
        <v>217</v>
      </c>
      <c r="E53" s="93" t="s">
        <v>89</v>
      </c>
      <c r="F53" s="96">
        <v>2.5000000000000001E-2</v>
      </c>
    </row>
    <row r="54" spans="2:6" s="47" customFormat="1">
      <c r="B54" s="215">
        <v>6</v>
      </c>
      <c r="C54" s="216" t="s">
        <v>112</v>
      </c>
      <c r="D54" s="123" t="s">
        <v>79</v>
      </c>
      <c r="E54" s="123" t="s">
        <v>80</v>
      </c>
      <c r="F54" s="124">
        <v>0.14199999999999999</v>
      </c>
    </row>
    <row r="55" spans="2:6" s="47" customFormat="1">
      <c r="B55" s="215"/>
      <c r="C55" s="217"/>
      <c r="D55" s="91" t="s">
        <v>83</v>
      </c>
      <c r="E55" s="91" t="s">
        <v>84</v>
      </c>
      <c r="F55" s="95">
        <v>0.1</v>
      </c>
    </row>
    <row r="56" spans="2:6" s="47" customFormat="1">
      <c r="B56" s="215"/>
      <c r="C56" s="217"/>
      <c r="D56" s="92" t="s">
        <v>87</v>
      </c>
      <c r="E56" s="92" t="s">
        <v>84</v>
      </c>
      <c r="F56" s="95">
        <v>7.2999999999999995E-2</v>
      </c>
    </row>
    <row r="57" spans="2:6" s="47" customFormat="1">
      <c r="B57" s="215"/>
      <c r="C57" s="217"/>
      <c r="D57" s="92" t="s">
        <v>92</v>
      </c>
      <c r="E57" s="92" t="s">
        <v>84</v>
      </c>
      <c r="F57" s="95">
        <v>5.5E-2</v>
      </c>
    </row>
    <row r="58" spans="2:6" s="47" customFormat="1">
      <c r="B58" s="215"/>
      <c r="C58" s="217"/>
      <c r="D58" s="92" t="s">
        <v>90</v>
      </c>
      <c r="E58" s="92" t="s">
        <v>84</v>
      </c>
      <c r="F58" s="95">
        <v>4.1000000000000002E-2</v>
      </c>
    </row>
    <row r="59" spans="2:6" s="47" customFormat="1">
      <c r="B59" s="215"/>
      <c r="C59" s="217"/>
      <c r="D59" s="92" t="s">
        <v>93</v>
      </c>
      <c r="E59" s="92" t="s">
        <v>84</v>
      </c>
      <c r="F59" s="95">
        <v>3.1E-2</v>
      </c>
    </row>
    <row r="60" spans="2:6" s="47" customFormat="1">
      <c r="B60" s="215"/>
      <c r="C60" s="217"/>
      <c r="D60" s="92" t="s">
        <v>137</v>
      </c>
      <c r="E60" s="92" t="s">
        <v>89</v>
      </c>
      <c r="F60" s="95">
        <v>2.4E-2</v>
      </c>
    </row>
    <row r="61" spans="2:6" s="47" customFormat="1">
      <c r="B61" s="215"/>
      <c r="C61" s="217"/>
      <c r="D61" s="92" t="s">
        <v>213</v>
      </c>
      <c r="E61" s="92" t="s">
        <v>89</v>
      </c>
      <c r="F61" s="95">
        <v>2.4E-2</v>
      </c>
    </row>
    <row r="62" spans="2:6" s="47" customFormat="1">
      <c r="B62" s="215"/>
      <c r="C62" s="217"/>
      <c r="D62" s="92" t="s">
        <v>231</v>
      </c>
      <c r="E62" s="92" t="s">
        <v>84</v>
      </c>
      <c r="F62" s="95">
        <v>2.1000000000000001E-2</v>
      </c>
    </row>
    <row r="63" spans="2:6" s="47" customFormat="1">
      <c r="B63" s="215"/>
      <c r="C63" s="218"/>
      <c r="D63" s="93" t="s">
        <v>88</v>
      </c>
      <c r="E63" s="93" t="s">
        <v>89</v>
      </c>
      <c r="F63" s="96">
        <v>0.02</v>
      </c>
    </row>
    <row r="64" spans="2:6" s="47" customFormat="1">
      <c r="B64" s="215">
        <v>7</v>
      </c>
      <c r="C64" s="216" t="s">
        <v>113</v>
      </c>
      <c r="D64" s="123" t="s">
        <v>83</v>
      </c>
      <c r="E64" s="123" t="s">
        <v>84</v>
      </c>
      <c r="F64" s="124">
        <v>0.11</v>
      </c>
    </row>
    <row r="65" spans="2:6" s="47" customFormat="1">
      <c r="B65" s="215"/>
      <c r="C65" s="217"/>
      <c r="D65" s="91" t="s">
        <v>79</v>
      </c>
      <c r="E65" s="91" t="s">
        <v>80</v>
      </c>
      <c r="F65" s="95">
        <v>0.10199999999999999</v>
      </c>
    </row>
    <row r="66" spans="2:6" s="47" customFormat="1">
      <c r="B66" s="215"/>
      <c r="C66" s="217"/>
      <c r="D66" s="92" t="s">
        <v>92</v>
      </c>
      <c r="E66" s="92" t="s">
        <v>84</v>
      </c>
      <c r="F66" s="95">
        <v>8.2000000000000003E-2</v>
      </c>
    </row>
    <row r="67" spans="2:6" s="47" customFormat="1">
      <c r="B67" s="215"/>
      <c r="C67" s="217"/>
      <c r="D67" s="92" t="s">
        <v>90</v>
      </c>
      <c r="E67" s="92" t="s">
        <v>84</v>
      </c>
      <c r="F67" s="95">
        <v>6.0999999999999999E-2</v>
      </c>
    </row>
    <row r="68" spans="2:6" s="47" customFormat="1">
      <c r="B68" s="215"/>
      <c r="C68" s="217"/>
      <c r="D68" s="92" t="s">
        <v>137</v>
      </c>
      <c r="E68" s="92" t="s">
        <v>89</v>
      </c>
      <c r="F68" s="95">
        <v>0.06</v>
      </c>
    </row>
    <row r="69" spans="2:6" s="47" customFormat="1">
      <c r="B69" s="215"/>
      <c r="C69" s="217"/>
      <c r="D69" s="92" t="s">
        <v>87</v>
      </c>
      <c r="E69" s="92" t="s">
        <v>84</v>
      </c>
      <c r="F69" s="95">
        <v>5.6000000000000001E-2</v>
      </c>
    </row>
    <row r="70" spans="2:6" s="47" customFormat="1">
      <c r="B70" s="215"/>
      <c r="C70" s="217"/>
      <c r="D70" s="92" t="s">
        <v>94</v>
      </c>
      <c r="E70" s="92" t="s">
        <v>84</v>
      </c>
      <c r="F70" s="95">
        <v>5.0999999999999997E-2</v>
      </c>
    </row>
    <row r="71" spans="2:6" s="47" customFormat="1">
      <c r="B71" s="215"/>
      <c r="C71" s="217"/>
      <c r="D71" s="92" t="s">
        <v>88</v>
      </c>
      <c r="E71" s="92" t="s">
        <v>89</v>
      </c>
      <c r="F71" s="95">
        <v>0.03</v>
      </c>
    </row>
    <row r="72" spans="2:6" s="47" customFormat="1">
      <c r="B72" s="215"/>
      <c r="C72" s="217"/>
      <c r="D72" s="92" t="s">
        <v>236</v>
      </c>
      <c r="E72" s="92" t="s">
        <v>84</v>
      </c>
      <c r="F72" s="95">
        <v>2.5999999999999999E-2</v>
      </c>
    </row>
    <row r="73" spans="2:6" s="47" customFormat="1">
      <c r="B73" s="215"/>
      <c r="C73" s="218"/>
      <c r="D73" s="93" t="s">
        <v>210</v>
      </c>
      <c r="E73" s="93" t="s">
        <v>86</v>
      </c>
      <c r="F73" s="96">
        <v>2.5000000000000001E-2</v>
      </c>
    </row>
    <row r="74" spans="2:6" s="47" customFormat="1">
      <c r="B74" s="215">
        <v>8</v>
      </c>
      <c r="C74" s="216" t="s">
        <v>59</v>
      </c>
      <c r="D74" s="123" t="s">
        <v>90</v>
      </c>
      <c r="E74" s="123" t="s">
        <v>84</v>
      </c>
      <c r="F74" s="124">
        <v>8.5000000000000006E-2</v>
      </c>
    </row>
    <row r="75" spans="2:6" s="47" customFormat="1">
      <c r="B75" s="215"/>
      <c r="C75" s="217"/>
      <c r="D75" s="91" t="s">
        <v>83</v>
      </c>
      <c r="E75" s="91" t="s">
        <v>84</v>
      </c>
      <c r="F75" s="95">
        <v>7.6999999999999999E-2</v>
      </c>
    </row>
    <row r="76" spans="2:6" s="47" customFormat="1">
      <c r="B76" s="215"/>
      <c r="C76" s="217"/>
      <c r="D76" s="92" t="s">
        <v>87</v>
      </c>
      <c r="E76" s="92" t="s">
        <v>84</v>
      </c>
      <c r="F76" s="95">
        <v>7.3999999999999996E-2</v>
      </c>
    </row>
    <row r="77" spans="2:6" s="47" customFormat="1">
      <c r="B77" s="215"/>
      <c r="C77" s="217"/>
      <c r="D77" s="92" t="s">
        <v>92</v>
      </c>
      <c r="E77" s="92" t="s">
        <v>84</v>
      </c>
      <c r="F77" s="95">
        <v>6.7000000000000004E-2</v>
      </c>
    </row>
    <row r="78" spans="2:6" s="47" customFormat="1">
      <c r="B78" s="215"/>
      <c r="C78" s="217"/>
      <c r="D78" s="92" t="s">
        <v>79</v>
      </c>
      <c r="E78" s="92" t="s">
        <v>80</v>
      </c>
      <c r="F78" s="95">
        <v>6.2E-2</v>
      </c>
    </row>
    <row r="79" spans="2:6" s="47" customFormat="1">
      <c r="B79" s="215"/>
      <c r="C79" s="217"/>
      <c r="D79" s="92" t="s">
        <v>237</v>
      </c>
      <c r="E79" s="92" t="s">
        <v>84</v>
      </c>
      <c r="F79" s="95">
        <v>6.0999999999999999E-2</v>
      </c>
    </row>
    <row r="80" spans="2:6" s="47" customFormat="1">
      <c r="B80" s="215"/>
      <c r="C80" s="217"/>
      <c r="D80" s="92" t="s">
        <v>135</v>
      </c>
      <c r="E80" s="92" t="s">
        <v>86</v>
      </c>
      <c r="F80" s="95">
        <v>4.3999999999999997E-2</v>
      </c>
    </row>
    <row r="81" spans="2:6" s="47" customFormat="1">
      <c r="B81" s="215"/>
      <c r="C81" s="217"/>
      <c r="D81" s="92" t="s">
        <v>94</v>
      </c>
      <c r="E81" s="92" t="s">
        <v>84</v>
      </c>
      <c r="F81" s="95">
        <v>3.6999999999999998E-2</v>
      </c>
    </row>
    <row r="82" spans="2:6" s="47" customFormat="1">
      <c r="B82" s="215"/>
      <c r="C82" s="217"/>
      <c r="D82" s="92" t="s">
        <v>238</v>
      </c>
      <c r="E82" s="92" t="s">
        <v>84</v>
      </c>
      <c r="F82" s="95">
        <v>2.9000000000000001E-2</v>
      </c>
    </row>
    <row r="83" spans="2:6" s="47" customFormat="1">
      <c r="B83" s="215"/>
      <c r="C83" s="218"/>
      <c r="D83" s="93" t="s">
        <v>231</v>
      </c>
      <c r="E83" s="93" t="s">
        <v>84</v>
      </c>
      <c r="F83" s="96">
        <v>2.5999999999999999E-2</v>
      </c>
    </row>
    <row r="84" spans="2:6" s="47" customFormat="1">
      <c r="B84" s="215">
        <v>9</v>
      </c>
      <c r="C84" s="216" t="s">
        <v>114</v>
      </c>
      <c r="D84" s="123" t="s">
        <v>79</v>
      </c>
      <c r="E84" s="123" t="s">
        <v>80</v>
      </c>
      <c r="F84" s="124">
        <v>0.10100000000000001</v>
      </c>
    </row>
    <row r="85" spans="2:6" s="47" customFormat="1">
      <c r="B85" s="215"/>
      <c r="C85" s="217"/>
      <c r="D85" s="91" t="s">
        <v>92</v>
      </c>
      <c r="E85" s="91" t="s">
        <v>84</v>
      </c>
      <c r="F85" s="95">
        <v>8.4000000000000005E-2</v>
      </c>
    </row>
    <row r="86" spans="2:6" s="47" customFormat="1">
      <c r="B86" s="215"/>
      <c r="C86" s="217"/>
      <c r="D86" s="92" t="s">
        <v>83</v>
      </c>
      <c r="E86" s="92" t="s">
        <v>84</v>
      </c>
      <c r="F86" s="95">
        <v>0.06</v>
      </c>
    </row>
    <row r="87" spans="2:6" s="47" customFormat="1">
      <c r="B87" s="215"/>
      <c r="C87" s="217"/>
      <c r="D87" s="92" t="s">
        <v>210</v>
      </c>
      <c r="E87" s="92" t="s">
        <v>86</v>
      </c>
      <c r="F87" s="95">
        <v>4.9000000000000002E-2</v>
      </c>
    </row>
    <row r="88" spans="2:6" s="47" customFormat="1">
      <c r="B88" s="215"/>
      <c r="C88" s="217"/>
      <c r="D88" s="92" t="s">
        <v>90</v>
      </c>
      <c r="E88" s="92" t="s">
        <v>84</v>
      </c>
      <c r="F88" s="95">
        <v>3.5999999999999997E-2</v>
      </c>
    </row>
    <row r="89" spans="2:6" s="47" customFormat="1">
      <c r="B89" s="215"/>
      <c r="C89" s="217"/>
      <c r="D89" s="92" t="s">
        <v>239</v>
      </c>
      <c r="E89" s="92" t="s">
        <v>240</v>
      </c>
      <c r="F89" s="95">
        <v>3.5000000000000003E-2</v>
      </c>
    </row>
    <row r="90" spans="2:6" s="47" customFormat="1">
      <c r="B90" s="215"/>
      <c r="C90" s="217"/>
      <c r="D90" s="92" t="s">
        <v>88</v>
      </c>
      <c r="E90" s="92" t="s">
        <v>89</v>
      </c>
      <c r="F90" s="95">
        <v>3.2000000000000001E-2</v>
      </c>
    </row>
    <row r="91" spans="2:6" s="47" customFormat="1">
      <c r="B91" s="215"/>
      <c r="C91" s="217"/>
      <c r="D91" s="92" t="s">
        <v>93</v>
      </c>
      <c r="E91" s="92" t="s">
        <v>84</v>
      </c>
      <c r="F91" s="95">
        <v>2.3E-2</v>
      </c>
    </row>
    <row r="92" spans="2:6" s="47" customFormat="1">
      <c r="B92" s="215"/>
      <c r="C92" s="217"/>
      <c r="D92" s="92" t="s">
        <v>241</v>
      </c>
      <c r="E92" s="92" t="s">
        <v>86</v>
      </c>
      <c r="F92" s="95">
        <v>2.1000000000000001E-2</v>
      </c>
    </row>
    <row r="93" spans="2:6" s="47" customFormat="1">
      <c r="B93" s="215"/>
      <c r="C93" s="218"/>
      <c r="D93" s="93" t="s">
        <v>242</v>
      </c>
      <c r="E93" s="93" t="s">
        <v>84</v>
      </c>
      <c r="F93" s="96">
        <v>1.9E-2</v>
      </c>
    </row>
    <row r="94" spans="2:6" s="47" customFormat="1">
      <c r="B94" s="215">
        <v>10</v>
      </c>
      <c r="C94" s="216" t="s">
        <v>60</v>
      </c>
      <c r="D94" s="123" t="s">
        <v>79</v>
      </c>
      <c r="E94" s="123" t="s">
        <v>80</v>
      </c>
      <c r="F94" s="124">
        <v>0.155</v>
      </c>
    </row>
    <row r="95" spans="2:6" s="47" customFormat="1">
      <c r="B95" s="215"/>
      <c r="C95" s="217"/>
      <c r="D95" s="91" t="s">
        <v>83</v>
      </c>
      <c r="E95" s="91" t="s">
        <v>84</v>
      </c>
      <c r="F95" s="95">
        <v>6.9000000000000006E-2</v>
      </c>
    </row>
    <row r="96" spans="2:6" s="47" customFormat="1">
      <c r="B96" s="215"/>
      <c r="C96" s="217"/>
      <c r="D96" s="92" t="s">
        <v>87</v>
      </c>
      <c r="E96" s="92" t="s">
        <v>84</v>
      </c>
      <c r="F96" s="95">
        <v>5.0999999999999997E-2</v>
      </c>
    </row>
    <row r="97" spans="2:6" s="47" customFormat="1">
      <c r="B97" s="215"/>
      <c r="C97" s="217"/>
      <c r="D97" s="92" t="s">
        <v>137</v>
      </c>
      <c r="E97" s="92" t="s">
        <v>89</v>
      </c>
      <c r="F97" s="95">
        <v>5.0999999999999997E-2</v>
      </c>
    </row>
    <row r="98" spans="2:6" s="47" customFormat="1">
      <c r="B98" s="215"/>
      <c r="C98" s="217"/>
      <c r="D98" s="92" t="s">
        <v>90</v>
      </c>
      <c r="E98" s="92" t="s">
        <v>84</v>
      </c>
      <c r="F98" s="95">
        <v>3.5999999999999997E-2</v>
      </c>
    </row>
    <row r="99" spans="2:6" s="47" customFormat="1">
      <c r="B99" s="215"/>
      <c r="C99" s="217"/>
      <c r="D99" s="92" t="s">
        <v>233</v>
      </c>
      <c r="E99" s="92" t="s">
        <v>84</v>
      </c>
      <c r="F99" s="95">
        <v>3.5000000000000003E-2</v>
      </c>
    </row>
    <row r="100" spans="2:6" s="47" customFormat="1">
      <c r="B100" s="215"/>
      <c r="C100" s="217"/>
      <c r="D100" s="92" t="s">
        <v>135</v>
      </c>
      <c r="E100" s="92" t="s">
        <v>86</v>
      </c>
      <c r="F100" s="95">
        <v>2.9000000000000001E-2</v>
      </c>
    </row>
    <row r="101" spans="2:6" s="47" customFormat="1">
      <c r="B101" s="215"/>
      <c r="C101" s="217"/>
      <c r="D101" s="92" t="s">
        <v>92</v>
      </c>
      <c r="E101" s="92" t="s">
        <v>84</v>
      </c>
      <c r="F101" s="95">
        <v>2.8000000000000001E-2</v>
      </c>
    </row>
    <row r="102" spans="2:6" s="47" customFormat="1">
      <c r="B102" s="215"/>
      <c r="C102" s="217"/>
      <c r="D102" s="92" t="s">
        <v>213</v>
      </c>
      <c r="E102" s="92" t="s">
        <v>89</v>
      </c>
      <c r="F102" s="95">
        <v>2.5000000000000001E-2</v>
      </c>
    </row>
    <row r="103" spans="2:6" s="47" customFormat="1">
      <c r="B103" s="215"/>
      <c r="C103" s="218"/>
      <c r="D103" s="93" t="s">
        <v>91</v>
      </c>
      <c r="E103" s="93" t="s">
        <v>84</v>
      </c>
      <c r="F103" s="96">
        <v>2.5000000000000001E-2</v>
      </c>
    </row>
    <row r="104" spans="2:6" s="47" customFormat="1">
      <c r="B104" s="215">
        <v>11</v>
      </c>
      <c r="C104" s="216" t="s">
        <v>61</v>
      </c>
      <c r="D104" s="123" t="s">
        <v>79</v>
      </c>
      <c r="E104" s="123" t="s">
        <v>80</v>
      </c>
      <c r="F104" s="124">
        <v>0.13900000000000001</v>
      </c>
    </row>
    <row r="105" spans="2:6" s="47" customFormat="1">
      <c r="B105" s="215"/>
      <c r="C105" s="217"/>
      <c r="D105" s="91" t="s">
        <v>83</v>
      </c>
      <c r="E105" s="91" t="s">
        <v>84</v>
      </c>
      <c r="F105" s="95">
        <v>8.5000000000000006E-2</v>
      </c>
    </row>
    <row r="106" spans="2:6" s="47" customFormat="1">
      <c r="B106" s="215"/>
      <c r="C106" s="217"/>
      <c r="D106" s="92" t="s">
        <v>92</v>
      </c>
      <c r="E106" s="92" t="s">
        <v>84</v>
      </c>
      <c r="F106" s="95">
        <v>4.4999999999999998E-2</v>
      </c>
    </row>
    <row r="107" spans="2:6" s="47" customFormat="1">
      <c r="B107" s="215"/>
      <c r="C107" s="217"/>
      <c r="D107" s="92" t="s">
        <v>90</v>
      </c>
      <c r="E107" s="92" t="s">
        <v>84</v>
      </c>
      <c r="F107" s="95">
        <v>3.5999999999999997E-2</v>
      </c>
    </row>
    <row r="108" spans="2:6" s="47" customFormat="1">
      <c r="B108" s="215"/>
      <c r="C108" s="217"/>
      <c r="D108" s="92" t="s">
        <v>87</v>
      </c>
      <c r="E108" s="92" t="s">
        <v>84</v>
      </c>
      <c r="F108" s="95">
        <v>3.4000000000000002E-2</v>
      </c>
    </row>
    <row r="109" spans="2:6" s="47" customFormat="1">
      <c r="B109" s="215"/>
      <c r="C109" s="217"/>
      <c r="D109" s="92" t="s">
        <v>137</v>
      </c>
      <c r="E109" s="92" t="s">
        <v>89</v>
      </c>
      <c r="F109" s="95">
        <v>0.03</v>
      </c>
    </row>
    <row r="110" spans="2:6" s="47" customFormat="1">
      <c r="B110" s="215"/>
      <c r="C110" s="217"/>
      <c r="D110" s="92" t="s">
        <v>91</v>
      </c>
      <c r="E110" s="92" t="s">
        <v>84</v>
      </c>
      <c r="F110" s="95">
        <v>0.03</v>
      </c>
    </row>
    <row r="111" spans="2:6" s="47" customFormat="1">
      <c r="B111" s="215"/>
      <c r="C111" s="217"/>
      <c r="D111" s="92" t="s">
        <v>94</v>
      </c>
      <c r="E111" s="92" t="s">
        <v>84</v>
      </c>
      <c r="F111" s="95">
        <v>2.8000000000000001E-2</v>
      </c>
    </row>
    <row r="112" spans="2:6" s="47" customFormat="1">
      <c r="B112" s="215"/>
      <c r="C112" s="217"/>
      <c r="D112" s="92" t="s">
        <v>88</v>
      </c>
      <c r="E112" s="92" t="s">
        <v>89</v>
      </c>
      <c r="F112" s="95">
        <v>2.5000000000000001E-2</v>
      </c>
    </row>
    <row r="113" spans="2:6" s="47" customFormat="1">
      <c r="B113" s="215"/>
      <c r="C113" s="218"/>
      <c r="D113" s="93" t="s">
        <v>93</v>
      </c>
      <c r="E113" s="93" t="s">
        <v>84</v>
      </c>
      <c r="F113" s="96">
        <v>2.3E-2</v>
      </c>
    </row>
    <row r="114" spans="2:6" s="47" customFormat="1">
      <c r="B114" s="215">
        <v>12</v>
      </c>
      <c r="C114" s="216" t="s">
        <v>115</v>
      </c>
      <c r="D114" s="123" t="s">
        <v>79</v>
      </c>
      <c r="E114" s="123" t="s">
        <v>80</v>
      </c>
      <c r="F114" s="124">
        <v>0.17699999999999999</v>
      </c>
    </row>
    <row r="115" spans="2:6" s="47" customFormat="1">
      <c r="B115" s="215"/>
      <c r="C115" s="217"/>
      <c r="D115" s="91" t="s">
        <v>83</v>
      </c>
      <c r="E115" s="91" t="s">
        <v>84</v>
      </c>
      <c r="F115" s="95">
        <v>8.6999999999999994E-2</v>
      </c>
    </row>
    <row r="116" spans="2:6" s="47" customFormat="1">
      <c r="B116" s="215"/>
      <c r="C116" s="217"/>
      <c r="D116" s="92" t="s">
        <v>87</v>
      </c>
      <c r="E116" s="92" t="s">
        <v>84</v>
      </c>
      <c r="F116" s="95">
        <v>6.6000000000000003E-2</v>
      </c>
    </row>
    <row r="117" spans="2:6" s="47" customFormat="1">
      <c r="B117" s="215"/>
      <c r="C117" s="217"/>
      <c r="D117" s="92" t="s">
        <v>137</v>
      </c>
      <c r="E117" s="92" t="s">
        <v>89</v>
      </c>
      <c r="F117" s="95">
        <v>5.2999999999999999E-2</v>
      </c>
    </row>
    <row r="118" spans="2:6" s="47" customFormat="1">
      <c r="B118" s="215"/>
      <c r="C118" s="217"/>
      <c r="D118" s="92" t="s">
        <v>92</v>
      </c>
      <c r="E118" s="92" t="s">
        <v>84</v>
      </c>
      <c r="F118" s="95">
        <v>4.5999999999999999E-2</v>
      </c>
    </row>
    <row r="119" spans="2:6" s="47" customFormat="1">
      <c r="B119" s="215"/>
      <c r="C119" s="217"/>
      <c r="D119" s="92" t="s">
        <v>88</v>
      </c>
      <c r="E119" s="92" t="s">
        <v>89</v>
      </c>
      <c r="F119" s="95">
        <v>2.8000000000000001E-2</v>
      </c>
    </row>
    <row r="120" spans="2:6" s="47" customFormat="1">
      <c r="B120" s="215"/>
      <c r="C120" s="217"/>
      <c r="D120" s="92" t="s">
        <v>90</v>
      </c>
      <c r="E120" s="92" t="s">
        <v>84</v>
      </c>
      <c r="F120" s="95">
        <v>2.8000000000000001E-2</v>
      </c>
    </row>
    <row r="121" spans="2:6" s="47" customFormat="1">
      <c r="B121" s="215"/>
      <c r="C121" s="217"/>
      <c r="D121" s="92" t="s">
        <v>93</v>
      </c>
      <c r="E121" s="92" t="s">
        <v>84</v>
      </c>
      <c r="F121" s="95">
        <v>2.4E-2</v>
      </c>
    </row>
    <row r="122" spans="2:6" s="47" customFormat="1">
      <c r="B122" s="215"/>
      <c r="C122" s="217"/>
      <c r="D122" s="92" t="s">
        <v>243</v>
      </c>
      <c r="E122" s="92" t="s">
        <v>80</v>
      </c>
      <c r="F122" s="95">
        <v>2.3E-2</v>
      </c>
    </row>
    <row r="123" spans="2:6" s="47" customFormat="1">
      <c r="B123" s="215"/>
      <c r="C123" s="218"/>
      <c r="D123" s="93" t="s">
        <v>91</v>
      </c>
      <c r="E123" s="93" t="s">
        <v>84</v>
      </c>
      <c r="F123" s="96">
        <v>2.1000000000000001E-2</v>
      </c>
    </row>
    <row r="124" spans="2:6" s="47" customFormat="1">
      <c r="B124" s="215">
        <v>13</v>
      </c>
      <c r="C124" s="216" t="s">
        <v>116</v>
      </c>
      <c r="D124" s="123" t="s">
        <v>79</v>
      </c>
      <c r="E124" s="123" t="s">
        <v>80</v>
      </c>
      <c r="F124" s="124">
        <v>0.151</v>
      </c>
    </row>
    <row r="125" spans="2:6" s="47" customFormat="1">
      <c r="B125" s="215"/>
      <c r="C125" s="217"/>
      <c r="D125" s="91" t="s">
        <v>83</v>
      </c>
      <c r="E125" s="91" t="s">
        <v>84</v>
      </c>
      <c r="F125" s="95">
        <v>7.0999999999999994E-2</v>
      </c>
    </row>
    <row r="126" spans="2:6" s="47" customFormat="1">
      <c r="B126" s="215"/>
      <c r="C126" s="217"/>
      <c r="D126" s="92" t="s">
        <v>92</v>
      </c>
      <c r="E126" s="92" t="s">
        <v>84</v>
      </c>
      <c r="F126" s="95">
        <v>5.8000000000000003E-2</v>
      </c>
    </row>
    <row r="127" spans="2:6" s="47" customFormat="1">
      <c r="B127" s="215"/>
      <c r="C127" s="217"/>
      <c r="D127" s="92" t="s">
        <v>90</v>
      </c>
      <c r="E127" s="92" t="s">
        <v>84</v>
      </c>
      <c r="F127" s="95">
        <v>4.5999999999999999E-2</v>
      </c>
    </row>
    <row r="128" spans="2:6" s="47" customFormat="1">
      <c r="B128" s="215"/>
      <c r="C128" s="217"/>
      <c r="D128" s="92" t="s">
        <v>87</v>
      </c>
      <c r="E128" s="92" t="s">
        <v>84</v>
      </c>
      <c r="F128" s="95">
        <v>3.3000000000000002E-2</v>
      </c>
    </row>
    <row r="129" spans="2:6" s="47" customFormat="1">
      <c r="B129" s="215"/>
      <c r="C129" s="217"/>
      <c r="D129" s="92" t="s">
        <v>94</v>
      </c>
      <c r="E129" s="92" t="s">
        <v>84</v>
      </c>
      <c r="F129" s="95">
        <v>2.8000000000000001E-2</v>
      </c>
    </row>
    <row r="130" spans="2:6" s="47" customFormat="1">
      <c r="B130" s="215"/>
      <c r="C130" s="217"/>
      <c r="D130" s="92" t="s">
        <v>237</v>
      </c>
      <c r="E130" s="92" t="s">
        <v>84</v>
      </c>
      <c r="F130" s="95">
        <v>2.8000000000000001E-2</v>
      </c>
    </row>
    <row r="131" spans="2:6" s="47" customFormat="1">
      <c r="B131" s="215"/>
      <c r="C131" s="217"/>
      <c r="D131" s="92" t="s">
        <v>137</v>
      </c>
      <c r="E131" s="92" t="s">
        <v>89</v>
      </c>
      <c r="F131" s="95">
        <v>2.7E-2</v>
      </c>
    </row>
    <row r="132" spans="2:6" s="47" customFormat="1">
      <c r="B132" s="215"/>
      <c r="C132" s="217"/>
      <c r="D132" s="92" t="s">
        <v>93</v>
      </c>
      <c r="E132" s="92" t="s">
        <v>84</v>
      </c>
      <c r="F132" s="95">
        <v>2.7E-2</v>
      </c>
    </row>
    <row r="133" spans="2:6" s="47" customFormat="1">
      <c r="B133" s="215"/>
      <c r="C133" s="218"/>
      <c r="D133" s="93" t="s">
        <v>135</v>
      </c>
      <c r="E133" s="93" t="s">
        <v>86</v>
      </c>
      <c r="F133" s="96">
        <v>2.3E-2</v>
      </c>
    </row>
    <row r="134" spans="2:6" s="47" customFormat="1">
      <c r="B134" s="215">
        <v>14</v>
      </c>
      <c r="C134" s="216" t="s">
        <v>117</v>
      </c>
      <c r="D134" s="123" t="s">
        <v>79</v>
      </c>
      <c r="E134" s="123" t="s">
        <v>80</v>
      </c>
      <c r="F134" s="124">
        <v>0.13300000000000001</v>
      </c>
    </row>
    <row r="135" spans="2:6" s="47" customFormat="1">
      <c r="B135" s="215"/>
      <c r="C135" s="217"/>
      <c r="D135" s="91" t="s">
        <v>83</v>
      </c>
      <c r="E135" s="91" t="s">
        <v>84</v>
      </c>
      <c r="F135" s="95">
        <v>9.0999999999999998E-2</v>
      </c>
    </row>
    <row r="136" spans="2:6" s="47" customFormat="1">
      <c r="B136" s="215"/>
      <c r="C136" s="217"/>
      <c r="D136" s="92" t="s">
        <v>92</v>
      </c>
      <c r="E136" s="92" t="s">
        <v>84</v>
      </c>
      <c r="F136" s="95">
        <v>3.4000000000000002E-2</v>
      </c>
    </row>
    <row r="137" spans="2:6" s="47" customFormat="1">
      <c r="B137" s="215"/>
      <c r="C137" s="217"/>
      <c r="D137" s="92" t="s">
        <v>90</v>
      </c>
      <c r="E137" s="92" t="s">
        <v>84</v>
      </c>
      <c r="F137" s="95">
        <v>3.4000000000000002E-2</v>
      </c>
    </row>
    <row r="138" spans="2:6" s="47" customFormat="1">
      <c r="B138" s="215"/>
      <c r="C138" s="217"/>
      <c r="D138" s="92" t="s">
        <v>88</v>
      </c>
      <c r="E138" s="92" t="s">
        <v>89</v>
      </c>
      <c r="F138" s="95">
        <v>3.1E-2</v>
      </c>
    </row>
    <row r="139" spans="2:6" s="47" customFormat="1">
      <c r="B139" s="215"/>
      <c r="C139" s="217"/>
      <c r="D139" s="92" t="s">
        <v>137</v>
      </c>
      <c r="E139" s="92" t="s">
        <v>89</v>
      </c>
      <c r="F139" s="95">
        <v>2.9000000000000001E-2</v>
      </c>
    </row>
    <row r="140" spans="2:6" s="47" customFormat="1">
      <c r="B140" s="215"/>
      <c r="C140" s="217"/>
      <c r="D140" s="92" t="s">
        <v>135</v>
      </c>
      <c r="E140" s="92" t="s">
        <v>86</v>
      </c>
      <c r="F140" s="95">
        <v>2.8000000000000001E-2</v>
      </c>
    </row>
    <row r="141" spans="2:6" s="47" customFormat="1">
      <c r="B141" s="215"/>
      <c r="C141" s="217"/>
      <c r="D141" s="92" t="s">
        <v>87</v>
      </c>
      <c r="E141" s="92" t="s">
        <v>84</v>
      </c>
      <c r="F141" s="95">
        <v>2.5999999999999999E-2</v>
      </c>
    </row>
    <row r="142" spans="2:6" s="47" customFormat="1">
      <c r="B142" s="215"/>
      <c r="C142" s="217"/>
      <c r="D142" s="92" t="s">
        <v>213</v>
      </c>
      <c r="E142" s="92" t="s">
        <v>89</v>
      </c>
      <c r="F142" s="95">
        <v>2.5999999999999999E-2</v>
      </c>
    </row>
    <row r="143" spans="2:6" s="47" customFormat="1">
      <c r="B143" s="215"/>
      <c r="C143" s="218"/>
      <c r="D143" s="93" t="s">
        <v>196</v>
      </c>
      <c r="E143" s="93" t="s">
        <v>80</v>
      </c>
      <c r="F143" s="96">
        <v>2.4E-2</v>
      </c>
    </row>
    <row r="144" spans="2:6" s="47" customFormat="1">
      <c r="B144" s="215">
        <v>15</v>
      </c>
      <c r="C144" s="216" t="s">
        <v>118</v>
      </c>
      <c r="D144" s="123" t="s">
        <v>79</v>
      </c>
      <c r="E144" s="123" t="s">
        <v>80</v>
      </c>
      <c r="F144" s="124">
        <v>0.105</v>
      </c>
    </row>
    <row r="145" spans="2:6" s="47" customFormat="1">
      <c r="B145" s="215"/>
      <c r="C145" s="217"/>
      <c r="D145" s="91" t="s">
        <v>83</v>
      </c>
      <c r="E145" s="91" t="s">
        <v>84</v>
      </c>
      <c r="F145" s="95">
        <v>9.4E-2</v>
      </c>
    </row>
    <row r="146" spans="2:6" s="47" customFormat="1">
      <c r="B146" s="215"/>
      <c r="C146" s="217"/>
      <c r="D146" s="92" t="s">
        <v>90</v>
      </c>
      <c r="E146" s="92" t="s">
        <v>84</v>
      </c>
      <c r="F146" s="95">
        <v>5.8999999999999997E-2</v>
      </c>
    </row>
    <row r="147" spans="2:6" s="47" customFormat="1">
      <c r="B147" s="215"/>
      <c r="C147" s="217"/>
      <c r="D147" s="92" t="s">
        <v>87</v>
      </c>
      <c r="E147" s="92" t="s">
        <v>84</v>
      </c>
      <c r="F147" s="95">
        <v>4.2999999999999997E-2</v>
      </c>
    </row>
    <row r="148" spans="2:6" s="47" customFormat="1">
      <c r="B148" s="215"/>
      <c r="C148" s="217"/>
      <c r="D148" s="92" t="s">
        <v>92</v>
      </c>
      <c r="E148" s="92" t="s">
        <v>84</v>
      </c>
      <c r="F148" s="95">
        <v>4.2000000000000003E-2</v>
      </c>
    </row>
    <row r="149" spans="2:6" s="47" customFormat="1">
      <c r="B149" s="215"/>
      <c r="C149" s="217"/>
      <c r="D149" s="92" t="s">
        <v>137</v>
      </c>
      <c r="E149" s="92" t="s">
        <v>89</v>
      </c>
      <c r="F149" s="95">
        <v>0.03</v>
      </c>
    </row>
    <row r="150" spans="2:6" s="47" customFormat="1">
      <c r="B150" s="215"/>
      <c r="C150" s="217"/>
      <c r="D150" s="92" t="s">
        <v>135</v>
      </c>
      <c r="E150" s="92" t="s">
        <v>86</v>
      </c>
      <c r="F150" s="95">
        <v>2.9000000000000001E-2</v>
      </c>
    </row>
    <row r="151" spans="2:6" s="47" customFormat="1">
      <c r="B151" s="215"/>
      <c r="C151" s="217"/>
      <c r="D151" s="92" t="s">
        <v>88</v>
      </c>
      <c r="E151" s="92" t="s">
        <v>89</v>
      </c>
      <c r="F151" s="95">
        <v>2.4E-2</v>
      </c>
    </row>
    <row r="152" spans="2:6" s="47" customFormat="1">
      <c r="B152" s="215"/>
      <c r="C152" s="217"/>
      <c r="D152" s="92" t="s">
        <v>94</v>
      </c>
      <c r="E152" s="92" t="s">
        <v>84</v>
      </c>
      <c r="F152" s="95">
        <v>2.3E-2</v>
      </c>
    </row>
    <row r="153" spans="2:6" s="47" customFormat="1">
      <c r="B153" s="215"/>
      <c r="C153" s="218"/>
      <c r="D153" s="93" t="s">
        <v>210</v>
      </c>
      <c r="E153" s="93" t="s">
        <v>86</v>
      </c>
      <c r="F153" s="96">
        <v>2.1999999999999999E-2</v>
      </c>
    </row>
    <row r="154" spans="2:6" s="47" customFormat="1">
      <c r="B154" s="215">
        <v>16</v>
      </c>
      <c r="C154" s="216" t="s">
        <v>62</v>
      </c>
      <c r="D154" s="123" t="s">
        <v>83</v>
      </c>
      <c r="E154" s="123" t="s">
        <v>84</v>
      </c>
      <c r="F154" s="124">
        <v>0.15</v>
      </c>
    </row>
    <row r="155" spans="2:6" s="47" customFormat="1">
      <c r="B155" s="215"/>
      <c r="C155" s="217"/>
      <c r="D155" s="91" t="s">
        <v>92</v>
      </c>
      <c r="E155" s="91" t="s">
        <v>84</v>
      </c>
      <c r="F155" s="95">
        <v>0.113</v>
      </c>
    </row>
    <row r="156" spans="2:6" s="47" customFormat="1">
      <c r="B156" s="215"/>
      <c r="C156" s="217"/>
      <c r="D156" s="92" t="s">
        <v>79</v>
      </c>
      <c r="E156" s="92" t="s">
        <v>80</v>
      </c>
      <c r="F156" s="95">
        <v>8.4000000000000005E-2</v>
      </c>
    </row>
    <row r="157" spans="2:6" s="47" customFormat="1">
      <c r="B157" s="215"/>
      <c r="C157" s="217"/>
      <c r="D157" s="92" t="s">
        <v>87</v>
      </c>
      <c r="E157" s="92" t="s">
        <v>84</v>
      </c>
      <c r="F157" s="95">
        <v>7.6999999999999999E-2</v>
      </c>
    </row>
    <row r="158" spans="2:6" s="47" customFormat="1">
      <c r="B158" s="215"/>
      <c r="C158" s="217"/>
      <c r="D158" s="92" t="s">
        <v>90</v>
      </c>
      <c r="E158" s="92" t="s">
        <v>84</v>
      </c>
      <c r="F158" s="95">
        <v>6.4000000000000001E-2</v>
      </c>
    </row>
    <row r="159" spans="2:6" s="47" customFormat="1">
      <c r="B159" s="215"/>
      <c r="C159" s="217"/>
      <c r="D159" s="92" t="s">
        <v>231</v>
      </c>
      <c r="E159" s="92" t="s">
        <v>84</v>
      </c>
      <c r="F159" s="95">
        <v>6.4000000000000001E-2</v>
      </c>
    </row>
    <row r="160" spans="2:6" s="47" customFormat="1">
      <c r="B160" s="215"/>
      <c r="C160" s="217"/>
      <c r="D160" s="92" t="s">
        <v>136</v>
      </c>
      <c r="E160" s="92" t="s">
        <v>84</v>
      </c>
      <c r="F160" s="95">
        <v>2.3E-2</v>
      </c>
    </row>
    <row r="161" spans="2:6" s="47" customFormat="1">
      <c r="B161" s="215"/>
      <c r="C161" s="217"/>
      <c r="D161" s="92" t="s">
        <v>217</v>
      </c>
      <c r="E161" s="92" t="s">
        <v>89</v>
      </c>
      <c r="F161" s="95">
        <v>2.3E-2</v>
      </c>
    </row>
    <row r="162" spans="2:6" s="47" customFormat="1">
      <c r="B162" s="215"/>
      <c r="C162" s="217"/>
      <c r="D162" s="92" t="s">
        <v>93</v>
      </c>
      <c r="E162" s="92" t="s">
        <v>84</v>
      </c>
      <c r="F162" s="95">
        <v>2.1999999999999999E-2</v>
      </c>
    </row>
    <row r="163" spans="2:6" s="47" customFormat="1">
      <c r="B163" s="215"/>
      <c r="C163" s="218"/>
      <c r="D163" s="93" t="s">
        <v>241</v>
      </c>
      <c r="E163" s="93" t="s">
        <v>86</v>
      </c>
      <c r="F163" s="96">
        <v>2.1000000000000001E-2</v>
      </c>
    </row>
    <row r="164" spans="2:6" s="47" customFormat="1">
      <c r="B164" s="215">
        <v>17</v>
      </c>
      <c r="C164" s="216" t="s">
        <v>119</v>
      </c>
      <c r="D164" s="123" t="s">
        <v>79</v>
      </c>
      <c r="E164" s="123" t="s">
        <v>80</v>
      </c>
      <c r="F164" s="124">
        <v>0.109</v>
      </c>
    </row>
    <row r="165" spans="2:6" s="47" customFormat="1">
      <c r="B165" s="215"/>
      <c r="C165" s="217"/>
      <c r="D165" s="91" t="s">
        <v>83</v>
      </c>
      <c r="E165" s="91" t="s">
        <v>84</v>
      </c>
      <c r="F165" s="95">
        <v>8.7999999999999995E-2</v>
      </c>
    </row>
    <row r="166" spans="2:6" s="47" customFormat="1">
      <c r="B166" s="215"/>
      <c r="C166" s="217"/>
      <c r="D166" s="92" t="s">
        <v>90</v>
      </c>
      <c r="E166" s="92" t="s">
        <v>84</v>
      </c>
      <c r="F166" s="95">
        <v>5.3999999999999999E-2</v>
      </c>
    </row>
    <row r="167" spans="2:6" s="47" customFormat="1">
      <c r="B167" s="215"/>
      <c r="C167" s="217"/>
      <c r="D167" s="92" t="s">
        <v>87</v>
      </c>
      <c r="E167" s="92" t="s">
        <v>84</v>
      </c>
      <c r="F167" s="95">
        <v>0.05</v>
      </c>
    </row>
    <row r="168" spans="2:6" s="47" customFormat="1">
      <c r="B168" s="215"/>
      <c r="C168" s="217"/>
      <c r="D168" s="92" t="s">
        <v>92</v>
      </c>
      <c r="E168" s="92" t="s">
        <v>84</v>
      </c>
      <c r="F168" s="95">
        <v>3.9E-2</v>
      </c>
    </row>
    <row r="169" spans="2:6" s="47" customFormat="1">
      <c r="B169" s="215"/>
      <c r="C169" s="217"/>
      <c r="D169" s="92" t="s">
        <v>93</v>
      </c>
      <c r="E169" s="92" t="s">
        <v>84</v>
      </c>
      <c r="F169" s="95">
        <v>2.9000000000000001E-2</v>
      </c>
    </row>
    <row r="170" spans="2:6" s="47" customFormat="1">
      <c r="B170" s="215"/>
      <c r="C170" s="217"/>
      <c r="D170" s="92" t="s">
        <v>135</v>
      </c>
      <c r="E170" s="92" t="s">
        <v>86</v>
      </c>
      <c r="F170" s="95">
        <v>2.7E-2</v>
      </c>
    </row>
    <row r="171" spans="2:6" s="47" customFormat="1">
      <c r="B171" s="215"/>
      <c r="C171" s="217"/>
      <c r="D171" s="92" t="s">
        <v>137</v>
      </c>
      <c r="E171" s="92" t="s">
        <v>89</v>
      </c>
      <c r="F171" s="95">
        <v>2.5999999999999999E-2</v>
      </c>
    </row>
    <row r="172" spans="2:6" s="47" customFormat="1">
      <c r="B172" s="215"/>
      <c r="C172" s="217"/>
      <c r="D172" s="92" t="s">
        <v>210</v>
      </c>
      <c r="E172" s="92" t="s">
        <v>86</v>
      </c>
      <c r="F172" s="95">
        <v>1.7999999999999999E-2</v>
      </c>
    </row>
    <row r="173" spans="2:6" s="47" customFormat="1">
      <c r="B173" s="215"/>
      <c r="C173" s="218"/>
      <c r="D173" s="93" t="s">
        <v>213</v>
      </c>
      <c r="E173" s="93" t="s">
        <v>89</v>
      </c>
      <c r="F173" s="96">
        <v>1.7999999999999999E-2</v>
      </c>
    </row>
    <row r="174" spans="2:6" s="47" customFormat="1">
      <c r="B174" s="215">
        <v>18</v>
      </c>
      <c r="C174" s="216" t="s">
        <v>63</v>
      </c>
      <c r="D174" s="123" t="s">
        <v>79</v>
      </c>
      <c r="E174" s="123" t="s">
        <v>80</v>
      </c>
      <c r="F174" s="124">
        <v>0.151</v>
      </c>
    </row>
    <row r="175" spans="2:6" s="47" customFormat="1">
      <c r="B175" s="215"/>
      <c r="C175" s="217"/>
      <c r="D175" s="91" t="s">
        <v>83</v>
      </c>
      <c r="E175" s="91" t="s">
        <v>84</v>
      </c>
      <c r="F175" s="95">
        <v>7.5999999999999998E-2</v>
      </c>
    </row>
    <row r="176" spans="2:6" s="47" customFormat="1">
      <c r="B176" s="215"/>
      <c r="C176" s="217"/>
      <c r="D176" s="92" t="s">
        <v>92</v>
      </c>
      <c r="E176" s="92" t="s">
        <v>84</v>
      </c>
      <c r="F176" s="95">
        <v>5.8999999999999997E-2</v>
      </c>
    </row>
    <row r="177" spans="2:6" s="47" customFormat="1">
      <c r="B177" s="215"/>
      <c r="C177" s="217"/>
      <c r="D177" s="92" t="s">
        <v>87</v>
      </c>
      <c r="E177" s="92" t="s">
        <v>84</v>
      </c>
      <c r="F177" s="95">
        <v>3.7999999999999999E-2</v>
      </c>
    </row>
    <row r="178" spans="2:6" s="47" customFormat="1">
      <c r="B178" s="215"/>
      <c r="C178" s="217"/>
      <c r="D178" s="92" t="s">
        <v>135</v>
      </c>
      <c r="E178" s="92" t="s">
        <v>86</v>
      </c>
      <c r="F178" s="95">
        <v>3.6999999999999998E-2</v>
      </c>
    </row>
    <row r="179" spans="2:6" s="47" customFormat="1">
      <c r="B179" s="215"/>
      <c r="C179" s="217"/>
      <c r="D179" s="92" t="s">
        <v>88</v>
      </c>
      <c r="E179" s="92" t="s">
        <v>89</v>
      </c>
      <c r="F179" s="95">
        <v>3.4000000000000002E-2</v>
      </c>
    </row>
    <row r="180" spans="2:6" s="47" customFormat="1">
      <c r="B180" s="215"/>
      <c r="C180" s="217"/>
      <c r="D180" s="92" t="s">
        <v>137</v>
      </c>
      <c r="E180" s="92" t="s">
        <v>89</v>
      </c>
      <c r="F180" s="95">
        <v>3.2000000000000001E-2</v>
      </c>
    </row>
    <row r="181" spans="2:6" s="47" customFormat="1">
      <c r="B181" s="215"/>
      <c r="C181" s="217"/>
      <c r="D181" s="92" t="s">
        <v>90</v>
      </c>
      <c r="E181" s="92" t="s">
        <v>84</v>
      </c>
      <c r="F181" s="95">
        <v>2.9000000000000001E-2</v>
      </c>
    </row>
    <row r="182" spans="2:6" s="47" customFormat="1">
      <c r="B182" s="215"/>
      <c r="C182" s="217"/>
      <c r="D182" s="92" t="s">
        <v>213</v>
      </c>
      <c r="E182" s="92" t="s">
        <v>89</v>
      </c>
      <c r="F182" s="95">
        <v>0.02</v>
      </c>
    </row>
    <row r="183" spans="2:6" s="47" customFormat="1">
      <c r="B183" s="215"/>
      <c r="C183" s="218"/>
      <c r="D183" s="93" t="s">
        <v>217</v>
      </c>
      <c r="E183" s="93" t="s">
        <v>89</v>
      </c>
      <c r="F183" s="96">
        <v>1.9E-2</v>
      </c>
    </row>
    <row r="184" spans="2:6" s="47" customFormat="1">
      <c r="B184" s="215">
        <v>19</v>
      </c>
      <c r="C184" s="216" t="s">
        <v>120</v>
      </c>
      <c r="D184" s="123" t="s">
        <v>79</v>
      </c>
      <c r="E184" s="123" t="s">
        <v>80</v>
      </c>
      <c r="F184" s="124">
        <v>0.16900000000000001</v>
      </c>
    </row>
    <row r="185" spans="2:6" s="47" customFormat="1">
      <c r="B185" s="215"/>
      <c r="C185" s="217"/>
      <c r="D185" s="91" t="s">
        <v>83</v>
      </c>
      <c r="E185" s="91" t="s">
        <v>84</v>
      </c>
      <c r="F185" s="95">
        <v>0.09</v>
      </c>
    </row>
    <row r="186" spans="2:6" s="47" customFormat="1">
      <c r="B186" s="215"/>
      <c r="C186" s="217"/>
      <c r="D186" s="92" t="s">
        <v>232</v>
      </c>
      <c r="E186" s="92" t="s">
        <v>84</v>
      </c>
      <c r="F186" s="95">
        <v>4.2000000000000003E-2</v>
      </c>
    </row>
    <row r="187" spans="2:6" s="47" customFormat="1">
      <c r="B187" s="215"/>
      <c r="C187" s="217"/>
      <c r="D187" s="92" t="s">
        <v>90</v>
      </c>
      <c r="E187" s="92" t="s">
        <v>84</v>
      </c>
      <c r="F187" s="95">
        <v>4.1000000000000002E-2</v>
      </c>
    </row>
    <row r="188" spans="2:6" s="47" customFormat="1">
      <c r="B188" s="215"/>
      <c r="C188" s="217"/>
      <c r="D188" s="92" t="s">
        <v>92</v>
      </c>
      <c r="E188" s="92" t="s">
        <v>84</v>
      </c>
      <c r="F188" s="95">
        <v>3.5999999999999997E-2</v>
      </c>
    </row>
    <row r="189" spans="2:6" s="47" customFormat="1">
      <c r="B189" s="215"/>
      <c r="C189" s="217"/>
      <c r="D189" s="92" t="s">
        <v>135</v>
      </c>
      <c r="E189" s="92" t="s">
        <v>86</v>
      </c>
      <c r="F189" s="95">
        <v>3.4000000000000002E-2</v>
      </c>
    </row>
    <row r="190" spans="2:6" s="47" customFormat="1">
      <c r="B190" s="215"/>
      <c r="C190" s="217"/>
      <c r="D190" s="92" t="s">
        <v>87</v>
      </c>
      <c r="E190" s="92" t="s">
        <v>84</v>
      </c>
      <c r="F190" s="95">
        <v>3.3000000000000002E-2</v>
      </c>
    </row>
    <row r="191" spans="2:6" s="47" customFormat="1">
      <c r="B191" s="215"/>
      <c r="C191" s="217"/>
      <c r="D191" s="92" t="s">
        <v>93</v>
      </c>
      <c r="E191" s="92" t="s">
        <v>84</v>
      </c>
      <c r="F191" s="95">
        <v>3.3000000000000002E-2</v>
      </c>
    </row>
    <row r="192" spans="2:6" s="47" customFormat="1">
      <c r="B192" s="215"/>
      <c r="C192" s="217"/>
      <c r="D192" s="92" t="s">
        <v>88</v>
      </c>
      <c r="E192" s="92" t="s">
        <v>89</v>
      </c>
      <c r="F192" s="95">
        <v>0.03</v>
      </c>
    </row>
    <row r="193" spans="2:6" s="47" customFormat="1">
      <c r="B193" s="215"/>
      <c r="C193" s="218"/>
      <c r="D193" s="93" t="s">
        <v>137</v>
      </c>
      <c r="E193" s="93" t="s">
        <v>89</v>
      </c>
      <c r="F193" s="96">
        <v>2.8000000000000001E-2</v>
      </c>
    </row>
    <row r="194" spans="2:6" s="47" customFormat="1">
      <c r="B194" s="215">
        <v>20</v>
      </c>
      <c r="C194" s="216" t="s">
        <v>121</v>
      </c>
      <c r="D194" s="123" t="s">
        <v>79</v>
      </c>
      <c r="E194" s="123" t="s">
        <v>80</v>
      </c>
      <c r="F194" s="124">
        <v>0.10299999999999999</v>
      </c>
    </row>
    <row r="195" spans="2:6" s="47" customFormat="1">
      <c r="B195" s="215"/>
      <c r="C195" s="217"/>
      <c r="D195" s="91" t="s">
        <v>83</v>
      </c>
      <c r="E195" s="91" t="s">
        <v>84</v>
      </c>
      <c r="F195" s="95">
        <v>7.4999999999999997E-2</v>
      </c>
    </row>
    <row r="196" spans="2:6" s="47" customFormat="1">
      <c r="B196" s="215"/>
      <c r="C196" s="217"/>
      <c r="D196" s="92" t="s">
        <v>87</v>
      </c>
      <c r="E196" s="92" t="s">
        <v>84</v>
      </c>
      <c r="F196" s="95">
        <v>3.9E-2</v>
      </c>
    </row>
    <row r="197" spans="2:6" s="47" customFormat="1">
      <c r="B197" s="215"/>
      <c r="C197" s="217"/>
      <c r="D197" s="92" t="s">
        <v>88</v>
      </c>
      <c r="E197" s="92" t="s">
        <v>89</v>
      </c>
      <c r="F197" s="95">
        <v>3.4000000000000002E-2</v>
      </c>
    </row>
    <row r="198" spans="2:6" s="47" customFormat="1">
      <c r="B198" s="215"/>
      <c r="C198" s="217"/>
      <c r="D198" s="92" t="s">
        <v>90</v>
      </c>
      <c r="E198" s="92" t="s">
        <v>84</v>
      </c>
      <c r="F198" s="95">
        <v>0.03</v>
      </c>
    </row>
    <row r="199" spans="2:6" s="47" customFormat="1">
      <c r="B199" s="215"/>
      <c r="C199" s="217"/>
      <c r="D199" s="92" t="s">
        <v>207</v>
      </c>
      <c r="E199" s="92" t="s">
        <v>82</v>
      </c>
      <c r="F199" s="95">
        <v>2.9000000000000001E-2</v>
      </c>
    </row>
    <row r="200" spans="2:6" s="47" customFormat="1">
      <c r="B200" s="215"/>
      <c r="C200" s="217"/>
      <c r="D200" s="92" t="s">
        <v>213</v>
      </c>
      <c r="E200" s="92" t="s">
        <v>89</v>
      </c>
      <c r="F200" s="95">
        <v>2.8000000000000001E-2</v>
      </c>
    </row>
    <row r="201" spans="2:6" s="47" customFormat="1">
      <c r="B201" s="215"/>
      <c r="C201" s="217"/>
      <c r="D201" s="92" t="s">
        <v>135</v>
      </c>
      <c r="E201" s="92" t="s">
        <v>86</v>
      </c>
      <c r="F201" s="95">
        <v>2.5999999999999999E-2</v>
      </c>
    </row>
    <row r="202" spans="2:6" s="47" customFormat="1">
      <c r="B202" s="215"/>
      <c r="C202" s="217"/>
      <c r="D202" s="92" t="s">
        <v>217</v>
      </c>
      <c r="E202" s="92" t="s">
        <v>89</v>
      </c>
      <c r="F202" s="95">
        <v>2.5999999999999999E-2</v>
      </c>
    </row>
    <row r="203" spans="2:6" s="47" customFormat="1">
      <c r="B203" s="215"/>
      <c r="C203" s="218"/>
      <c r="D203" s="93" t="s">
        <v>137</v>
      </c>
      <c r="E203" s="93" t="s">
        <v>89</v>
      </c>
      <c r="F203" s="96">
        <v>2.4E-2</v>
      </c>
    </row>
    <row r="204" spans="2:6" s="47" customFormat="1">
      <c r="B204" s="215">
        <v>21</v>
      </c>
      <c r="C204" s="216" t="s">
        <v>122</v>
      </c>
      <c r="D204" s="123" t="s">
        <v>83</v>
      </c>
      <c r="E204" s="123" t="s">
        <v>84</v>
      </c>
      <c r="F204" s="124">
        <v>0.11899999999999999</v>
      </c>
    </row>
    <row r="205" spans="2:6" s="47" customFormat="1">
      <c r="B205" s="215"/>
      <c r="C205" s="217"/>
      <c r="D205" s="91" t="s">
        <v>79</v>
      </c>
      <c r="E205" s="91" t="s">
        <v>80</v>
      </c>
      <c r="F205" s="95">
        <v>0.1</v>
      </c>
    </row>
    <row r="206" spans="2:6" s="47" customFormat="1">
      <c r="B206" s="215"/>
      <c r="C206" s="217"/>
      <c r="D206" s="92" t="s">
        <v>137</v>
      </c>
      <c r="E206" s="92" t="s">
        <v>89</v>
      </c>
      <c r="F206" s="95">
        <v>6.2E-2</v>
      </c>
    </row>
    <row r="207" spans="2:6" s="47" customFormat="1">
      <c r="B207" s="215"/>
      <c r="C207" s="217"/>
      <c r="D207" s="92" t="s">
        <v>87</v>
      </c>
      <c r="E207" s="92" t="s">
        <v>84</v>
      </c>
      <c r="F207" s="95">
        <v>3.7999999999999999E-2</v>
      </c>
    </row>
    <row r="208" spans="2:6" s="47" customFormat="1">
      <c r="B208" s="215"/>
      <c r="C208" s="217"/>
      <c r="D208" s="92" t="s">
        <v>135</v>
      </c>
      <c r="E208" s="92" t="s">
        <v>86</v>
      </c>
      <c r="F208" s="95">
        <v>3.5999999999999997E-2</v>
      </c>
    </row>
    <row r="209" spans="2:6" s="47" customFormat="1">
      <c r="B209" s="215"/>
      <c r="C209" s="217"/>
      <c r="D209" s="92" t="s">
        <v>94</v>
      </c>
      <c r="E209" s="92" t="s">
        <v>84</v>
      </c>
      <c r="F209" s="95">
        <v>3.5000000000000003E-2</v>
      </c>
    </row>
    <row r="210" spans="2:6" s="47" customFormat="1">
      <c r="B210" s="215"/>
      <c r="C210" s="217"/>
      <c r="D210" s="92" t="s">
        <v>88</v>
      </c>
      <c r="E210" s="92" t="s">
        <v>89</v>
      </c>
      <c r="F210" s="95">
        <v>3.4000000000000002E-2</v>
      </c>
    </row>
    <row r="211" spans="2:6" s="47" customFormat="1">
      <c r="B211" s="215"/>
      <c r="C211" s="217"/>
      <c r="D211" s="92" t="s">
        <v>92</v>
      </c>
      <c r="E211" s="92" t="s">
        <v>84</v>
      </c>
      <c r="F211" s="95">
        <v>2.3E-2</v>
      </c>
    </row>
    <row r="212" spans="2:6" s="47" customFormat="1">
      <c r="B212" s="215"/>
      <c r="C212" s="217"/>
      <c r="D212" s="92" t="s">
        <v>244</v>
      </c>
      <c r="E212" s="92" t="s">
        <v>84</v>
      </c>
      <c r="F212" s="95">
        <v>1.9E-2</v>
      </c>
    </row>
    <row r="213" spans="2:6" s="47" customFormat="1">
      <c r="B213" s="215"/>
      <c r="C213" s="218"/>
      <c r="D213" s="93" t="s">
        <v>241</v>
      </c>
      <c r="E213" s="93" t="s">
        <v>86</v>
      </c>
      <c r="F213" s="96">
        <v>1.7999999999999999E-2</v>
      </c>
    </row>
    <row r="214" spans="2:6" s="47" customFormat="1">
      <c r="B214" s="215">
        <v>22</v>
      </c>
      <c r="C214" s="216" t="s">
        <v>64</v>
      </c>
      <c r="D214" s="123" t="s">
        <v>79</v>
      </c>
      <c r="E214" s="123" t="s">
        <v>80</v>
      </c>
      <c r="F214" s="124">
        <v>0.11799999999999999</v>
      </c>
    </row>
    <row r="215" spans="2:6" s="47" customFormat="1">
      <c r="B215" s="215"/>
      <c r="C215" s="217"/>
      <c r="D215" s="91" t="s">
        <v>83</v>
      </c>
      <c r="E215" s="91" t="s">
        <v>84</v>
      </c>
      <c r="F215" s="95">
        <v>0.10199999999999999</v>
      </c>
    </row>
    <row r="216" spans="2:6" s="47" customFormat="1">
      <c r="B216" s="215"/>
      <c r="C216" s="217"/>
      <c r="D216" s="92" t="s">
        <v>87</v>
      </c>
      <c r="E216" s="92" t="s">
        <v>84</v>
      </c>
      <c r="F216" s="95">
        <v>6.7000000000000004E-2</v>
      </c>
    </row>
    <row r="217" spans="2:6" s="47" customFormat="1">
      <c r="B217" s="215"/>
      <c r="C217" s="217"/>
      <c r="D217" s="92" t="s">
        <v>92</v>
      </c>
      <c r="E217" s="92" t="s">
        <v>84</v>
      </c>
      <c r="F217" s="95">
        <v>4.2000000000000003E-2</v>
      </c>
    </row>
    <row r="218" spans="2:6" s="47" customFormat="1">
      <c r="B218" s="215"/>
      <c r="C218" s="217"/>
      <c r="D218" s="92" t="s">
        <v>135</v>
      </c>
      <c r="E218" s="92" t="s">
        <v>86</v>
      </c>
      <c r="F218" s="95">
        <v>4.2000000000000003E-2</v>
      </c>
    </row>
    <row r="219" spans="2:6" s="47" customFormat="1">
      <c r="B219" s="215"/>
      <c r="C219" s="217"/>
      <c r="D219" s="92" t="s">
        <v>217</v>
      </c>
      <c r="E219" s="92" t="s">
        <v>89</v>
      </c>
      <c r="F219" s="95">
        <v>3.5999999999999997E-2</v>
      </c>
    </row>
    <row r="220" spans="2:6" s="47" customFormat="1">
      <c r="B220" s="215"/>
      <c r="C220" s="217"/>
      <c r="D220" s="92" t="s">
        <v>213</v>
      </c>
      <c r="E220" s="92" t="s">
        <v>89</v>
      </c>
      <c r="F220" s="95">
        <v>2.8000000000000001E-2</v>
      </c>
    </row>
    <row r="221" spans="2:6" s="47" customFormat="1">
      <c r="B221" s="215"/>
      <c r="C221" s="217"/>
      <c r="D221" s="92" t="s">
        <v>94</v>
      </c>
      <c r="E221" s="92" t="s">
        <v>84</v>
      </c>
      <c r="F221" s="95">
        <v>2.5000000000000001E-2</v>
      </c>
    </row>
    <row r="222" spans="2:6" s="47" customFormat="1">
      <c r="B222" s="215"/>
      <c r="C222" s="217"/>
      <c r="D222" s="92" t="s">
        <v>88</v>
      </c>
      <c r="E222" s="92" t="s">
        <v>89</v>
      </c>
      <c r="F222" s="95">
        <v>2.3E-2</v>
      </c>
    </row>
    <row r="223" spans="2:6" s="47" customFormat="1">
      <c r="B223" s="215"/>
      <c r="C223" s="218"/>
      <c r="D223" s="93" t="s">
        <v>91</v>
      </c>
      <c r="E223" s="93" t="s">
        <v>84</v>
      </c>
      <c r="F223" s="96">
        <v>2.1999999999999999E-2</v>
      </c>
    </row>
    <row r="224" spans="2:6" s="47" customFormat="1">
      <c r="B224" s="215">
        <v>23</v>
      </c>
      <c r="C224" s="216" t="s">
        <v>123</v>
      </c>
      <c r="D224" s="123" t="s">
        <v>79</v>
      </c>
      <c r="E224" s="123" t="s">
        <v>80</v>
      </c>
      <c r="F224" s="124">
        <v>0.14699999999999999</v>
      </c>
    </row>
    <row r="225" spans="2:6" s="47" customFormat="1">
      <c r="B225" s="215"/>
      <c r="C225" s="217"/>
      <c r="D225" s="91" t="s">
        <v>83</v>
      </c>
      <c r="E225" s="91" t="s">
        <v>84</v>
      </c>
      <c r="F225" s="95">
        <v>7.4999999999999997E-2</v>
      </c>
    </row>
    <row r="226" spans="2:6" s="47" customFormat="1">
      <c r="B226" s="215"/>
      <c r="C226" s="217"/>
      <c r="D226" s="92" t="s">
        <v>137</v>
      </c>
      <c r="E226" s="92" t="s">
        <v>89</v>
      </c>
      <c r="F226" s="95">
        <v>5.0999999999999997E-2</v>
      </c>
    </row>
    <row r="227" spans="2:6" s="47" customFormat="1">
      <c r="B227" s="215"/>
      <c r="C227" s="217"/>
      <c r="D227" s="92" t="s">
        <v>87</v>
      </c>
      <c r="E227" s="92" t="s">
        <v>84</v>
      </c>
      <c r="F227" s="95">
        <v>4.2999999999999997E-2</v>
      </c>
    </row>
    <row r="228" spans="2:6" s="47" customFormat="1">
      <c r="B228" s="215"/>
      <c r="C228" s="217"/>
      <c r="D228" s="92" t="s">
        <v>92</v>
      </c>
      <c r="E228" s="92" t="s">
        <v>84</v>
      </c>
      <c r="F228" s="95">
        <v>4.2000000000000003E-2</v>
      </c>
    </row>
    <row r="229" spans="2:6" s="47" customFormat="1">
      <c r="B229" s="215"/>
      <c r="C229" s="217"/>
      <c r="D229" s="92" t="s">
        <v>135</v>
      </c>
      <c r="E229" s="92" t="s">
        <v>86</v>
      </c>
      <c r="F229" s="95">
        <v>4.1000000000000002E-2</v>
      </c>
    </row>
    <row r="230" spans="2:6" s="47" customFormat="1">
      <c r="B230" s="215"/>
      <c r="C230" s="217"/>
      <c r="D230" s="92" t="s">
        <v>231</v>
      </c>
      <c r="E230" s="92" t="s">
        <v>84</v>
      </c>
      <c r="F230" s="95">
        <v>3.1E-2</v>
      </c>
    </row>
    <row r="231" spans="2:6" s="47" customFormat="1">
      <c r="B231" s="215"/>
      <c r="C231" s="217"/>
      <c r="D231" s="92" t="s">
        <v>213</v>
      </c>
      <c r="E231" s="92" t="s">
        <v>89</v>
      </c>
      <c r="F231" s="95">
        <v>2.8000000000000001E-2</v>
      </c>
    </row>
    <row r="232" spans="2:6" s="47" customFormat="1">
      <c r="B232" s="215"/>
      <c r="C232" s="217"/>
      <c r="D232" s="92" t="s">
        <v>243</v>
      </c>
      <c r="E232" s="92" t="s">
        <v>80</v>
      </c>
      <c r="F232" s="95">
        <v>2.4E-2</v>
      </c>
    </row>
    <row r="233" spans="2:6" s="47" customFormat="1">
      <c r="B233" s="215"/>
      <c r="C233" s="218"/>
      <c r="D233" s="93" t="s">
        <v>88</v>
      </c>
      <c r="E233" s="93" t="s">
        <v>89</v>
      </c>
      <c r="F233" s="96">
        <v>2.3E-2</v>
      </c>
    </row>
    <row r="234" spans="2:6" s="47" customFormat="1">
      <c r="B234" s="215">
        <v>24</v>
      </c>
      <c r="C234" s="216" t="s">
        <v>124</v>
      </c>
      <c r="D234" s="123" t="s">
        <v>79</v>
      </c>
      <c r="E234" s="123" t="s">
        <v>80</v>
      </c>
      <c r="F234" s="124">
        <v>0.125</v>
      </c>
    </row>
    <row r="235" spans="2:6" s="47" customFormat="1">
      <c r="B235" s="215"/>
      <c r="C235" s="217"/>
      <c r="D235" s="91" t="s">
        <v>135</v>
      </c>
      <c r="E235" s="91" t="s">
        <v>86</v>
      </c>
      <c r="F235" s="95">
        <v>3.9E-2</v>
      </c>
    </row>
    <row r="236" spans="2:6" s="47" customFormat="1">
      <c r="B236" s="215"/>
      <c r="C236" s="217"/>
      <c r="D236" s="92" t="s">
        <v>193</v>
      </c>
      <c r="E236" s="92" t="s">
        <v>192</v>
      </c>
      <c r="F236" s="95">
        <v>3.7999999999999999E-2</v>
      </c>
    </row>
    <row r="237" spans="2:6" s="47" customFormat="1">
      <c r="B237" s="215"/>
      <c r="C237" s="217"/>
      <c r="D237" s="92" t="s">
        <v>88</v>
      </c>
      <c r="E237" s="92" t="s">
        <v>89</v>
      </c>
      <c r="F237" s="95">
        <v>3.3000000000000002E-2</v>
      </c>
    </row>
    <row r="238" spans="2:6" s="47" customFormat="1">
      <c r="B238" s="215"/>
      <c r="C238" s="217"/>
      <c r="D238" s="92" t="s">
        <v>137</v>
      </c>
      <c r="E238" s="92" t="s">
        <v>89</v>
      </c>
      <c r="F238" s="95">
        <v>3.2000000000000001E-2</v>
      </c>
    </row>
    <row r="239" spans="2:6" s="47" customFormat="1">
      <c r="B239" s="215"/>
      <c r="C239" s="217"/>
      <c r="D239" s="92" t="s">
        <v>245</v>
      </c>
      <c r="E239" s="92" t="s">
        <v>86</v>
      </c>
      <c r="F239" s="95">
        <v>3.2000000000000001E-2</v>
      </c>
    </row>
    <row r="240" spans="2:6" s="47" customFormat="1">
      <c r="B240" s="215"/>
      <c r="C240" s="217"/>
      <c r="D240" s="92" t="s">
        <v>83</v>
      </c>
      <c r="E240" s="92" t="s">
        <v>84</v>
      </c>
      <c r="F240" s="95">
        <v>3.1E-2</v>
      </c>
    </row>
    <row r="241" spans="2:6" s="47" customFormat="1">
      <c r="B241" s="215"/>
      <c r="C241" s="217"/>
      <c r="D241" s="92" t="s">
        <v>227</v>
      </c>
      <c r="E241" s="92" t="s">
        <v>80</v>
      </c>
      <c r="F241" s="95">
        <v>0.03</v>
      </c>
    </row>
    <row r="242" spans="2:6" s="47" customFormat="1">
      <c r="B242" s="215"/>
      <c r="C242" s="217"/>
      <c r="D242" s="92" t="s">
        <v>196</v>
      </c>
      <c r="E242" s="92" t="s">
        <v>80</v>
      </c>
      <c r="F242" s="95">
        <v>2.8000000000000001E-2</v>
      </c>
    </row>
    <row r="243" spans="2:6" s="47" customFormat="1">
      <c r="B243" s="215"/>
      <c r="C243" s="218"/>
      <c r="D243" s="93" t="s">
        <v>207</v>
      </c>
      <c r="E243" s="93" t="s">
        <v>82</v>
      </c>
      <c r="F243" s="96">
        <v>2.5999999999999999E-2</v>
      </c>
    </row>
    <row r="244" spans="2:6" s="47" customFormat="1">
      <c r="B244" s="215">
        <v>25</v>
      </c>
      <c r="C244" s="216" t="s">
        <v>125</v>
      </c>
      <c r="D244" s="123" t="s">
        <v>83</v>
      </c>
      <c r="E244" s="123" t="s">
        <v>84</v>
      </c>
      <c r="F244" s="124">
        <v>9.4E-2</v>
      </c>
    </row>
    <row r="245" spans="2:6" s="47" customFormat="1">
      <c r="B245" s="215"/>
      <c r="C245" s="217"/>
      <c r="D245" s="91" t="s">
        <v>79</v>
      </c>
      <c r="E245" s="91" t="s">
        <v>80</v>
      </c>
      <c r="F245" s="95">
        <v>8.5000000000000006E-2</v>
      </c>
    </row>
    <row r="246" spans="2:6" s="47" customFormat="1">
      <c r="B246" s="215"/>
      <c r="C246" s="217"/>
      <c r="D246" s="92" t="s">
        <v>231</v>
      </c>
      <c r="E246" s="92" t="s">
        <v>84</v>
      </c>
      <c r="F246" s="95">
        <v>5.8000000000000003E-2</v>
      </c>
    </row>
    <row r="247" spans="2:6" s="47" customFormat="1">
      <c r="B247" s="215"/>
      <c r="C247" s="217"/>
      <c r="D247" s="92" t="s">
        <v>87</v>
      </c>
      <c r="E247" s="92" t="s">
        <v>84</v>
      </c>
      <c r="F247" s="95">
        <v>5.7000000000000002E-2</v>
      </c>
    </row>
    <row r="248" spans="2:6" s="47" customFormat="1">
      <c r="B248" s="215"/>
      <c r="C248" s="217"/>
      <c r="D248" s="92" t="s">
        <v>90</v>
      </c>
      <c r="E248" s="92" t="s">
        <v>84</v>
      </c>
      <c r="F248" s="95">
        <v>5.1999999999999998E-2</v>
      </c>
    </row>
    <row r="249" spans="2:6" s="47" customFormat="1">
      <c r="B249" s="215"/>
      <c r="C249" s="217"/>
      <c r="D249" s="92" t="s">
        <v>93</v>
      </c>
      <c r="E249" s="92" t="s">
        <v>84</v>
      </c>
      <c r="F249" s="95">
        <v>3.1E-2</v>
      </c>
    </row>
    <row r="250" spans="2:6" s="47" customFormat="1">
      <c r="B250" s="215"/>
      <c r="C250" s="217"/>
      <c r="D250" s="92" t="s">
        <v>92</v>
      </c>
      <c r="E250" s="92" t="s">
        <v>84</v>
      </c>
      <c r="F250" s="95">
        <v>0.03</v>
      </c>
    </row>
    <row r="251" spans="2:6" s="47" customFormat="1">
      <c r="B251" s="215"/>
      <c r="C251" s="217"/>
      <c r="D251" s="92" t="s">
        <v>246</v>
      </c>
      <c r="E251" s="92" t="s">
        <v>84</v>
      </c>
      <c r="F251" s="95">
        <v>2.1999999999999999E-2</v>
      </c>
    </row>
    <row r="252" spans="2:6" s="47" customFormat="1">
      <c r="B252" s="215"/>
      <c r="C252" s="217"/>
      <c r="D252" s="92" t="s">
        <v>213</v>
      </c>
      <c r="E252" s="92" t="s">
        <v>89</v>
      </c>
      <c r="F252" s="95">
        <v>1.9E-2</v>
      </c>
    </row>
    <row r="253" spans="2:6" s="47" customFormat="1">
      <c r="B253" s="215"/>
      <c r="C253" s="218"/>
      <c r="D253" s="93" t="s">
        <v>241</v>
      </c>
      <c r="E253" s="93" t="s">
        <v>86</v>
      </c>
      <c r="F253" s="96">
        <v>1.9E-2</v>
      </c>
    </row>
    <row r="254" spans="2:6" s="47" customFormat="1">
      <c r="B254" s="215">
        <v>26</v>
      </c>
      <c r="C254" s="216" t="s">
        <v>36</v>
      </c>
      <c r="D254" s="123" t="s">
        <v>79</v>
      </c>
      <c r="E254" s="123" t="s">
        <v>80</v>
      </c>
      <c r="F254" s="124">
        <v>0.13400000000000001</v>
      </c>
    </row>
    <row r="255" spans="2:6" s="47" customFormat="1">
      <c r="B255" s="215"/>
      <c r="C255" s="217"/>
      <c r="D255" s="91" t="s">
        <v>83</v>
      </c>
      <c r="E255" s="91" t="s">
        <v>84</v>
      </c>
      <c r="F255" s="95">
        <v>7.1999999999999995E-2</v>
      </c>
    </row>
    <row r="256" spans="2:6" s="47" customFormat="1">
      <c r="B256" s="215"/>
      <c r="C256" s="217"/>
      <c r="D256" s="92" t="s">
        <v>87</v>
      </c>
      <c r="E256" s="92" t="s">
        <v>84</v>
      </c>
      <c r="F256" s="95">
        <v>5.2999999999999999E-2</v>
      </c>
    </row>
    <row r="257" spans="2:6" s="47" customFormat="1">
      <c r="B257" s="215"/>
      <c r="C257" s="217"/>
      <c r="D257" s="92" t="s">
        <v>137</v>
      </c>
      <c r="E257" s="92" t="s">
        <v>89</v>
      </c>
      <c r="F257" s="95">
        <v>4.2999999999999997E-2</v>
      </c>
    </row>
    <row r="258" spans="2:6" s="47" customFormat="1">
      <c r="B258" s="215"/>
      <c r="C258" s="217"/>
      <c r="D258" s="92" t="s">
        <v>92</v>
      </c>
      <c r="E258" s="92" t="s">
        <v>84</v>
      </c>
      <c r="F258" s="95">
        <v>3.5999999999999997E-2</v>
      </c>
    </row>
    <row r="259" spans="2:6" s="47" customFormat="1">
      <c r="B259" s="215"/>
      <c r="C259" s="217"/>
      <c r="D259" s="92" t="s">
        <v>135</v>
      </c>
      <c r="E259" s="92" t="s">
        <v>86</v>
      </c>
      <c r="F259" s="95">
        <v>3.5999999999999997E-2</v>
      </c>
    </row>
    <row r="260" spans="2:6" s="47" customFormat="1">
      <c r="B260" s="215"/>
      <c r="C260" s="217"/>
      <c r="D260" s="92" t="s">
        <v>210</v>
      </c>
      <c r="E260" s="92" t="s">
        <v>86</v>
      </c>
      <c r="F260" s="95">
        <v>2.9000000000000001E-2</v>
      </c>
    </row>
    <row r="261" spans="2:6" s="47" customFormat="1">
      <c r="B261" s="215"/>
      <c r="C261" s="217"/>
      <c r="D261" s="92" t="s">
        <v>88</v>
      </c>
      <c r="E261" s="92" t="s">
        <v>89</v>
      </c>
      <c r="F261" s="95">
        <v>2.7E-2</v>
      </c>
    </row>
    <row r="262" spans="2:6" s="47" customFormat="1">
      <c r="B262" s="215"/>
      <c r="C262" s="217"/>
      <c r="D262" s="92" t="s">
        <v>90</v>
      </c>
      <c r="E262" s="92" t="s">
        <v>84</v>
      </c>
      <c r="F262" s="95">
        <v>2.5999999999999999E-2</v>
      </c>
    </row>
    <row r="263" spans="2:6" s="47" customFormat="1">
      <c r="B263" s="215"/>
      <c r="C263" s="218"/>
      <c r="D263" s="93" t="s">
        <v>91</v>
      </c>
      <c r="E263" s="93" t="s">
        <v>84</v>
      </c>
      <c r="F263" s="96">
        <v>2.1999999999999999E-2</v>
      </c>
    </row>
    <row r="264" spans="2:6" s="47" customFormat="1">
      <c r="B264" s="215">
        <v>27</v>
      </c>
      <c r="C264" s="216" t="s">
        <v>37</v>
      </c>
      <c r="D264" s="123" t="s">
        <v>79</v>
      </c>
      <c r="E264" s="123" t="s">
        <v>80</v>
      </c>
      <c r="F264" s="124">
        <v>0.13900000000000001</v>
      </c>
    </row>
    <row r="265" spans="2:6" s="47" customFormat="1">
      <c r="B265" s="215"/>
      <c r="C265" s="217"/>
      <c r="D265" s="91" t="s">
        <v>87</v>
      </c>
      <c r="E265" s="91" t="s">
        <v>84</v>
      </c>
      <c r="F265" s="95">
        <v>6.5000000000000002E-2</v>
      </c>
    </row>
    <row r="266" spans="2:6" s="47" customFormat="1">
      <c r="B266" s="215"/>
      <c r="C266" s="217"/>
      <c r="D266" s="92" t="s">
        <v>83</v>
      </c>
      <c r="E266" s="92" t="s">
        <v>84</v>
      </c>
      <c r="F266" s="95">
        <v>6.3E-2</v>
      </c>
    </row>
    <row r="267" spans="2:6" s="47" customFormat="1">
      <c r="B267" s="215"/>
      <c r="C267" s="217"/>
      <c r="D267" s="92" t="s">
        <v>137</v>
      </c>
      <c r="E267" s="92" t="s">
        <v>89</v>
      </c>
      <c r="F267" s="95">
        <v>4.1000000000000002E-2</v>
      </c>
    </row>
    <row r="268" spans="2:6" s="47" customFormat="1">
      <c r="B268" s="215"/>
      <c r="C268" s="217"/>
      <c r="D268" s="92" t="s">
        <v>210</v>
      </c>
      <c r="E268" s="92" t="s">
        <v>86</v>
      </c>
      <c r="F268" s="95">
        <v>3.7999999999999999E-2</v>
      </c>
    </row>
    <row r="269" spans="2:6" s="47" customFormat="1">
      <c r="B269" s="215"/>
      <c r="C269" s="217"/>
      <c r="D269" s="92" t="s">
        <v>92</v>
      </c>
      <c r="E269" s="92" t="s">
        <v>84</v>
      </c>
      <c r="F269" s="95">
        <v>3.5000000000000003E-2</v>
      </c>
    </row>
    <row r="270" spans="2:6" s="47" customFormat="1">
      <c r="B270" s="215"/>
      <c r="C270" s="217"/>
      <c r="D270" s="92" t="s">
        <v>90</v>
      </c>
      <c r="E270" s="92" t="s">
        <v>84</v>
      </c>
      <c r="F270" s="95">
        <v>0.03</v>
      </c>
    </row>
    <row r="271" spans="2:6" s="47" customFormat="1">
      <c r="B271" s="215"/>
      <c r="C271" s="217"/>
      <c r="D271" s="92" t="s">
        <v>247</v>
      </c>
      <c r="E271" s="92" t="s">
        <v>248</v>
      </c>
      <c r="F271" s="95">
        <v>2.8000000000000001E-2</v>
      </c>
    </row>
    <row r="272" spans="2:6" s="47" customFormat="1">
      <c r="B272" s="215"/>
      <c r="C272" s="217"/>
      <c r="D272" s="92" t="s">
        <v>243</v>
      </c>
      <c r="E272" s="92" t="s">
        <v>80</v>
      </c>
      <c r="F272" s="95">
        <v>2.4E-2</v>
      </c>
    </row>
    <row r="273" spans="2:6" s="47" customFormat="1">
      <c r="B273" s="215"/>
      <c r="C273" s="218"/>
      <c r="D273" s="93" t="s">
        <v>88</v>
      </c>
      <c r="E273" s="93" t="s">
        <v>89</v>
      </c>
      <c r="F273" s="96">
        <v>2.4E-2</v>
      </c>
    </row>
    <row r="274" spans="2:6" s="47" customFormat="1">
      <c r="B274" s="215">
        <v>28</v>
      </c>
      <c r="C274" s="216" t="s">
        <v>38</v>
      </c>
      <c r="D274" s="123" t="s">
        <v>79</v>
      </c>
      <c r="E274" s="123" t="s">
        <v>80</v>
      </c>
      <c r="F274" s="124">
        <v>0.121</v>
      </c>
    </row>
    <row r="275" spans="2:6" s="47" customFormat="1">
      <c r="B275" s="215"/>
      <c r="C275" s="217"/>
      <c r="D275" s="91" t="s">
        <v>137</v>
      </c>
      <c r="E275" s="91" t="s">
        <v>89</v>
      </c>
      <c r="F275" s="95">
        <v>6.8000000000000005E-2</v>
      </c>
    </row>
    <row r="276" spans="2:6" s="47" customFormat="1">
      <c r="B276" s="215"/>
      <c r="C276" s="217"/>
      <c r="D276" s="92" t="s">
        <v>83</v>
      </c>
      <c r="E276" s="92" t="s">
        <v>84</v>
      </c>
      <c r="F276" s="95">
        <v>6.7000000000000004E-2</v>
      </c>
    </row>
    <row r="277" spans="2:6" s="47" customFormat="1">
      <c r="B277" s="215"/>
      <c r="C277" s="217"/>
      <c r="D277" s="92" t="s">
        <v>87</v>
      </c>
      <c r="E277" s="92" t="s">
        <v>84</v>
      </c>
      <c r="F277" s="95">
        <v>5.7000000000000002E-2</v>
      </c>
    </row>
    <row r="278" spans="2:6" s="47" customFormat="1">
      <c r="B278" s="215"/>
      <c r="C278" s="217"/>
      <c r="D278" s="92" t="s">
        <v>213</v>
      </c>
      <c r="E278" s="92" t="s">
        <v>89</v>
      </c>
      <c r="F278" s="95">
        <v>3.6999999999999998E-2</v>
      </c>
    </row>
    <row r="279" spans="2:6" s="47" customFormat="1">
      <c r="B279" s="215"/>
      <c r="C279" s="217"/>
      <c r="D279" s="92" t="s">
        <v>135</v>
      </c>
      <c r="E279" s="92" t="s">
        <v>86</v>
      </c>
      <c r="F279" s="95">
        <v>3.6999999999999998E-2</v>
      </c>
    </row>
    <row r="280" spans="2:6" s="47" customFormat="1">
      <c r="B280" s="215"/>
      <c r="C280" s="217"/>
      <c r="D280" s="92" t="s">
        <v>93</v>
      </c>
      <c r="E280" s="92" t="s">
        <v>84</v>
      </c>
      <c r="F280" s="95">
        <v>2.7E-2</v>
      </c>
    </row>
    <row r="281" spans="2:6" s="47" customFormat="1">
      <c r="B281" s="215"/>
      <c r="C281" s="217"/>
      <c r="D281" s="92" t="s">
        <v>90</v>
      </c>
      <c r="E281" s="92" t="s">
        <v>84</v>
      </c>
      <c r="F281" s="95">
        <v>2.5999999999999999E-2</v>
      </c>
    </row>
    <row r="282" spans="2:6" s="47" customFormat="1">
      <c r="B282" s="215"/>
      <c r="C282" s="217"/>
      <c r="D282" s="92" t="s">
        <v>217</v>
      </c>
      <c r="E282" s="92" t="s">
        <v>89</v>
      </c>
      <c r="F282" s="95">
        <v>2.5999999999999999E-2</v>
      </c>
    </row>
    <row r="283" spans="2:6" s="47" customFormat="1">
      <c r="B283" s="215"/>
      <c r="C283" s="218"/>
      <c r="D283" s="93" t="s">
        <v>88</v>
      </c>
      <c r="E283" s="93" t="s">
        <v>89</v>
      </c>
      <c r="F283" s="96">
        <v>2.5000000000000001E-2</v>
      </c>
    </row>
    <row r="284" spans="2:6" s="47" customFormat="1">
      <c r="B284" s="215">
        <v>29</v>
      </c>
      <c r="C284" s="216" t="s">
        <v>39</v>
      </c>
      <c r="D284" s="123" t="s">
        <v>79</v>
      </c>
      <c r="E284" s="123" t="s">
        <v>80</v>
      </c>
      <c r="F284" s="124">
        <v>0.14000000000000001</v>
      </c>
    </row>
    <row r="285" spans="2:6" s="47" customFormat="1">
      <c r="B285" s="215"/>
      <c r="C285" s="217"/>
      <c r="D285" s="91" t="s">
        <v>83</v>
      </c>
      <c r="E285" s="91" t="s">
        <v>84</v>
      </c>
      <c r="F285" s="95">
        <v>0.10100000000000001</v>
      </c>
    </row>
    <row r="286" spans="2:6" s="47" customFormat="1">
      <c r="B286" s="215"/>
      <c r="C286" s="217"/>
      <c r="D286" s="92" t="s">
        <v>135</v>
      </c>
      <c r="E286" s="92" t="s">
        <v>86</v>
      </c>
      <c r="F286" s="95">
        <v>6.7000000000000004E-2</v>
      </c>
    </row>
    <row r="287" spans="2:6" s="47" customFormat="1">
      <c r="B287" s="215"/>
      <c r="C287" s="217"/>
      <c r="D287" s="92" t="s">
        <v>91</v>
      </c>
      <c r="E287" s="92" t="s">
        <v>84</v>
      </c>
      <c r="F287" s="95">
        <v>5.3999999999999999E-2</v>
      </c>
    </row>
    <row r="288" spans="2:6" s="47" customFormat="1">
      <c r="B288" s="215"/>
      <c r="C288" s="217"/>
      <c r="D288" s="92" t="s">
        <v>87</v>
      </c>
      <c r="E288" s="92" t="s">
        <v>84</v>
      </c>
      <c r="F288" s="95">
        <v>4.4999999999999998E-2</v>
      </c>
    </row>
    <row r="289" spans="2:6" s="47" customFormat="1">
      <c r="B289" s="215"/>
      <c r="C289" s="217"/>
      <c r="D289" s="92" t="s">
        <v>90</v>
      </c>
      <c r="E289" s="92" t="s">
        <v>84</v>
      </c>
      <c r="F289" s="95">
        <v>4.3999999999999997E-2</v>
      </c>
    </row>
    <row r="290" spans="2:6" s="47" customFormat="1">
      <c r="B290" s="215"/>
      <c r="C290" s="217"/>
      <c r="D290" s="92" t="s">
        <v>137</v>
      </c>
      <c r="E290" s="92" t="s">
        <v>89</v>
      </c>
      <c r="F290" s="95">
        <v>3.2000000000000001E-2</v>
      </c>
    </row>
    <row r="291" spans="2:6" s="47" customFormat="1">
      <c r="B291" s="215"/>
      <c r="C291" s="217"/>
      <c r="D291" s="92" t="s">
        <v>92</v>
      </c>
      <c r="E291" s="92" t="s">
        <v>84</v>
      </c>
      <c r="F291" s="95">
        <v>2.8000000000000001E-2</v>
      </c>
    </row>
    <row r="292" spans="2:6" s="47" customFormat="1">
      <c r="B292" s="215"/>
      <c r="C292" s="217"/>
      <c r="D292" s="92" t="s">
        <v>246</v>
      </c>
      <c r="E292" s="92" t="s">
        <v>84</v>
      </c>
      <c r="F292" s="95">
        <v>2.3E-2</v>
      </c>
    </row>
    <row r="293" spans="2:6" s="47" customFormat="1">
      <c r="B293" s="215"/>
      <c r="C293" s="218"/>
      <c r="D293" s="93" t="s">
        <v>249</v>
      </c>
      <c r="E293" s="93" t="s">
        <v>80</v>
      </c>
      <c r="F293" s="96">
        <v>0.02</v>
      </c>
    </row>
    <row r="294" spans="2:6" s="47" customFormat="1">
      <c r="B294" s="215">
        <v>30</v>
      </c>
      <c r="C294" s="216" t="s">
        <v>40</v>
      </c>
      <c r="D294" s="123" t="s">
        <v>79</v>
      </c>
      <c r="E294" s="123" t="s">
        <v>80</v>
      </c>
      <c r="F294" s="124">
        <v>0.13500000000000001</v>
      </c>
    </row>
    <row r="295" spans="2:6" s="47" customFormat="1">
      <c r="B295" s="215"/>
      <c r="C295" s="217"/>
      <c r="D295" s="91" t="s">
        <v>137</v>
      </c>
      <c r="E295" s="91" t="s">
        <v>89</v>
      </c>
      <c r="F295" s="95">
        <v>5.1999999999999998E-2</v>
      </c>
    </row>
    <row r="296" spans="2:6" s="47" customFormat="1">
      <c r="B296" s="215"/>
      <c r="C296" s="217"/>
      <c r="D296" s="92" t="s">
        <v>92</v>
      </c>
      <c r="E296" s="92" t="s">
        <v>84</v>
      </c>
      <c r="F296" s="95">
        <v>4.5999999999999999E-2</v>
      </c>
    </row>
    <row r="297" spans="2:6" s="47" customFormat="1">
      <c r="B297" s="215"/>
      <c r="C297" s="217"/>
      <c r="D297" s="92" t="s">
        <v>83</v>
      </c>
      <c r="E297" s="92" t="s">
        <v>84</v>
      </c>
      <c r="F297" s="95">
        <v>4.5999999999999999E-2</v>
      </c>
    </row>
    <row r="298" spans="2:6" s="47" customFormat="1">
      <c r="B298" s="215"/>
      <c r="C298" s="217"/>
      <c r="D298" s="92" t="s">
        <v>135</v>
      </c>
      <c r="E298" s="92" t="s">
        <v>86</v>
      </c>
      <c r="F298" s="95">
        <v>4.3999999999999997E-2</v>
      </c>
    </row>
    <row r="299" spans="2:6" s="47" customFormat="1">
      <c r="B299" s="215"/>
      <c r="C299" s="217"/>
      <c r="D299" s="92" t="s">
        <v>210</v>
      </c>
      <c r="E299" s="92" t="s">
        <v>86</v>
      </c>
      <c r="F299" s="95">
        <v>3.9E-2</v>
      </c>
    </row>
    <row r="300" spans="2:6" s="47" customFormat="1">
      <c r="B300" s="215"/>
      <c r="C300" s="217"/>
      <c r="D300" s="92" t="s">
        <v>87</v>
      </c>
      <c r="E300" s="92" t="s">
        <v>84</v>
      </c>
      <c r="F300" s="95">
        <v>3.5000000000000003E-2</v>
      </c>
    </row>
    <row r="301" spans="2:6" s="47" customFormat="1">
      <c r="B301" s="215"/>
      <c r="C301" s="217"/>
      <c r="D301" s="92" t="s">
        <v>88</v>
      </c>
      <c r="E301" s="92" t="s">
        <v>89</v>
      </c>
      <c r="F301" s="95">
        <v>3.3000000000000002E-2</v>
      </c>
    </row>
    <row r="302" spans="2:6" s="47" customFormat="1">
      <c r="B302" s="215"/>
      <c r="C302" s="217"/>
      <c r="D302" s="92" t="s">
        <v>207</v>
      </c>
      <c r="E302" s="92" t="s">
        <v>82</v>
      </c>
      <c r="F302" s="95">
        <v>2.5999999999999999E-2</v>
      </c>
    </row>
    <row r="303" spans="2:6" s="47" customFormat="1">
      <c r="B303" s="215"/>
      <c r="C303" s="218"/>
      <c r="D303" s="93" t="s">
        <v>227</v>
      </c>
      <c r="E303" s="93" t="s">
        <v>80</v>
      </c>
      <c r="F303" s="96">
        <v>2.5000000000000001E-2</v>
      </c>
    </row>
    <row r="304" spans="2:6" s="47" customFormat="1">
      <c r="B304" s="215">
        <v>31</v>
      </c>
      <c r="C304" s="216" t="s">
        <v>41</v>
      </c>
      <c r="D304" s="123" t="s">
        <v>79</v>
      </c>
      <c r="E304" s="123" t="s">
        <v>80</v>
      </c>
      <c r="F304" s="124">
        <v>0.129</v>
      </c>
    </row>
    <row r="305" spans="2:6" s="47" customFormat="1">
      <c r="B305" s="215"/>
      <c r="C305" s="217"/>
      <c r="D305" s="91" t="s">
        <v>135</v>
      </c>
      <c r="E305" s="91" t="s">
        <v>86</v>
      </c>
      <c r="F305" s="95">
        <v>7.3999999999999996E-2</v>
      </c>
    </row>
    <row r="306" spans="2:6" s="47" customFormat="1">
      <c r="B306" s="215"/>
      <c r="C306" s="217"/>
      <c r="D306" s="92" t="s">
        <v>88</v>
      </c>
      <c r="E306" s="92" t="s">
        <v>89</v>
      </c>
      <c r="F306" s="95">
        <v>4.8000000000000001E-2</v>
      </c>
    </row>
    <row r="307" spans="2:6" s="47" customFormat="1">
      <c r="B307" s="215"/>
      <c r="C307" s="217"/>
      <c r="D307" s="92" t="s">
        <v>249</v>
      </c>
      <c r="E307" s="92" t="s">
        <v>80</v>
      </c>
      <c r="F307" s="95">
        <v>4.7E-2</v>
      </c>
    </row>
    <row r="308" spans="2:6" s="47" customFormat="1">
      <c r="B308" s="215"/>
      <c r="C308" s="217"/>
      <c r="D308" s="92" t="s">
        <v>83</v>
      </c>
      <c r="E308" s="92" t="s">
        <v>84</v>
      </c>
      <c r="F308" s="95">
        <v>4.2999999999999997E-2</v>
      </c>
    </row>
    <row r="309" spans="2:6" s="47" customFormat="1">
      <c r="B309" s="215"/>
      <c r="C309" s="217"/>
      <c r="D309" s="92" t="s">
        <v>87</v>
      </c>
      <c r="E309" s="92" t="s">
        <v>84</v>
      </c>
      <c r="F309" s="95">
        <v>4.2000000000000003E-2</v>
      </c>
    </row>
    <row r="310" spans="2:6" s="47" customFormat="1">
      <c r="B310" s="215"/>
      <c r="C310" s="217"/>
      <c r="D310" s="92" t="s">
        <v>243</v>
      </c>
      <c r="E310" s="92" t="s">
        <v>80</v>
      </c>
      <c r="F310" s="95">
        <v>3.2000000000000001E-2</v>
      </c>
    </row>
    <row r="311" spans="2:6" s="47" customFormat="1">
      <c r="B311" s="215"/>
      <c r="C311" s="217"/>
      <c r="D311" s="92" t="s">
        <v>92</v>
      </c>
      <c r="E311" s="92" t="s">
        <v>84</v>
      </c>
      <c r="F311" s="95">
        <v>0.03</v>
      </c>
    </row>
    <row r="312" spans="2:6" s="47" customFormat="1">
      <c r="B312" s="215"/>
      <c r="C312" s="217"/>
      <c r="D312" s="92" t="s">
        <v>91</v>
      </c>
      <c r="E312" s="92" t="s">
        <v>84</v>
      </c>
      <c r="F312" s="95">
        <v>2.8000000000000001E-2</v>
      </c>
    </row>
    <row r="313" spans="2:6" s="47" customFormat="1">
      <c r="B313" s="215"/>
      <c r="C313" s="218"/>
      <c r="D313" s="93" t="s">
        <v>137</v>
      </c>
      <c r="E313" s="93" t="s">
        <v>89</v>
      </c>
      <c r="F313" s="96">
        <v>2.1000000000000001E-2</v>
      </c>
    </row>
    <row r="314" spans="2:6" s="47" customFormat="1">
      <c r="B314" s="215">
        <v>32</v>
      </c>
      <c r="C314" s="216" t="s">
        <v>42</v>
      </c>
      <c r="D314" s="123" t="s">
        <v>79</v>
      </c>
      <c r="E314" s="123" t="s">
        <v>80</v>
      </c>
      <c r="F314" s="124">
        <v>0.113</v>
      </c>
    </row>
    <row r="315" spans="2:6" s="47" customFormat="1">
      <c r="B315" s="215"/>
      <c r="C315" s="217"/>
      <c r="D315" s="91" t="s">
        <v>83</v>
      </c>
      <c r="E315" s="91" t="s">
        <v>84</v>
      </c>
      <c r="F315" s="95">
        <v>0.108</v>
      </c>
    </row>
    <row r="316" spans="2:6" s="47" customFormat="1">
      <c r="B316" s="215"/>
      <c r="C316" s="217"/>
      <c r="D316" s="92" t="s">
        <v>87</v>
      </c>
      <c r="E316" s="92" t="s">
        <v>84</v>
      </c>
      <c r="F316" s="95">
        <v>7.1999999999999995E-2</v>
      </c>
    </row>
    <row r="317" spans="2:6" s="47" customFormat="1">
      <c r="B317" s="215"/>
      <c r="C317" s="217"/>
      <c r="D317" s="92" t="s">
        <v>137</v>
      </c>
      <c r="E317" s="92" t="s">
        <v>89</v>
      </c>
      <c r="F317" s="95">
        <v>5.1999999999999998E-2</v>
      </c>
    </row>
    <row r="318" spans="2:6" s="47" customFormat="1">
      <c r="B318" s="215"/>
      <c r="C318" s="217"/>
      <c r="D318" s="92" t="s">
        <v>92</v>
      </c>
      <c r="E318" s="92" t="s">
        <v>84</v>
      </c>
      <c r="F318" s="95">
        <v>5.0999999999999997E-2</v>
      </c>
    </row>
    <row r="319" spans="2:6" s="47" customFormat="1">
      <c r="B319" s="215"/>
      <c r="C319" s="217"/>
      <c r="D319" s="92" t="s">
        <v>90</v>
      </c>
      <c r="E319" s="92" t="s">
        <v>84</v>
      </c>
      <c r="F319" s="95">
        <v>0.04</v>
      </c>
    </row>
    <row r="320" spans="2:6" s="47" customFormat="1">
      <c r="B320" s="215"/>
      <c r="C320" s="217"/>
      <c r="D320" s="92" t="s">
        <v>94</v>
      </c>
      <c r="E320" s="92" t="s">
        <v>84</v>
      </c>
      <c r="F320" s="95">
        <v>3.7999999999999999E-2</v>
      </c>
    </row>
    <row r="321" spans="2:6" s="47" customFormat="1">
      <c r="B321" s="215"/>
      <c r="C321" s="217"/>
      <c r="D321" s="92" t="s">
        <v>93</v>
      </c>
      <c r="E321" s="92" t="s">
        <v>84</v>
      </c>
      <c r="F321" s="95">
        <v>2.1999999999999999E-2</v>
      </c>
    </row>
    <row r="322" spans="2:6" s="47" customFormat="1">
      <c r="B322" s="215"/>
      <c r="C322" s="217"/>
      <c r="D322" s="92" t="s">
        <v>88</v>
      </c>
      <c r="E322" s="92" t="s">
        <v>89</v>
      </c>
      <c r="F322" s="95">
        <v>0.02</v>
      </c>
    </row>
    <row r="323" spans="2:6" s="47" customFormat="1">
      <c r="B323" s="215"/>
      <c r="C323" s="218"/>
      <c r="D323" s="93" t="s">
        <v>250</v>
      </c>
      <c r="E323" s="93" t="s">
        <v>82</v>
      </c>
      <c r="F323" s="96">
        <v>1.7999999999999999E-2</v>
      </c>
    </row>
    <row r="324" spans="2:6" s="47" customFormat="1">
      <c r="B324" s="215">
        <v>33</v>
      </c>
      <c r="C324" s="216" t="s">
        <v>43</v>
      </c>
      <c r="D324" s="123" t="s">
        <v>79</v>
      </c>
      <c r="E324" s="123" t="s">
        <v>80</v>
      </c>
      <c r="F324" s="124">
        <v>0.22</v>
      </c>
    </row>
    <row r="325" spans="2:6" s="47" customFormat="1">
      <c r="B325" s="215"/>
      <c r="C325" s="217"/>
      <c r="D325" s="91" t="s">
        <v>210</v>
      </c>
      <c r="E325" s="91" t="s">
        <v>86</v>
      </c>
      <c r="F325" s="95">
        <v>0.14899999999999999</v>
      </c>
    </row>
    <row r="326" spans="2:6" s="47" customFormat="1">
      <c r="B326" s="215"/>
      <c r="C326" s="217"/>
      <c r="D326" s="92" t="s">
        <v>87</v>
      </c>
      <c r="E326" s="92" t="s">
        <v>84</v>
      </c>
      <c r="F326" s="95">
        <v>4.7E-2</v>
      </c>
    </row>
    <row r="327" spans="2:6" s="47" customFormat="1">
      <c r="B327" s="215"/>
      <c r="C327" s="217"/>
      <c r="D327" s="92" t="s">
        <v>88</v>
      </c>
      <c r="E327" s="92" t="s">
        <v>89</v>
      </c>
      <c r="F327" s="95">
        <v>3.2000000000000001E-2</v>
      </c>
    </row>
    <row r="328" spans="2:6" s="47" customFormat="1">
      <c r="B328" s="215"/>
      <c r="C328" s="217"/>
      <c r="D328" s="92" t="s">
        <v>83</v>
      </c>
      <c r="E328" s="92" t="s">
        <v>84</v>
      </c>
      <c r="F328" s="95">
        <v>2.5000000000000001E-2</v>
      </c>
    </row>
    <row r="329" spans="2:6" s="47" customFormat="1">
      <c r="B329" s="215"/>
      <c r="C329" s="217"/>
      <c r="D329" s="92" t="s">
        <v>249</v>
      </c>
      <c r="E329" s="92" t="s">
        <v>80</v>
      </c>
      <c r="F329" s="95">
        <v>0.02</v>
      </c>
    </row>
    <row r="330" spans="2:6" s="47" customFormat="1">
      <c r="B330" s="215"/>
      <c r="C330" s="217"/>
      <c r="D330" s="92" t="s">
        <v>135</v>
      </c>
      <c r="E330" s="92" t="s">
        <v>86</v>
      </c>
      <c r="F330" s="95">
        <v>0.02</v>
      </c>
    </row>
    <row r="331" spans="2:6" s="47" customFormat="1">
      <c r="B331" s="215"/>
      <c r="C331" s="217"/>
      <c r="D331" s="92" t="s">
        <v>85</v>
      </c>
      <c r="E331" s="92" t="s">
        <v>86</v>
      </c>
      <c r="F331" s="95">
        <v>1.9E-2</v>
      </c>
    </row>
    <row r="332" spans="2:6" s="47" customFormat="1">
      <c r="B332" s="215"/>
      <c r="C332" s="217"/>
      <c r="D332" s="92" t="s">
        <v>213</v>
      </c>
      <c r="E332" s="92" t="s">
        <v>89</v>
      </c>
      <c r="F332" s="95">
        <v>1.6E-2</v>
      </c>
    </row>
    <row r="333" spans="2:6" s="47" customFormat="1">
      <c r="B333" s="215"/>
      <c r="C333" s="218"/>
      <c r="D333" s="93" t="s">
        <v>220</v>
      </c>
      <c r="E333" s="93" t="s">
        <v>89</v>
      </c>
      <c r="F333" s="96">
        <v>1.6E-2</v>
      </c>
    </row>
    <row r="334" spans="2:6" s="47" customFormat="1">
      <c r="B334" s="215">
        <v>34</v>
      </c>
      <c r="C334" s="216" t="s">
        <v>45</v>
      </c>
      <c r="D334" s="123" t="s">
        <v>79</v>
      </c>
      <c r="E334" s="123" t="s">
        <v>80</v>
      </c>
      <c r="F334" s="124">
        <v>0.16900000000000001</v>
      </c>
    </row>
    <row r="335" spans="2:6" s="47" customFormat="1">
      <c r="B335" s="215"/>
      <c r="C335" s="217"/>
      <c r="D335" s="91" t="s">
        <v>207</v>
      </c>
      <c r="E335" s="91" t="s">
        <v>82</v>
      </c>
      <c r="F335" s="95">
        <v>9.2999999999999999E-2</v>
      </c>
    </row>
    <row r="336" spans="2:6" s="47" customFormat="1">
      <c r="B336" s="215"/>
      <c r="C336" s="217"/>
      <c r="D336" s="92" t="s">
        <v>83</v>
      </c>
      <c r="E336" s="92" t="s">
        <v>84</v>
      </c>
      <c r="F336" s="95">
        <v>4.5999999999999999E-2</v>
      </c>
    </row>
    <row r="337" spans="2:6" s="47" customFormat="1">
      <c r="B337" s="215"/>
      <c r="C337" s="217"/>
      <c r="D337" s="92" t="s">
        <v>92</v>
      </c>
      <c r="E337" s="92" t="s">
        <v>84</v>
      </c>
      <c r="F337" s="95">
        <v>4.5999999999999999E-2</v>
      </c>
    </row>
    <row r="338" spans="2:6" s="47" customFormat="1">
      <c r="B338" s="215"/>
      <c r="C338" s="217"/>
      <c r="D338" s="92" t="s">
        <v>135</v>
      </c>
      <c r="E338" s="92" t="s">
        <v>86</v>
      </c>
      <c r="F338" s="95">
        <v>3.1E-2</v>
      </c>
    </row>
    <row r="339" spans="2:6" s="47" customFormat="1">
      <c r="B339" s="215"/>
      <c r="C339" s="217"/>
      <c r="D339" s="92" t="s">
        <v>88</v>
      </c>
      <c r="E339" s="92" t="s">
        <v>89</v>
      </c>
      <c r="F339" s="95">
        <v>2.3E-2</v>
      </c>
    </row>
    <row r="340" spans="2:6" s="47" customFormat="1">
      <c r="B340" s="215"/>
      <c r="C340" s="217"/>
      <c r="D340" s="92" t="s">
        <v>90</v>
      </c>
      <c r="E340" s="92" t="s">
        <v>84</v>
      </c>
      <c r="F340" s="95">
        <v>2.3E-2</v>
      </c>
    </row>
    <row r="341" spans="2:6" s="47" customFormat="1">
      <c r="B341" s="215"/>
      <c r="C341" s="217"/>
      <c r="D341" s="92" t="s">
        <v>251</v>
      </c>
      <c r="E341" s="92" t="s">
        <v>84</v>
      </c>
      <c r="F341" s="95">
        <v>2.3E-2</v>
      </c>
    </row>
    <row r="342" spans="2:6" s="47" customFormat="1">
      <c r="B342" s="215"/>
      <c r="C342" s="217"/>
      <c r="D342" s="92" t="s">
        <v>137</v>
      </c>
      <c r="E342" s="92" t="s">
        <v>89</v>
      </c>
      <c r="F342" s="95">
        <v>1.9E-2</v>
      </c>
    </row>
    <row r="343" spans="2:6" s="47" customFormat="1">
      <c r="B343" s="215"/>
      <c r="C343" s="218"/>
      <c r="D343" s="93" t="s">
        <v>252</v>
      </c>
      <c r="E343" s="93" t="s">
        <v>82</v>
      </c>
      <c r="F343" s="96">
        <v>1.7999999999999999E-2</v>
      </c>
    </row>
    <row r="344" spans="2:6" s="47" customFormat="1">
      <c r="B344" s="215">
        <v>35</v>
      </c>
      <c r="C344" s="216" t="s">
        <v>2</v>
      </c>
      <c r="D344" s="123" t="s">
        <v>83</v>
      </c>
      <c r="E344" s="123" t="s">
        <v>84</v>
      </c>
      <c r="F344" s="124">
        <v>0.11600000000000001</v>
      </c>
    </row>
    <row r="345" spans="2:6" s="47" customFormat="1">
      <c r="B345" s="215"/>
      <c r="C345" s="217"/>
      <c r="D345" s="91" t="s">
        <v>79</v>
      </c>
      <c r="E345" s="91" t="s">
        <v>80</v>
      </c>
      <c r="F345" s="95">
        <v>0.105</v>
      </c>
    </row>
    <row r="346" spans="2:6" s="47" customFormat="1">
      <c r="B346" s="215"/>
      <c r="C346" s="217"/>
      <c r="D346" s="92" t="s">
        <v>92</v>
      </c>
      <c r="E346" s="92" t="s">
        <v>84</v>
      </c>
      <c r="F346" s="95">
        <v>7.4999999999999997E-2</v>
      </c>
    </row>
    <row r="347" spans="2:6" s="47" customFormat="1">
      <c r="B347" s="215"/>
      <c r="C347" s="217"/>
      <c r="D347" s="92" t="s">
        <v>137</v>
      </c>
      <c r="E347" s="92" t="s">
        <v>89</v>
      </c>
      <c r="F347" s="95">
        <v>5.1999999999999998E-2</v>
      </c>
    </row>
    <row r="348" spans="2:6" s="47" customFormat="1">
      <c r="B348" s="215"/>
      <c r="C348" s="217"/>
      <c r="D348" s="92" t="s">
        <v>87</v>
      </c>
      <c r="E348" s="92" t="s">
        <v>84</v>
      </c>
      <c r="F348" s="95">
        <v>0.04</v>
      </c>
    </row>
    <row r="349" spans="2:6" s="47" customFormat="1">
      <c r="B349" s="215"/>
      <c r="C349" s="217"/>
      <c r="D349" s="92" t="s">
        <v>135</v>
      </c>
      <c r="E349" s="92" t="s">
        <v>86</v>
      </c>
      <c r="F349" s="95">
        <v>3.3000000000000002E-2</v>
      </c>
    </row>
    <row r="350" spans="2:6" s="47" customFormat="1">
      <c r="B350" s="215"/>
      <c r="C350" s="217"/>
      <c r="D350" s="92" t="s">
        <v>90</v>
      </c>
      <c r="E350" s="92" t="s">
        <v>84</v>
      </c>
      <c r="F350" s="95">
        <v>3.1E-2</v>
      </c>
    </row>
    <row r="351" spans="2:6" s="47" customFormat="1">
      <c r="B351" s="215"/>
      <c r="C351" s="217"/>
      <c r="D351" s="92" t="s">
        <v>210</v>
      </c>
      <c r="E351" s="92" t="s">
        <v>86</v>
      </c>
      <c r="F351" s="95">
        <v>2.9000000000000001E-2</v>
      </c>
    </row>
    <row r="352" spans="2:6" s="47" customFormat="1">
      <c r="B352" s="215"/>
      <c r="C352" s="217"/>
      <c r="D352" s="92" t="s">
        <v>232</v>
      </c>
      <c r="E352" s="92" t="s">
        <v>84</v>
      </c>
      <c r="F352" s="95">
        <v>2.5999999999999999E-2</v>
      </c>
    </row>
    <row r="353" spans="2:6" s="47" customFormat="1">
      <c r="B353" s="215"/>
      <c r="C353" s="218"/>
      <c r="D353" s="93" t="s">
        <v>231</v>
      </c>
      <c r="E353" s="93" t="s">
        <v>84</v>
      </c>
      <c r="F353" s="96">
        <v>2.5000000000000001E-2</v>
      </c>
    </row>
    <row r="354" spans="2:6" s="47" customFormat="1">
      <c r="B354" s="215">
        <v>36</v>
      </c>
      <c r="C354" s="216" t="s">
        <v>3</v>
      </c>
      <c r="D354" s="123" t="s">
        <v>79</v>
      </c>
      <c r="E354" s="123" t="s">
        <v>80</v>
      </c>
      <c r="F354" s="124">
        <v>8.7999999999999995E-2</v>
      </c>
    </row>
    <row r="355" spans="2:6" s="47" customFormat="1">
      <c r="B355" s="215"/>
      <c r="C355" s="217"/>
      <c r="D355" s="91" t="s">
        <v>83</v>
      </c>
      <c r="E355" s="91" t="s">
        <v>84</v>
      </c>
      <c r="F355" s="95">
        <v>4.9000000000000002E-2</v>
      </c>
    </row>
    <row r="356" spans="2:6" s="47" customFormat="1">
      <c r="B356" s="215"/>
      <c r="C356" s="217"/>
      <c r="D356" s="92" t="s">
        <v>137</v>
      </c>
      <c r="E356" s="92" t="s">
        <v>89</v>
      </c>
      <c r="F356" s="95">
        <v>4.2999999999999997E-2</v>
      </c>
    </row>
    <row r="357" spans="2:6" s="47" customFormat="1">
      <c r="B357" s="215"/>
      <c r="C357" s="217"/>
      <c r="D357" s="92" t="s">
        <v>196</v>
      </c>
      <c r="E357" s="92" t="s">
        <v>80</v>
      </c>
      <c r="F357" s="95">
        <v>4.2999999999999997E-2</v>
      </c>
    </row>
    <row r="358" spans="2:6" s="47" customFormat="1">
      <c r="B358" s="215"/>
      <c r="C358" s="217"/>
      <c r="D358" s="92" t="s">
        <v>210</v>
      </c>
      <c r="E358" s="92" t="s">
        <v>86</v>
      </c>
      <c r="F358" s="95">
        <v>4.2000000000000003E-2</v>
      </c>
    </row>
    <row r="359" spans="2:6" s="47" customFormat="1">
      <c r="B359" s="215"/>
      <c r="C359" s="217"/>
      <c r="D359" s="92" t="s">
        <v>253</v>
      </c>
      <c r="E359" s="92" t="s">
        <v>192</v>
      </c>
      <c r="F359" s="95">
        <v>0.04</v>
      </c>
    </row>
    <row r="360" spans="2:6" s="47" customFormat="1">
      <c r="B360" s="215"/>
      <c r="C360" s="217"/>
      <c r="D360" s="92" t="s">
        <v>88</v>
      </c>
      <c r="E360" s="92" t="s">
        <v>89</v>
      </c>
      <c r="F360" s="95">
        <v>3.7999999999999999E-2</v>
      </c>
    </row>
    <row r="361" spans="2:6" s="47" customFormat="1">
      <c r="B361" s="215"/>
      <c r="C361" s="217"/>
      <c r="D361" s="92" t="s">
        <v>87</v>
      </c>
      <c r="E361" s="92" t="s">
        <v>84</v>
      </c>
      <c r="F361" s="95">
        <v>3.2000000000000001E-2</v>
      </c>
    </row>
    <row r="362" spans="2:6" s="47" customFormat="1">
      <c r="B362" s="215"/>
      <c r="C362" s="217"/>
      <c r="D362" s="92" t="s">
        <v>212</v>
      </c>
      <c r="E362" s="92" t="s">
        <v>86</v>
      </c>
      <c r="F362" s="95">
        <v>2.9000000000000001E-2</v>
      </c>
    </row>
    <row r="363" spans="2:6" s="47" customFormat="1">
      <c r="B363" s="215"/>
      <c r="C363" s="218"/>
      <c r="D363" s="93" t="s">
        <v>92</v>
      </c>
      <c r="E363" s="93" t="s">
        <v>84</v>
      </c>
      <c r="F363" s="96">
        <v>2.9000000000000001E-2</v>
      </c>
    </row>
    <row r="364" spans="2:6" s="47" customFormat="1">
      <c r="B364" s="215">
        <v>37</v>
      </c>
      <c r="C364" s="216" t="s">
        <v>4</v>
      </c>
      <c r="D364" s="123" t="s">
        <v>83</v>
      </c>
      <c r="E364" s="123" t="s">
        <v>84</v>
      </c>
      <c r="F364" s="124">
        <v>0.128</v>
      </c>
    </row>
    <row r="365" spans="2:6" s="47" customFormat="1">
      <c r="B365" s="215"/>
      <c r="C365" s="217"/>
      <c r="D365" s="91" t="s">
        <v>79</v>
      </c>
      <c r="E365" s="91" t="s">
        <v>80</v>
      </c>
      <c r="F365" s="95">
        <v>9.1999999999999998E-2</v>
      </c>
    </row>
    <row r="366" spans="2:6" s="47" customFormat="1">
      <c r="B366" s="215"/>
      <c r="C366" s="217"/>
      <c r="D366" s="92" t="s">
        <v>87</v>
      </c>
      <c r="E366" s="92" t="s">
        <v>84</v>
      </c>
      <c r="F366" s="95">
        <v>0.05</v>
      </c>
    </row>
    <row r="367" spans="2:6" s="47" customFormat="1">
      <c r="B367" s="215"/>
      <c r="C367" s="217"/>
      <c r="D367" s="92" t="s">
        <v>135</v>
      </c>
      <c r="E367" s="92" t="s">
        <v>86</v>
      </c>
      <c r="F367" s="95">
        <v>4.7E-2</v>
      </c>
    </row>
    <row r="368" spans="2:6" s="47" customFormat="1">
      <c r="B368" s="215"/>
      <c r="C368" s="217"/>
      <c r="D368" s="92" t="s">
        <v>92</v>
      </c>
      <c r="E368" s="92" t="s">
        <v>84</v>
      </c>
      <c r="F368" s="95">
        <v>4.4999999999999998E-2</v>
      </c>
    </row>
    <row r="369" spans="2:6" s="47" customFormat="1">
      <c r="B369" s="215"/>
      <c r="C369" s="217"/>
      <c r="D369" s="92" t="s">
        <v>137</v>
      </c>
      <c r="E369" s="92" t="s">
        <v>89</v>
      </c>
      <c r="F369" s="95">
        <v>3.6999999999999998E-2</v>
      </c>
    </row>
    <row r="370" spans="2:6" s="47" customFormat="1">
      <c r="B370" s="215"/>
      <c r="C370" s="217"/>
      <c r="D370" s="92" t="s">
        <v>90</v>
      </c>
      <c r="E370" s="92" t="s">
        <v>84</v>
      </c>
      <c r="F370" s="95">
        <v>3.1E-2</v>
      </c>
    </row>
    <row r="371" spans="2:6" s="47" customFormat="1">
      <c r="B371" s="215"/>
      <c r="C371" s="217"/>
      <c r="D371" s="92" t="s">
        <v>254</v>
      </c>
      <c r="E371" s="92" t="s">
        <v>84</v>
      </c>
      <c r="F371" s="95">
        <v>2.9000000000000001E-2</v>
      </c>
    </row>
    <row r="372" spans="2:6" s="47" customFormat="1">
      <c r="B372" s="215"/>
      <c r="C372" s="217"/>
      <c r="D372" s="92" t="s">
        <v>136</v>
      </c>
      <c r="E372" s="92" t="s">
        <v>84</v>
      </c>
      <c r="F372" s="95">
        <v>2.8000000000000001E-2</v>
      </c>
    </row>
    <row r="373" spans="2:6" s="47" customFormat="1">
      <c r="B373" s="215"/>
      <c r="C373" s="218"/>
      <c r="D373" s="93" t="s">
        <v>94</v>
      </c>
      <c r="E373" s="93" t="s">
        <v>84</v>
      </c>
      <c r="F373" s="96">
        <v>2.1999999999999999E-2</v>
      </c>
    </row>
    <row r="374" spans="2:6" s="47" customFormat="1">
      <c r="B374" s="215">
        <v>38</v>
      </c>
      <c r="C374" s="216" t="s">
        <v>46</v>
      </c>
      <c r="D374" s="123" t="s">
        <v>79</v>
      </c>
      <c r="E374" s="123" t="s">
        <v>80</v>
      </c>
      <c r="F374" s="124">
        <v>0.13800000000000001</v>
      </c>
    </row>
    <row r="375" spans="2:6" s="47" customFormat="1">
      <c r="B375" s="215"/>
      <c r="C375" s="217"/>
      <c r="D375" s="91" t="s">
        <v>83</v>
      </c>
      <c r="E375" s="91" t="s">
        <v>84</v>
      </c>
      <c r="F375" s="95">
        <v>9.5000000000000001E-2</v>
      </c>
    </row>
    <row r="376" spans="2:6" s="47" customFormat="1">
      <c r="B376" s="215"/>
      <c r="C376" s="217"/>
      <c r="D376" s="92" t="s">
        <v>92</v>
      </c>
      <c r="E376" s="92" t="s">
        <v>84</v>
      </c>
      <c r="F376" s="95">
        <v>7.0000000000000007E-2</v>
      </c>
    </row>
    <row r="377" spans="2:6" s="47" customFormat="1">
      <c r="B377" s="215"/>
      <c r="C377" s="217"/>
      <c r="D377" s="92" t="s">
        <v>87</v>
      </c>
      <c r="E377" s="92" t="s">
        <v>84</v>
      </c>
      <c r="F377" s="95">
        <v>0.06</v>
      </c>
    </row>
    <row r="378" spans="2:6" s="47" customFormat="1">
      <c r="B378" s="215"/>
      <c r="C378" s="217"/>
      <c r="D378" s="92" t="s">
        <v>88</v>
      </c>
      <c r="E378" s="92" t="s">
        <v>89</v>
      </c>
      <c r="F378" s="95">
        <v>0.05</v>
      </c>
    </row>
    <row r="379" spans="2:6" s="47" customFormat="1">
      <c r="B379" s="215"/>
      <c r="C379" s="217"/>
      <c r="D379" s="92" t="s">
        <v>135</v>
      </c>
      <c r="E379" s="92" t="s">
        <v>86</v>
      </c>
      <c r="F379" s="95">
        <v>3.9E-2</v>
      </c>
    </row>
    <row r="380" spans="2:6" s="47" customFormat="1">
      <c r="B380" s="215"/>
      <c r="C380" s="217"/>
      <c r="D380" s="92" t="s">
        <v>90</v>
      </c>
      <c r="E380" s="92" t="s">
        <v>84</v>
      </c>
      <c r="F380" s="95">
        <v>3.3000000000000002E-2</v>
      </c>
    </row>
    <row r="381" spans="2:6" s="47" customFormat="1">
      <c r="B381" s="215"/>
      <c r="C381" s="217"/>
      <c r="D381" s="92" t="s">
        <v>207</v>
      </c>
      <c r="E381" s="92" t="s">
        <v>82</v>
      </c>
      <c r="F381" s="95">
        <v>0.03</v>
      </c>
    </row>
    <row r="382" spans="2:6" s="47" customFormat="1">
      <c r="B382" s="215"/>
      <c r="C382" s="217"/>
      <c r="D382" s="92" t="s">
        <v>93</v>
      </c>
      <c r="E382" s="92" t="s">
        <v>84</v>
      </c>
      <c r="F382" s="95">
        <v>2.3E-2</v>
      </c>
    </row>
    <row r="383" spans="2:6" s="47" customFormat="1">
      <c r="B383" s="215"/>
      <c r="C383" s="218"/>
      <c r="D383" s="93" t="s">
        <v>210</v>
      </c>
      <c r="E383" s="93" t="s">
        <v>86</v>
      </c>
      <c r="F383" s="96">
        <v>2.1999999999999999E-2</v>
      </c>
    </row>
    <row r="384" spans="2:6" s="47" customFormat="1">
      <c r="B384" s="215">
        <v>39</v>
      </c>
      <c r="C384" s="216" t="s">
        <v>9</v>
      </c>
      <c r="D384" s="123" t="s">
        <v>83</v>
      </c>
      <c r="E384" s="123" t="s">
        <v>84</v>
      </c>
      <c r="F384" s="124">
        <v>0.107</v>
      </c>
    </row>
    <row r="385" spans="2:6" s="47" customFormat="1">
      <c r="B385" s="215"/>
      <c r="C385" s="217"/>
      <c r="D385" s="91" t="s">
        <v>92</v>
      </c>
      <c r="E385" s="91" t="s">
        <v>84</v>
      </c>
      <c r="F385" s="95">
        <v>8.5000000000000006E-2</v>
      </c>
    </row>
    <row r="386" spans="2:6" s="47" customFormat="1">
      <c r="B386" s="215"/>
      <c r="C386" s="217"/>
      <c r="D386" s="92" t="s">
        <v>79</v>
      </c>
      <c r="E386" s="92" t="s">
        <v>80</v>
      </c>
      <c r="F386" s="95">
        <v>7.4999999999999997E-2</v>
      </c>
    </row>
    <row r="387" spans="2:6" s="47" customFormat="1">
      <c r="B387" s="215"/>
      <c r="C387" s="217"/>
      <c r="D387" s="92" t="s">
        <v>93</v>
      </c>
      <c r="E387" s="92" t="s">
        <v>84</v>
      </c>
      <c r="F387" s="95">
        <v>4.2999999999999997E-2</v>
      </c>
    </row>
    <row r="388" spans="2:6" s="47" customFormat="1">
      <c r="B388" s="215"/>
      <c r="C388" s="217"/>
      <c r="D388" s="92" t="s">
        <v>90</v>
      </c>
      <c r="E388" s="92" t="s">
        <v>84</v>
      </c>
      <c r="F388" s="95">
        <v>3.3000000000000002E-2</v>
      </c>
    </row>
    <row r="389" spans="2:6" s="47" customFormat="1">
      <c r="B389" s="215"/>
      <c r="C389" s="217"/>
      <c r="D389" s="92" t="s">
        <v>87</v>
      </c>
      <c r="E389" s="92" t="s">
        <v>84</v>
      </c>
      <c r="F389" s="95">
        <v>3.1E-2</v>
      </c>
    </row>
    <row r="390" spans="2:6" s="47" customFormat="1">
      <c r="B390" s="215"/>
      <c r="C390" s="217"/>
      <c r="D390" s="92" t="s">
        <v>135</v>
      </c>
      <c r="E390" s="92" t="s">
        <v>86</v>
      </c>
      <c r="F390" s="95">
        <v>2.3E-2</v>
      </c>
    </row>
    <row r="391" spans="2:6" s="47" customFormat="1">
      <c r="B391" s="215"/>
      <c r="C391" s="217"/>
      <c r="D391" s="92" t="s">
        <v>94</v>
      </c>
      <c r="E391" s="92" t="s">
        <v>84</v>
      </c>
      <c r="F391" s="95">
        <v>2.3E-2</v>
      </c>
    </row>
    <row r="392" spans="2:6" s="47" customFormat="1">
      <c r="B392" s="215"/>
      <c r="C392" s="217"/>
      <c r="D392" s="92" t="s">
        <v>137</v>
      </c>
      <c r="E392" s="92" t="s">
        <v>89</v>
      </c>
      <c r="F392" s="95">
        <v>2.1000000000000001E-2</v>
      </c>
    </row>
    <row r="393" spans="2:6" s="47" customFormat="1">
      <c r="B393" s="215"/>
      <c r="C393" s="218"/>
      <c r="D393" s="93" t="s">
        <v>231</v>
      </c>
      <c r="E393" s="93" t="s">
        <v>84</v>
      </c>
      <c r="F393" s="96">
        <v>0.02</v>
      </c>
    </row>
    <row r="394" spans="2:6" s="47" customFormat="1">
      <c r="B394" s="215">
        <v>40</v>
      </c>
      <c r="C394" s="216" t="s">
        <v>47</v>
      </c>
      <c r="D394" s="123" t="s">
        <v>83</v>
      </c>
      <c r="E394" s="123" t="s">
        <v>84</v>
      </c>
      <c r="F394" s="124">
        <v>0.124</v>
      </c>
    </row>
    <row r="395" spans="2:6" s="47" customFormat="1">
      <c r="B395" s="215"/>
      <c r="C395" s="217"/>
      <c r="D395" s="91" t="s">
        <v>79</v>
      </c>
      <c r="E395" s="91" t="s">
        <v>80</v>
      </c>
      <c r="F395" s="95">
        <v>0.108</v>
      </c>
    </row>
    <row r="396" spans="2:6" s="47" customFormat="1">
      <c r="B396" s="215"/>
      <c r="C396" s="217"/>
      <c r="D396" s="92" t="s">
        <v>251</v>
      </c>
      <c r="E396" s="92" t="s">
        <v>84</v>
      </c>
      <c r="F396" s="95">
        <v>0.05</v>
      </c>
    </row>
    <row r="397" spans="2:6" s="47" customFormat="1">
      <c r="B397" s="215"/>
      <c r="C397" s="217"/>
      <c r="D397" s="92" t="s">
        <v>92</v>
      </c>
      <c r="E397" s="92" t="s">
        <v>84</v>
      </c>
      <c r="F397" s="95">
        <v>4.7E-2</v>
      </c>
    </row>
    <row r="398" spans="2:6" s="47" customFormat="1">
      <c r="B398" s="215"/>
      <c r="C398" s="217"/>
      <c r="D398" s="92" t="s">
        <v>90</v>
      </c>
      <c r="E398" s="92" t="s">
        <v>84</v>
      </c>
      <c r="F398" s="95">
        <v>4.5999999999999999E-2</v>
      </c>
    </row>
    <row r="399" spans="2:6" s="47" customFormat="1">
      <c r="B399" s="215"/>
      <c r="C399" s="217"/>
      <c r="D399" s="92" t="s">
        <v>87</v>
      </c>
      <c r="E399" s="92" t="s">
        <v>84</v>
      </c>
      <c r="F399" s="95">
        <v>4.4999999999999998E-2</v>
      </c>
    </row>
    <row r="400" spans="2:6" s="47" customFormat="1">
      <c r="B400" s="215"/>
      <c r="C400" s="217"/>
      <c r="D400" s="92" t="s">
        <v>207</v>
      </c>
      <c r="E400" s="92" t="s">
        <v>82</v>
      </c>
      <c r="F400" s="95">
        <v>4.2000000000000003E-2</v>
      </c>
    </row>
    <row r="401" spans="2:6" s="47" customFormat="1">
      <c r="B401" s="215"/>
      <c r="C401" s="217"/>
      <c r="D401" s="92" t="s">
        <v>214</v>
      </c>
      <c r="E401" s="92" t="s">
        <v>80</v>
      </c>
      <c r="F401" s="95">
        <v>2.3E-2</v>
      </c>
    </row>
    <row r="402" spans="2:6" s="47" customFormat="1">
      <c r="B402" s="215"/>
      <c r="C402" s="217"/>
      <c r="D402" s="92" t="s">
        <v>93</v>
      </c>
      <c r="E402" s="92" t="s">
        <v>84</v>
      </c>
      <c r="F402" s="95">
        <v>1.9E-2</v>
      </c>
    </row>
    <row r="403" spans="2:6" s="47" customFormat="1">
      <c r="B403" s="215"/>
      <c r="C403" s="218"/>
      <c r="D403" s="93" t="s">
        <v>213</v>
      </c>
      <c r="E403" s="93" t="s">
        <v>89</v>
      </c>
      <c r="F403" s="96">
        <v>1.7999999999999999E-2</v>
      </c>
    </row>
    <row r="404" spans="2:6" s="47" customFormat="1">
      <c r="B404" s="215">
        <v>41</v>
      </c>
      <c r="C404" s="216" t="s">
        <v>14</v>
      </c>
      <c r="D404" s="123" t="s">
        <v>79</v>
      </c>
      <c r="E404" s="123" t="s">
        <v>80</v>
      </c>
      <c r="F404" s="124">
        <v>0.109</v>
      </c>
    </row>
    <row r="405" spans="2:6" s="47" customFormat="1">
      <c r="B405" s="215"/>
      <c r="C405" s="217"/>
      <c r="D405" s="91" t="s">
        <v>87</v>
      </c>
      <c r="E405" s="91" t="s">
        <v>84</v>
      </c>
      <c r="F405" s="95">
        <v>0.108</v>
      </c>
    </row>
    <row r="406" spans="2:6" s="47" customFormat="1">
      <c r="B406" s="215"/>
      <c r="C406" s="217"/>
      <c r="D406" s="92" t="s">
        <v>83</v>
      </c>
      <c r="E406" s="92" t="s">
        <v>84</v>
      </c>
      <c r="F406" s="95">
        <v>9.5000000000000001E-2</v>
      </c>
    </row>
    <row r="407" spans="2:6" s="47" customFormat="1">
      <c r="B407" s="215"/>
      <c r="C407" s="217"/>
      <c r="D407" s="92" t="s">
        <v>92</v>
      </c>
      <c r="E407" s="92" t="s">
        <v>84</v>
      </c>
      <c r="F407" s="95">
        <v>4.1000000000000002E-2</v>
      </c>
    </row>
    <row r="408" spans="2:6" s="47" customFormat="1">
      <c r="B408" s="215"/>
      <c r="C408" s="217"/>
      <c r="D408" s="92" t="s">
        <v>135</v>
      </c>
      <c r="E408" s="92" t="s">
        <v>86</v>
      </c>
      <c r="F408" s="95">
        <v>2.8000000000000001E-2</v>
      </c>
    </row>
    <row r="409" spans="2:6" s="47" customFormat="1">
      <c r="B409" s="215"/>
      <c r="C409" s="217"/>
      <c r="D409" s="92" t="s">
        <v>90</v>
      </c>
      <c r="E409" s="92" t="s">
        <v>84</v>
      </c>
      <c r="F409" s="95">
        <v>2.8000000000000001E-2</v>
      </c>
    </row>
    <row r="410" spans="2:6" s="47" customFormat="1">
      <c r="B410" s="215"/>
      <c r="C410" s="217"/>
      <c r="D410" s="92" t="s">
        <v>93</v>
      </c>
      <c r="E410" s="92" t="s">
        <v>84</v>
      </c>
      <c r="F410" s="95">
        <v>2.4E-2</v>
      </c>
    </row>
    <row r="411" spans="2:6" s="47" customFormat="1">
      <c r="B411" s="215"/>
      <c r="C411" s="217"/>
      <c r="D411" s="92" t="s">
        <v>244</v>
      </c>
      <c r="E411" s="92" t="s">
        <v>84</v>
      </c>
      <c r="F411" s="95">
        <v>0.02</v>
      </c>
    </row>
    <row r="412" spans="2:6" s="47" customFormat="1">
      <c r="B412" s="215"/>
      <c r="C412" s="217"/>
      <c r="D412" s="92" t="s">
        <v>193</v>
      </c>
      <c r="E412" s="92" t="s">
        <v>192</v>
      </c>
      <c r="F412" s="95">
        <v>1.9E-2</v>
      </c>
    </row>
    <row r="413" spans="2:6" s="47" customFormat="1">
      <c r="B413" s="215"/>
      <c r="C413" s="218"/>
      <c r="D413" s="93" t="s">
        <v>88</v>
      </c>
      <c r="E413" s="93" t="s">
        <v>89</v>
      </c>
      <c r="F413" s="96">
        <v>1.7000000000000001E-2</v>
      </c>
    </row>
    <row r="414" spans="2:6" s="47" customFormat="1">
      <c r="B414" s="215">
        <v>42</v>
      </c>
      <c r="C414" s="216" t="s">
        <v>15</v>
      </c>
      <c r="D414" s="123" t="s">
        <v>79</v>
      </c>
      <c r="E414" s="123" t="s">
        <v>80</v>
      </c>
      <c r="F414" s="124">
        <v>0.11799999999999999</v>
      </c>
    </row>
    <row r="415" spans="2:6" s="47" customFormat="1">
      <c r="B415" s="215"/>
      <c r="C415" s="217"/>
      <c r="D415" s="91" t="s">
        <v>83</v>
      </c>
      <c r="E415" s="91" t="s">
        <v>84</v>
      </c>
      <c r="F415" s="95">
        <v>9.8000000000000004E-2</v>
      </c>
    </row>
    <row r="416" spans="2:6" s="47" customFormat="1">
      <c r="B416" s="215"/>
      <c r="C416" s="217"/>
      <c r="D416" s="92" t="s">
        <v>87</v>
      </c>
      <c r="E416" s="92" t="s">
        <v>84</v>
      </c>
      <c r="F416" s="95">
        <v>0.06</v>
      </c>
    </row>
    <row r="417" spans="2:6" s="47" customFormat="1">
      <c r="B417" s="215"/>
      <c r="C417" s="217"/>
      <c r="D417" s="92" t="s">
        <v>92</v>
      </c>
      <c r="E417" s="92" t="s">
        <v>84</v>
      </c>
      <c r="F417" s="95">
        <v>4.3999999999999997E-2</v>
      </c>
    </row>
    <row r="418" spans="2:6" s="47" customFormat="1">
      <c r="B418" s="215"/>
      <c r="C418" s="217"/>
      <c r="D418" s="92" t="s">
        <v>232</v>
      </c>
      <c r="E418" s="92" t="s">
        <v>84</v>
      </c>
      <c r="F418" s="95">
        <v>3.2000000000000001E-2</v>
      </c>
    </row>
    <row r="419" spans="2:6" s="47" customFormat="1">
      <c r="B419" s="215"/>
      <c r="C419" s="217"/>
      <c r="D419" s="92" t="s">
        <v>93</v>
      </c>
      <c r="E419" s="92" t="s">
        <v>84</v>
      </c>
      <c r="F419" s="95">
        <v>2.9000000000000001E-2</v>
      </c>
    </row>
    <row r="420" spans="2:6" s="47" customFormat="1">
      <c r="B420" s="215"/>
      <c r="C420" s="217"/>
      <c r="D420" s="92" t="s">
        <v>94</v>
      </c>
      <c r="E420" s="92" t="s">
        <v>84</v>
      </c>
      <c r="F420" s="95">
        <v>2.7E-2</v>
      </c>
    </row>
    <row r="421" spans="2:6" s="47" customFormat="1">
      <c r="B421" s="215"/>
      <c r="C421" s="217"/>
      <c r="D421" s="92" t="s">
        <v>135</v>
      </c>
      <c r="E421" s="92" t="s">
        <v>86</v>
      </c>
      <c r="F421" s="95">
        <v>2.3E-2</v>
      </c>
    </row>
    <row r="422" spans="2:6" s="47" customFormat="1">
      <c r="B422" s="215"/>
      <c r="C422" s="217"/>
      <c r="D422" s="92" t="s">
        <v>90</v>
      </c>
      <c r="E422" s="92" t="s">
        <v>84</v>
      </c>
      <c r="F422" s="95">
        <v>2.1999999999999999E-2</v>
      </c>
    </row>
    <row r="423" spans="2:6" s="47" customFormat="1">
      <c r="B423" s="215"/>
      <c r="C423" s="218"/>
      <c r="D423" s="93" t="s">
        <v>91</v>
      </c>
      <c r="E423" s="93" t="s">
        <v>84</v>
      </c>
      <c r="F423" s="96">
        <v>2.1000000000000001E-2</v>
      </c>
    </row>
    <row r="424" spans="2:6" s="47" customFormat="1">
      <c r="B424" s="215">
        <v>43</v>
      </c>
      <c r="C424" s="216" t="s">
        <v>10</v>
      </c>
      <c r="D424" s="123" t="s">
        <v>79</v>
      </c>
      <c r="E424" s="123" t="s">
        <v>80</v>
      </c>
      <c r="F424" s="124">
        <v>0.125</v>
      </c>
    </row>
    <row r="425" spans="2:6" s="47" customFormat="1">
      <c r="B425" s="215"/>
      <c r="C425" s="217"/>
      <c r="D425" s="91" t="s">
        <v>83</v>
      </c>
      <c r="E425" s="91" t="s">
        <v>84</v>
      </c>
      <c r="F425" s="95">
        <v>8.5000000000000006E-2</v>
      </c>
    </row>
    <row r="426" spans="2:6" s="47" customFormat="1">
      <c r="B426" s="215"/>
      <c r="C426" s="217"/>
      <c r="D426" s="92" t="s">
        <v>137</v>
      </c>
      <c r="E426" s="92" t="s">
        <v>89</v>
      </c>
      <c r="F426" s="95">
        <v>5.6000000000000001E-2</v>
      </c>
    </row>
    <row r="427" spans="2:6" s="47" customFormat="1">
      <c r="B427" s="215"/>
      <c r="C427" s="217"/>
      <c r="D427" s="92" t="s">
        <v>87</v>
      </c>
      <c r="E427" s="92" t="s">
        <v>84</v>
      </c>
      <c r="F427" s="95">
        <v>5.6000000000000001E-2</v>
      </c>
    </row>
    <row r="428" spans="2:6" s="47" customFormat="1">
      <c r="B428" s="215"/>
      <c r="C428" s="217"/>
      <c r="D428" s="92" t="s">
        <v>92</v>
      </c>
      <c r="E428" s="92" t="s">
        <v>84</v>
      </c>
      <c r="F428" s="95">
        <v>4.8000000000000001E-2</v>
      </c>
    </row>
    <row r="429" spans="2:6" s="47" customFormat="1">
      <c r="B429" s="215"/>
      <c r="C429" s="217"/>
      <c r="D429" s="92" t="s">
        <v>90</v>
      </c>
      <c r="E429" s="92" t="s">
        <v>84</v>
      </c>
      <c r="F429" s="95">
        <v>4.8000000000000001E-2</v>
      </c>
    </row>
    <row r="430" spans="2:6" s="47" customFormat="1">
      <c r="B430" s="215"/>
      <c r="C430" s="217"/>
      <c r="D430" s="92" t="s">
        <v>231</v>
      </c>
      <c r="E430" s="92" t="s">
        <v>84</v>
      </c>
      <c r="F430" s="95">
        <v>2.1999999999999999E-2</v>
      </c>
    </row>
    <row r="431" spans="2:6" s="47" customFormat="1">
      <c r="B431" s="215"/>
      <c r="C431" s="217"/>
      <c r="D431" s="92" t="s">
        <v>88</v>
      </c>
      <c r="E431" s="92" t="s">
        <v>89</v>
      </c>
      <c r="F431" s="95">
        <v>2.1000000000000001E-2</v>
      </c>
    </row>
    <row r="432" spans="2:6" s="47" customFormat="1">
      <c r="B432" s="215"/>
      <c r="C432" s="217"/>
      <c r="D432" s="92" t="s">
        <v>93</v>
      </c>
      <c r="E432" s="92" t="s">
        <v>84</v>
      </c>
      <c r="F432" s="95">
        <v>2.1000000000000001E-2</v>
      </c>
    </row>
    <row r="433" spans="2:6" s="47" customFormat="1">
      <c r="B433" s="215"/>
      <c r="C433" s="218"/>
      <c r="D433" s="93" t="s">
        <v>91</v>
      </c>
      <c r="E433" s="93" t="s">
        <v>84</v>
      </c>
      <c r="F433" s="96">
        <v>0.02</v>
      </c>
    </row>
    <row r="434" spans="2:6" s="47" customFormat="1">
      <c r="B434" s="215">
        <v>44</v>
      </c>
      <c r="C434" s="216" t="s">
        <v>22</v>
      </c>
      <c r="D434" s="123" t="s">
        <v>83</v>
      </c>
      <c r="E434" s="123" t="s">
        <v>84</v>
      </c>
      <c r="F434" s="124">
        <v>0.14499999999999999</v>
      </c>
    </row>
    <row r="435" spans="2:6" s="47" customFormat="1">
      <c r="B435" s="215"/>
      <c r="C435" s="217"/>
      <c r="D435" s="91" t="s">
        <v>79</v>
      </c>
      <c r="E435" s="91" t="s">
        <v>80</v>
      </c>
      <c r="F435" s="95">
        <v>0.11600000000000001</v>
      </c>
    </row>
    <row r="436" spans="2:6" s="47" customFormat="1">
      <c r="B436" s="215"/>
      <c r="C436" s="217"/>
      <c r="D436" s="92" t="s">
        <v>87</v>
      </c>
      <c r="E436" s="92" t="s">
        <v>84</v>
      </c>
      <c r="F436" s="95">
        <v>5.8999999999999997E-2</v>
      </c>
    </row>
    <row r="437" spans="2:6" s="47" customFormat="1">
      <c r="B437" s="215"/>
      <c r="C437" s="217"/>
      <c r="D437" s="92" t="s">
        <v>232</v>
      </c>
      <c r="E437" s="92" t="s">
        <v>84</v>
      </c>
      <c r="F437" s="95">
        <v>5.0999999999999997E-2</v>
      </c>
    </row>
    <row r="438" spans="2:6" s="47" customFormat="1">
      <c r="B438" s="215"/>
      <c r="C438" s="217"/>
      <c r="D438" s="92" t="s">
        <v>94</v>
      </c>
      <c r="E438" s="92" t="s">
        <v>84</v>
      </c>
      <c r="F438" s="95">
        <v>3.5999999999999997E-2</v>
      </c>
    </row>
    <row r="439" spans="2:6" s="47" customFormat="1">
      <c r="B439" s="215"/>
      <c r="C439" s="217"/>
      <c r="D439" s="92" t="s">
        <v>92</v>
      </c>
      <c r="E439" s="92" t="s">
        <v>84</v>
      </c>
      <c r="F439" s="95">
        <v>3.3000000000000002E-2</v>
      </c>
    </row>
    <row r="440" spans="2:6" s="47" customFormat="1">
      <c r="B440" s="215"/>
      <c r="C440" s="217"/>
      <c r="D440" s="92" t="s">
        <v>88</v>
      </c>
      <c r="E440" s="92" t="s">
        <v>89</v>
      </c>
      <c r="F440" s="95">
        <v>3.1E-2</v>
      </c>
    </row>
    <row r="441" spans="2:6" s="47" customFormat="1">
      <c r="B441" s="215"/>
      <c r="C441" s="217"/>
      <c r="D441" s="92" t="s">
        <v>93</v>
      </c>
      <c r="E441" s="92" t="s">
        <v>84</v>
      </c>
      <c r="F441" s="95">
        <v>0.03</v>
      </c>
    </row>
    <row r="442" spans="2:6" s="47" customFormat="1">
      <c r="B442" s="215"/>
      <c r="C442" s="217"/>
      <c r="D442" s="92" t="s">
        <v>90</v>
      </c>
      <c r="E442" s="92" t="s">
        <v>84</v>
      </c>
      <c r="F442" s="95">
        <v>2.8000000000000001E-2</v>
      </c>
    </row>
    <row r="443" spans="2:6" s="47" customFormat="1">
      <c r="B443" s="215"/>
      <c r="C443" s="218"/>
      <c r="D443" s="93" t="s">
        <v>135</v>
      </c>
      <c r="E443" s="93" t="s">
        <v>86</v>
      </c>
      <c r="F443" s="96">
        <v>2.4E-2</v>
      </c>
    </row>
    <row r="444" spans="2:6" s="47" customFormat="1">
      <c r="B444" s="215">
        <v>45</v>
      </c>
      <c r="C444" s="216" t="s">
        <v>48</v>
      </c>
      <c r="D444" s="123" t="s">
        <v>79</v>
      </c>
      <c r="E444" s="123" t="s">
        <v>80</v>
      </c>
      <c r="F444" s="124">
        <v>0.19</v>
      </c>
    </row>
    <row r="445" spans="2:6" s="47" customFormat="1">
      <c r="B445" s="215"/>
      <c r="C445" s="217"/>
      <c r="D445" s="91" t="s">
        <v>83</v>
      </c>
      <c r="E445" s="91" t="s">
        <v>84</v>
      </c>
      <c r="F445" s="95">
        <v>0.05</v>
      </c>
    </row>
    <row r="446" spans="2:6" s="47" customFormat="1">
      <c r="B446" s="215"/>
      <c r="C446" s="217"/>
      <c r="D446" s="92" t="s">
        <v>87</v>
      </c>
      <c r="E446" s="92" t="s">
        <v>84</v>
      </c>
      <c r="F446" s="95">
        <v>4.3999999999999997E-2</v>
      </c>
    </row>
    <row r="447" spans="2:6" s="47" customFormat="1">
      <c r="B447" s="215"/>
      <c r="C447" s="217"/>
      <c r="D447" s="92" t="s">
        <v>88</v>
      </c>
      <c r="E447" s="92" t="s">
        <v>89</v>
      </c>
      <c r="F447" s="95">
        <v>4.2999999999999997E-2</v>
      </c>
    </row>
    <row r="448" spans="2:6" s="47" customFormat="1">
      <c r="B448" s="215"/>
      <c r="C448" s="217"/>
      <c r="D448" s="92" t="s">
        <v>255</v>
      </c>
      <c r="E448" s="92" t="s">
        <v>89</v>
      </c>
      <c r="F448" s="95">
        <v>3.2000000000000001E-2</v>
      </c>
    </row>
    <row r="449" spans="2:6" s="47" customFormat="1">
      <c r="B449" s="215"/>
      <c r="C449" s="217"/>
      <c r="D449" s="92" t="s">
        <v>217</v>
      </c>
      <c r="E449" s="92" t="s">
        <v>89</v>
      </c>
      <c r="F449" s="95">
        <v>2.8000000000000001E-2</v>
      </c>
    </row>
    <row r="450" spans="2:6" s="47" customFormat="1">
      <c r="B450" s="215"/>
      <c r="C450" s="217"/>
      <c r="D450" s="92" t="s">
        <v>90</v>
      </c>
      <c r="E450" s="92" t="s">
        <v>84</v>
      </c>
      <c r="F450" s="95">
        <v>2.7E-2</v>
      </c>
    </row>
    <row r="451" spans="2:6" s="47" customFormat="1">
      <c r="B451" s="215"/>
      <c r="C451" s="217"/>
      <c r="D451" s="92" t="s">
        <v>213</v>
      </c>
      <c r="E451" s="92" t="s">
        <v>89</v>
      </c>
      <c r="F451" s="95">
        <v>2.5999999999999999E-2</v>
      </c>
    </row>
    <row r="452" spans="2:6" s="47" customFormat="1">
      <c r="B452" s="215"/>
      <c r="C452" s="217"/>
      <c r="D452" s="92" t="s">
        <v>207</v>
      </c>
      <c r="E452" s="92" t="s">
        <v>82</v>
      </c>
      <c r="F452" s="95">
        <v>2.5000000000000001E-2</v>
      </c>
    </row>
    <row r="453" spans="2:6" s="47" customFormat="1">
      <c r="B453" s="215"/>
      <c r="C453" s="218"/>
      <c r="D453" s="93" t="s">
        <v>137</v>
      </c>
      <c r="E453" s="93" t="s">
        <v>89</v>
      </c>
      <c r="F453" s="96">
        <v>2.4E-2</v>
      </c>
    </row>
    <row r="454" spans="2:6" s="47" customFormat="1">
      <c r="B454" s="215">
        <v>46</v>
      </c>
      <c r="C454" s="216" t="s">
        <v>26</v>
      </c>
      <c r="D454" s="123" t="s">
        <v>79</v>
      </c>
      <c r="E454" s="123" t="s">
        <v>80</v>
      </c>
      <c r="F454" s="124">
        <v>0.13700000000000001</v>
      </c>
    </row>
    <row r="455" spans="2:6" s="47" customFormat="1">
      <c r="B455" s="215"/>
      <c r="C455" s="217"/>
      <c r="D455" s="91" t="s">
        <v>83</v>
      </c>
      <c r="E455" s="91" t="s">
        <v>84</v>
      </c>
      <c r="F455" s="95">
        <v>0.10299999999999999</v>
      </c>
    </row>
    <row r="456" spans="2:6" s="47" customFormat="1">
      <c r="B456" s="215"/>
      <c r="C456" s="217"/>
      <c r="D456" s="92" t="s">
        <v>92</v>
      </c>
      <c r="E456" s="92" t="s">
        <v>84</v>
      </c>
      <c r="F456" s="95">
        <v>9.9000000000000005E-2</v>
      </c>
    </row>
    <row r="457" spans="2:6" s="47" customFormat="1">
      <c r="B457" s="215"/>
      <c r="C457" s="217"/>
      <c r="D457" s="92" t="s">
        <v>87</v>
      </c>
      <c r="E457" s="92" t="s">
        <v>84</v>
      </c>
      <c r="F457" s="95">
        <v>5.8000000000000003E-2</v>
      </c>
    </row>
    <row r="458" spans="2:6" s="47" customFormat="1">
      <c r="B458" s="215"/>
      <c r="C458" s="217"/>
      <c r="D458" s="92" t="s">
        <v>93</v>
      </c>
      <c r="E458" s="92" t="s">
        <v>84</v>
      </c>
      <c r="F458" s="95">
        <v>5.2999999999999999E-2</v>
      </c>
    </row>
    <row r="459" spans="2:6" s="47" customFormat="1">
      <c r="B459" s="215"/>
      <c r="C459" s="217"/>
      <c r="D459" s="92" t="s">
        <v>88</v>
      </c>
      <c r="E459" s="92" t="s">
        <v>89</v>
      </c>
      <c r="F459" s="95">
        <v>3.7999999999999999E-2</v>
      </c>
    </row>
    <row r="460" spans="2:6" s="47" customFormat="1">
      <c r="B460" s="215"/>
      <c r="C460" s="217"/>
      <c r="D460" s="92" t="s">
        <v>244</v>
      </c>
      <c r="E460" s="92" t="s">
        <v>84</v>
      </c>
      <c r="F460" s="95">
        <v>0.03</v>
      </c>
    </row>
    <row r="461" spans="2:6" s="47" customFormat="1">
      <c r="B461" s="215"/>
      <c r="C461" s="217"/>
      <c r="D461" s="92" t="s">
        <v>90</v>
      </c>
      <c r="E461" s="92" t="s">
        <v>84</v>
      </c>
      <c r="F461" s="95">
        <v>2.8000000000000001E-2</v>
      </c>
    </row>
    <row r="462" spans="2:6" s="47" customFormat="1">
      <c r="B462" s="215"/>
      <c r="C462" s="217"/>
      <c r="D462" s="92" t="s">
        <v>91</v>
      </c>
      <c r="E462" s="92" t="s">
        <v>84</v>
      </c>
      <c r="F462" s="95">
        <v>2.5999999999999999E-2</v>
      </c>
    </row>
    <row r="463" spans="2:6" s="47" customFormat="1">
      <c r="B463" s="215"/>
      <c r="C463" s="218"/>
      <c r="D463" s="93" t="s">
        <v>214</v>
      </c>
      <c r="E463" s="93" t="s">
        <v>80</v>
      </c>
      <c r="F463" s="96">
        <v>2.3E-2</v>
      </c>
    </row>
    <row r="464" spans="2:6" s="47" customFormat="1">
      <c r="B464" s="215">
        <v>47</v>
      </c>
      <c r="C464" s="216" t="s">
        <v>16</v>
      </c>
      <c r="D464" s="123" t="s">
        <v>79</v>
      </c>
      <c r="E464" s="123" t="s">
        <v>80</v>
      </c>
      <c r="F464" s="124">
        <v>0.126</v>
      </c>
    </row>
    <row r="465" spans="2:6" s="47" customFormat="1">
      <c r="B465" s="215"/>
      <c r="C465" s="217"/>
      <c r="D465" s="91" t="s">
        <v>83</v>
      </c>
      <c r="E465" s="91" t="s">
        <v>84</v>
      </c>
      <c r="F465" s="95">
        <v>0.09</v>
      </c>
    </row>
    <row r="466" spans="2:6" s="47" customFormat="1">
      <c r="B466" s="215"/>
      <c r="C466" s="217"/>
      <c r="D466" s="92" t="s">
        <v>87</v>
      </c>
      <c r="E466" s="92" t="s">
        <v>84</v>
      </c>
      <c r="F466" s="95">
        <v>6.0999999999999999E-2</v>
      </c>
    </row>
    <row r="467" spans="2:6" s="47" customFormat="1">
      <c r="B467" s="215"/>
      <c r="C467" s="217"/>
      <c r="D467" s="92" t="s">
        <v>92</v>
      </c>
      <c r="E467" s="92" t="s">
        <v>84</v>
      </c>
      <c r="F467" s="95">
        <v>5.7000000000000002E-2</v>
      </c>
    </row>
    <row r="468" spans="2:6" s="47" customFormat="1">
      <c r="B468" s="215"/>
      <c r="C468" s="217"/>
      <c r="D468" s="92" t="s">
        <v>232</v>
      </c>
      <c r="E468" s="92" t="s">
        <v>84</v>
      </c>
      <c r="F468" s="95">
        <v>3.4000000000000002E-2</v>
      </c>
    </row>
    <row r="469" spans="2:6" s="47" customFormat="1">
      <c r="B469" s="215"/>
      <c r="C469" s="217"/>
      <c r="D469" s="92" t="s">
        <v>137</v>
      </c>
      <c r="E469" s="92" t="s">
        <v>89</v>
      </c>
      <c r="F469" s="95">
        <v>3.3000000000000002E-2</v>
      </c>
    </row>
    <row r="470" spans="2:6" s="47" customFormat="1">
      <c r="B470" s="215"/>
      <c r="C470" s="217"/>
      <c r="D470" s="92" t="s">
        <v>93</v>
      </c>
      <c r="E470" s="92" t="s">
        <v>84</v>
      </c>
      <c r="F470" s="95">
        <v>3.1E-2</v>
      </c>
    </row>
    <row r="471" spans="2:6" s="47" customFormat="1">
      <c r="B471" s="215"/>
      <c r="C471" s="217"/>
      <c r="D471" s="92" t="s">
        <v>88</v>
      </c>
      <c r="E471" s="92" t="s">
        <v>89</v>
      </c>
      <c r="F471" s="95">
        <v>2.7E-2</v>
      </c>
    </row>
    <row r="472" spans="2:6" s="47" customFormat="1">
      <c r="B472" s="215"/>
      <c r="C472" s="217"/>
      <c r="D472" s="92" t="s">
        <v>231</v>
      </c>
      <c r="E472" s="92" t="s">
        <v>84</v>
      </c>
      <c r="F472" s="95">
        <v>2.3E-2</v>
      </c>
    </row>
    <row r="473" spans="2:6" s="47" customFormat="1">
      <c r="B473" s="215"/>
      <c r="C473" s="218"/>
      <c r="D473" s="93" t="s">
        <v>193</v>
      </c>
      <c r="E473" s="93" t="s">
        <v>192</v>
      </c>
      <c r="F473" s="96">
        <v>1.9E-2</v>
      </c>
    </row>
    <row r="474" spans="2:6" s="47" customFormat="1">
      <c r="B474" s="215">
        <v>48</v>
      </c>
      <c r="C474" s="216" t="s">
        <v>27</v>
      </c>
      <c r="D474" s="123" t="s">
        <v>79</v>
      </c>
      <c r="E474" s="123" t="s">
        <v>80</v>
      </c>
      <c r="F474" s="124">
        <v>0.17199999999999999</v>
      </c>
    </row>
    <row r="475" spans="2:6" s="47" customFormat="1">
      <c r="B475" s="215"/>
      <c r="C475" s="217"/>
      <c r="D475" s="91" t="s">
        <v>137</v>
      </c>
      <c r="E475" s="91" t="s">
        <v>89</v>
      </c>
      <c r="F475" s="95">
        <v>9.2999999999999999E-2</v>
      </c>
    </row>
    <row r="476" spans="2:6" s="47" customFormat="1">
      <c r="B476" s="215"/>
      <c r="C476" s="217"/>
      <c r="D476" s="92" t="s">
        <v>88</v>
      </c>
      <c r="E476" s="92" t="s">
        <v>89</v>
      </c>
      <c r="F476" s="95">
        <v>5.8999999999999997E-2</v>
      </c>
    </row>
    <row r="477" spans="2:6" s="47" customFormat="1">
      <c r="B477" s="215"/>
      <c r="C477" s="217"/>
      <c r="D477" s="92" t="s">
        <v>92</v>
      </c>
      <c r="E477" s="92" t="s">
        <v>84</v>
      </c>
      <c r="F477" s="95">
        <v>5.8000000000000003E-2</v>
      </c>
    </row>
    <row r="478" spans="2:6" s="47" customFormat="1">
      <c r="B478" s="215"/>
      <c r="C478" s="217"/>
      <c r="D478" s="92" t="s">
        <v>214</v>
      </c>
      <c r="E478" s="92" t="s">
        <v>80</v>
      </c>
      <c r="F478" s="95">
        <v>3.3000000000000002E-2</v>
      </c>
    </row>
    <row r="479" spans="2:6" s="47" customFormat="1">
      <c r="B479" s="215"/>
      <c r="C479" s="217"/>
      <c r="D479" s="92" t="s">
        <v>83</v>
      </c>
      <c r="E479" s="92" t="s">
        <v>84</v>
      </c>
      <c r="F479" s="95">
        <v>3.3000000000000002E-2</v>
      </c>
    </row>
    <row r="480" spans="2:6" s="47" customFormat="1">
      <c r="B480" s="215"/>
      <c r="C480" s="217"/>
      <c r="D480" s="92" t="s">
        <v>87</v>
      </c>
      <c r="E480" s="92" t="s">
        <v>84</v>
      </c>
      <c r="F480" s="95">
        <v>3.3000000000000002E-2</v>
      </c>
    </row>
    <row r="481" spans="2:6" s="47" customFormat="1">
      <c r="B481" s="215"/>
      <c r="C481" s="217"/>
      <c r="D481" s="92" t="s">
        <v>210</v>
      </c>
      <c r="E481" s="92" t="s">
        <v>86</v>
      </c>
      <c r="F481" s="95">
        <v>3.1E-2</v>
      </c>
    </row>
    <row r="482" spans="2:6" s="47" customFormat="1">
      <c r="B482" s="215"/>
      <c r="C482" s="217"/>
      <c r="D482" s="92" t="s">
        <v>217</v>
      </c>
      <c r="E482" s="92" t="s">
        <v>89</v>
      </c>
      <c r="F482" s="95">
        <v>2.5999999999999999E-2</v>
      </c>
    </row>
    <row r="483" spans="2:6" s="47" customFormat="1">
      <c r="B483" s="215"/>
      <c r="C483" s="218"/>
      <c r="D483" s="93" t="s">
        <v>245</v>
      </c>
      <c r="E483" s="93" t="s">
        <v>86</v>
      </c>
      <c r="F483" s="96">
        <v>1.7000000000000001E-2</v>
      </c>
    </row>
    <row r="484" spans="2:6" s="47" customFormat="1">
      <c r="B484" s="215">
        <v>49</v>
      </c>
      <c r="C484" s="216" t="s">
        <v>28</v>
      </c>
      <c r="D484" s="123" t="s">
        <v>79</v>
      </c>
      <c r="E484" s="123" t="s">
        <v>80</v>
      </c>
      <c r="F484" s="124">
        <v>0.13600000000000001</v>
      </c>
    </row>
    <row r="485" spans="2:6" s="47" customFormat="1">
      <c r="B485" s="215"/>
      <c r="C485" s="217"/>
      <c r="D485" s="91" t="s">
        <v>83</v>
      </c>
      <c r="E485" s="91" t="s">
        <v>84</v>
      </c>
      <c r="F485" s="95">
        <v>8.5999999999999993E-2</v>
      </c>
    </row>
    <row r="486" spans="2:6" s="47" customFormat="1">
      <c r="B486" s="215"/>
      <c r="C486" s="217"/>
      <c r="D486" s="92" t="s">
        <v>92</v>
      </c>
      <c r="E486" s="92" t="s">
        <v>84</v>
      </c>
      <c r="F486" s="95">
        <v>6.0999999999999999E-2</v>
      </c>
    </row>
    <row r="487" spans="2:6" s="47" customFormat="1">
      <c r="B487" s="215"/>
      <c r="C487" s="217"/>
      <c r="D487" s="92" t="s">
        <v>87</v>
      </c>
      <c r="E487" s="92" t="s">
        <v>84</v>
      </c>
      <c r="F487" s="95">
        <v>5.8000000000000003E-2</v>
      </c>
    </row>
    <row r="488" spans="2:6" s="47" customFormat="1">
      <c r="B488" s="215"/>
      <c r="C488" s="217"/>
      <c r="D488" s="92" t="s">
        <v>88</v>
      </c>
      <c r="E488" s="92" t="s">
        <v>89</v>
      </c>
      <c r="F488" s="95">
        <v>3.6999999999999998E-2</v>
      </c>
    </row>
    <row r="489" spans="2:6" s="47" customFormat="1">
      <c r="B489" s="215"/>
      <c r="C489" s="217"/>
      <c r="D489" s="92" t="s">
        <v>137</v>
      </c>
      <c r="E489" s="92" t="s">
        <v>89</v>
      </c>
      <c r="F489" s="95">
        <v>3.5000000000000003E-2</v>
      </c>
    </row>
    <row r="490" spans="2:6" s="47" customFormat="1">
      <c r="B490" s="215"/>
      <c r="C490" s="217"/>
      <c r="D490" s="92" t="s">
        <v>94</v>
      </c>
      <c r="E490" s="92" t="s">
        <v>84</v>
      </c>
      <c r="F490" s="95">
        <v>2.8000000000000001E-2</v>
      </c>
    </row>
    <row r="491" spans="2:6" s="47" customFormat="1">
      <c r="B491" s="215"/>
      <c r="C491" s="217"/>
      <c r="D491" s="92" t="s">
        <v>93</v>
      </c>
      <c r="E491" s="92" t="s">
        <v>84</v>
      </c>
      <c r="F491" s="95">
        <v>2.7E-2</v>
      </c>
    </row>
    <row r="492" spans="2:6" s="47" customFormat="1">
      <c r="B492" s="215"/>
      <c r="C492" s="217"/>
      <c r="D492" s="92" t="s">
        <v>90</v>
      </c>
      <c r="E492" s="92" t="s">
        <v>84</v>
      </c>
      <c r="F492" s="95">
        <v>2.5999999999999999E-2</v>
      </c>
    </row>
    <row r="493" spans="2:6" s="47" customFormat="1">
      <c r="B493" s="215"/>
      <c r="C493" s="218"/>
      <c r="D493" s="93" t="s">
        <v>233</v>
      </c>
      <c r="E493" s="93" t="s">
        <v>84</v>
      </c>
      <c r="F493" s="96">
        <v>2.4E-2</v>
      </c>
    </row>
    <row r="494" spans="2:6" s="47" customFormat="1">
      <c r="B494" s="215">
        <v>50</v>
      </c>
      <c r="C494" s="216" t="s">
        <v>17</v>
      </c>
      <c r="D494" s="123" t="s">
        <v>79</v>
      </c>
      <c r="E494" s="123" t="s">
        <v>80</v>
      </c>
      <c r="F494" s="124">
        <v>0.14000000000000001</v>
      </c>
    </row>
    <row r="495" spans="2:6" s="47" customFormat="1">
      <c r="B495" s="215"/>
      <c r="C495" s="217"/>
      <c r="D495" s="91" t="s">
        <v>83</v>
      </c>
      <c r="E495" s="91" t="s">
        <v>84</v>
      </c>
      <c r="F495" s="95">
        <v>6.5000000000000002E-2</v>
      </c>
    </row>
    <row r="496" spans="2:6" s="47" customFormat="1">
      <c r="B496" s="215"/>
      <c r="C496" s="217"/>
      <c r="D496" s="92" t="s">
        <v>137</v>
      </c>
      <c r="E496" s="92" t="s">
        <v>89</v>
      </c>
      <c r="F496" s="95">
        <v>3.6999999999999998E-2</v>
      </c>
    </row>
    <row r="497" spans="2:6" s="47" customFormat="1">
      <c r="B497" s="215"/>
      <c r="C497" s="217"/>
      <c r="D497" s="92" t="s">
        <v>88</v>
      </c>
      <c r="E497" s="92" t="s">
        <v>89</v>
      </c>
      <c r="F497" s="95">
        <v>3.5999999999999997E-2</v>
      </c>
    </row>
    <row r="498" spans="2:6" s="47" customFormat="1">
      <c r="B498" s="215"/>
      <c r="C498" s="217"/>
      <c r="D498" s="92" t="s">
        <v>232</v>
      </c>
      <c r="E498" s="92" t="s">
        <v>84</v>
      </c>
      <c r="F498" s="95">
        <v>3.1E-2</v>
      </c>
    </row>
    <row r="499" spans="2:6" s="47" customFormat="1">
      <c r="B499" s="215"/>
      <c r="C499" s="217"/>
      <c r="D499" s="92" t="s">
        <v>87</v>
      </c>
      <c r="E499" s="92" t="s">
        <v>84</v>
      </c>
      <c r="F499" s="95">
        <v>0.03</v>
      </c>
    </row>
    <row r="500" spans="2:6" s="47" customFormat="1">
      <c r="B500" s="215"/>
      <c r="C500" s="217"/>
      <c r="D500" s="92" t="s">
        <v>207</v>
      </c>
      <c r="E500" s="92" t="s">
        <v>82</v>
      </c>
      <c r="F500" s="95">
        <v>2.9000000000000001E-2</v>
      </c>
    </row>
    <row r="501" spans="2:6" s="47" customFormat="1">
      <c r="B501" s="215"/>
      <c r="C501" s="217"/>
      <c r="D501" s="92" t="s">
        <v>90</v>
      </c>
      <c r="E501" s="92" t="s">
        <v>84</v>
      </c>
      <c r="F501" s="95">
        <v>2.5999999999999999E-2</v>
      </c>
    </row>
    <row r="502" spans="2:6" s="47" customFormat="1">
      <c r="B502" s="215"/>
      <c r="C502" s="217"/>
      <c r="D502" s="92" t="s">
        <v>93</v>
      </c>
      <c r="E502" s="92" t="s">
        <v>84</v>
      </c>
      <c r="F502" s="95">
        <v>2.5999999999999999E-2</v>
      </c>
    </row>
    <row r="503" spans="2:6" s="47" customFormat="1">
      <c r="B503" s="215"/>
      <c r="C503" s="218"/>
      <c r="D503" s="93" t="s">
        <v>249</v>
      </c>
      <c r="E503" s="93" t="s">
        <v>80</v>
      </c>
      <c r="F503" s="96">
        <v>2.5000000000000001E-2</v>
      </c>
    </row>
    <row r="504" spans="2:6" s="47" customFormat="1">
      <c r="B504" s="215">
        <v>51</v>
      </c>
      <c r="C504" s="216" t="s">
        <v>49</v>
      </c>
      <c r="D504" s="123" t="s">
        <v>79</v>
      </c>
      <c r="E504" s="123" t="s">
        <v>80</v>
      </c>
      <c r="F504" s="124">
        <v>0.14899999999999999</v>
      </c>
    </row>
    <row r="505" spans="2:6" s="47" customFormat="1">
      <c r="B505" s="215"/>
      <c r="C505" s="217"/>
      <c r="D505" s="91" t="s">
        <v>83</v>
      </c>
      <c r="E505" s="91" t="s">
        <v>84</v>
      </c>
      <c r="F505" s="95">
        <v>8.3000000000000004E-2</v>
      </c>
    </row>
    <row r="506" spans="2:6" s="47" customFormat="1">
      <c r="B506" s="215"/>
      <c r="C506" s="217"/>
      <c r="D506" s="92" t="s">
        <v>92</v>
      </c>
      <c r="E506" s="92" t="s">
        <v>84</v>
      </c>
      <c r="F506" s="95">
        <v>0.05</v>
      </c>
    </row>
    <row r="507" spans="2:6" s="47" customFormat="1">
      <c r="B507" s="215"/>
      <c r="C507" s="217"/>
      <c r="D507" s="92" t="s">
        <v>88</v>
      </c>
      <c r="E507" s="92" t="s">
        <v>89</v>
      </c>
      <c r="F507" s="95">
        <v>4.7E-2</v>
      </c>
    </row>
    <row r="508" spans="2:6" s="47" customFormat="1">
      <c r="B508" s="215"/>
      <c r="C508" s="217"/>
      <c r="D508" s="92" t="s">
        <v>137</v>
      </c>
      <c r="E508" s="92" t="s">
        <v>89</v>
      </c>
      <c r="F508" s="95">
        <v>4.5999999999999999E-2</v>
      </c>
    </row>
    <row r="509" spans="2:6" s="47" customFormat="1">
      <c r="B509" s="215"/>
      <c r="C509" s="217"/>
      <c r="D509" s="92" t="s">
        <v>87</v>
      </c>
      <c r="E509" s="92" t="s">
        <v>84</v>
      </c>
      <c r="F509" s="95">
        <v>0.04</v>
      </c>
    </row>
    <row r="510" spans="2:6" s="47" customFormat="1">
      <c r="B510" s="215"/>
      <c r="C510" s="217"/>
      <c r="D510" s="92" t="s">
        <v>93</v>
      </c>
      <c r="E510" s="92" t="s">
        <v>84</v>
      </c>
      <c r="F510" s="95">
        <v>2.7E-2</v>
      </c>
    </row>
    <row r="511" spans="2:6" s="47" customFormat="1">
      <c r="B511" s="215"/>
      <c r="C511" s="217"/>
      <c r="D511" s="92" t="s">
        <v>135</v>
      </c>
      <c r="E511" s="92" t="s">
        <v>86</v>
      </c>
      <c r="F511" s="95">
        <v>2.5000000000000001E-2</v>
      </c>
    </row>
    <row r="512" spans="2:6" s="47" customFormat="1">
      <c r="B512" s="215"/>
      <c r="C512" s="217"/>
      <c r="D512" s="92" t="s">
        <v>207</v>
      </c>
      <c r="E512" s="92" t="s">
        <v>82</v>
      </c>
      <c r="F512" s="95">
        <v>2.4E-2</v>
      </c>
    </row>
    <row r="513" spans="2:6" s="47" customFormat="1">
      <c r="B513" s="215"/>
      <c r="C513" s="218"/>
      <c r="D513" s="93" t="s">
        <v>231</v>
      </c>
      <c r="E513" s="93" t="s">
        <v>84</v>
      </c>
      <c r="F513" s="96">
        <v>2.3E-2</v>
      </c>
    </row>
    <row r="514" spans="2:6" s="47" customFormat="1">
      <c r="B514" s="215">
        <v>52</v>
      </c>
      <c r="C514" s="216" t="s">
        <v>5</v>
      </c>
      <c r="D514" s="123" t="s">
        <v>83</v>
      </c>
      <c r="E514" s="123" t="s">
        <v>84</v>
      </c>
      <c r="F514" s="124">
        <v>9.1999999999999998E-2</v>
      </c>
    </row>
    <row r="515" spans="2:6" s="47" customFormat="1">
      <c r="B515" s="215"/>
      <c r="C515" s="217"/>
      <c r="D515" s="91" t="s">
        <v>79</v>
      </c>
      <c r="E515" s="91" t="s">
        <v>80</v>
      </c>
      <c r="F515" s="95">
        <v>9.0999999999999998E-2</v>
      </c>
    </row>
    <row r="516" spans="2:6" s="47" customFormat="1">
      <c r="B516" s="215"/>
      <c r="C516" s="217"/>
      <c r="D516" s="92" t="s">
        <v>92</v>
      </c>
      <c r="E516" s="92" t="s">
        <v>84</v>
      </c>
      <c r="F516" s="95">
        <v>0.09</v>
      </c>
    </row>
    <row r="517" spans="2:6" s="47" customFormat="1">
      <c r="B517" s="215"/>
      <c r="C517" s="217"/>
      <c r="D517" s="92" t="s">
        <v>94</v>
      </c>
      <c r="E517" s="92" t="s">
        <v>84</v>
      </c>
      <c r="F517" s="95">
        <v>6.8000000000000005E-2</v>
      </c>
    </row>
    <row r="518" spans="2:6" s="47" customFormat="1">
      <c r="B518" s="215"/>
      <c r="C518" s="217"/>
      <c r="D518" s="92" t="s">
        <v>90</v>
      </c>
      <c r="E518" s="92" t="s">
        <v>84</v>
      </c>
      <c r="F518" s="95">
        <v>6.7000000000000004E-2</v>
      </c>
    </row>
    <row r="519" spans="2:6" s="47" customFormat="1">
      <c r="B519" s="215"/>
      <c r="C519" s="217"/>
      <c r="D519" s="92" t="s">
        <v>135</v>
      </c>
      <c r="E519" s="92" t="s">
        <v>86</v>
      </c>
      <c r="F519" s="95">
        <v>5.8999999999999997E-2</v>
      </c>
    </row>
    <row r="520" spans="2:6" s="47" customFormat="1">
      <c r="B520" s="215"/>
      <c r="C520" s="217"/>
      <c r="D520" s="92" t="s">
        <v>225</v>
      </c>
      <c r="E520" s="92" t="s">
        <v>84</v>
      </c>
      <c r="F520" s="95">
        <v>3.7999999999999999E-2</v>
      </c>
    </row>
    <row r="521" spans="2:6" s="47" customFormat="1">
      <c r="B521" s="215"/>
      <c r="C521" s="217"/>
      <c r="D521" s="92" t="s">
        <v>256</v>
      </c>
      <c r="E521" s="92" t="s">
        <v>84</v>
      </c>
      <c r="F521" s="95">
        <v>3.5999999999999997E-2</v>
      </c>
    </row>
    <row r="522" spans="2:6" s="47" customFormat="1">
      <c r="B522" s="215"/>
      <c r="C522" s="217"/>
      <c r="D522" s="92" t="s">
        <v>93</v>
      </c>
      <c r="E522" s="92" t="s">
        <v>84</v>
      </c>
      <c r="F522" s="95">
        <v>3.5000000000000003E-2</v>
      </c>
    </row>
    <row r="523" spans="2:6" s="47" customFormat="1">
      <c r="B523" s="215"/>
      <c r="C523" s="218"/>
      <c r="D523" s="93" t="s">
        <v>87</v>
      </c>
      <c r="E523" s="93" t="s">
        <v>84</v>
      </c>
      <c r="F523" s="96">
        <v>2.9000000000000001E-2</v>
      </c>
    </row>
    <row r="524" spans="2:6" s="47" customFormat="1">
      <c r="B524" s="215">
        <v>53</v>
      </c>
      <c r="C524" s="216" t="s">
        <v>23</v>
      </c>
      <c r="D524" s="123" t="s">
        <v>79</v>
      </c>
      <c r="E524" s="123" t="s">
        <v>80</v>
      </c>
      <c r="F524" s="124">
        <v>0.14099999999999999</v>
      </c>
    </row>
    <row r="525" spans="2:6" s="47" customFormat="1">
      <c r="B525" s="215"/>
      <c r="C525" s="217"/>
      <c r="D525" s="91" t="s">
        <v>83</v>
      </c>
      <c r="E525" s="91" t="s">
        <v>84</v>
      </c>
      <c r="F525" s="95">
        <v>7.1999999999999995E-2</v>
      </c>
    </row>
    <row r="526" spans="2:6" s="47" customFormat="1">
      <c r="B526" s="215"/>
      <c r="C526" s="217"/>
      <c r="D526" s="92" t="s">
        <v>92</v>
      </c>
      <c r="E526" s="92" t="s">
        <v>84</v>
      </c>
      <c r="F526" s="95">
        <v>6.8000000000000005E-2</v>
      </c>
    </row>
    <row r="527" spans="2:6" s="47" customFormat="1">
      <c r="B527" s="215"/>
      <c r="C527" s="217"/>
      <c r="D527" s="92" t="s">
        <v>137</v>
      </c>
      <c r="E527" s="92" t="s">
        <v>89</v>
      </c>
      <c r="F527" s="95">
        <v>3.6999999999999998E-2</v>
      </c>
    </row>
    <row r="528" spans="2:6" s="47" customFormat="1">
      <c r="B528" s="215"/>
      <c r="C528" s="217"/>
      <c r="D528" s="92" t="s">
        <v>90</v>
      </c>
      <c r="E528" s="92" t="s">
        <v>84</v>
      </c>
      <c r="F528" s="95">
        <v>3.5000000000000003E-2</v>
      </c>
    </row>
    <row r="529" spans="2:6" s="47" customFormat="1">
      <c r="B529" s="215"/>
      <c r="C529" s="217"/>
      <c r="D529" s="92" t="s">
        <v>254</v>
      </c>
      <c r="E529" s="92" t="s">
        <v>84</v>
      </c>
      <c r="F529" s="95">
        <v>3.4000000000000002E-2</v>
      </c>
    </row>
    <row r="530" spans="2:6" s="47" customFormat="1">
      <c r="B530" s="215"/>
      <c r="C530" s="217"/>
      <c r="D530" s="92" t="s">
        <v>88</v>
      </c>
      <c r="E530" s="92" t="s">
        <v>89</v>
      </c>
      <c r="F530" s="95">
        <v>3.3000000000000002E-2</v>
      </c>
    </row>
    <row r="531" spans="2:6" s="47" customFormat="1">
      <c r="B531" s="215"/>
      <c r="C531" s="217"/>
      <c r="D531" s="92" t="s">
        <v>256</v>
      </c>
      <c r="E531" s="92" t="s">
        <v>84</v>
      </c>
      <c r="F531" s="95">
        <v>0.03</v>
      </c>
    </row>
    <row r="532" spans="2:6" s="47" customFormat="1">
      <c r="B532" s="215"/>
      <c r="C532" s="217"/>
      <c r="D532" s="92" t="s">
        <v>210</v>
      </c>
      <c r="E532" s="92" t="s">
        <v>86</v>
      </c>
      <c r="F532" s="95">
        <v>2.7E-2</v>
      </c>
    </row>
    <row r="533" spans="2:6" s="47" customFormat="1">
      <c r="B533" s="215"/>
      <c r="C533" s="218"/>
      <c r="D533" s="93" t="s">
        <v>87</v>
      </c>
      <c r="E533" s="93" t="s">
        <v>84</v>
      </c>
      <c r="F533" s="96">
        <v>2.5000000000000001E-2</v>
      </c>
    </row>
    <row r="534" spans="2:6" s="47" customFormat="1">
      <c r="B534" s="215">
        <v>54</v>
      </c>
      <c r="C534" s="216" t="s">
        <v>29</v>
      </c>
      <c r="D534" s="123" t="s">
        <v>79</v>
      </c>
      <c r="E534" s="123" t="s">
        <v>80</v>
      </c>
      <c r="F534" s="124">
        <v>0.107</v>
      </c>
    </row>
    <row r="535" spans="2:6" s="47" customFormat="1">
      <c r="B535" s="215"/>
      <c r="C535" s="217"/>
      <c r="D535" s="91" t="s">
        <v>83</v>
      </c>
      <c r="E535" s="91" t="s">
        <v>84</v>
      </c>
      <c r="F535" s="95">
        <v>7.2999999999999995E-2</v>
      </c>
    </row>
    <row r="536" spans="2:6" s="47" customFormat="1">
      <c r="B536" s="215"/>
      <c r="C536" s="217"/>
      <c r="D536" s="92" t="s">
        <v>225</v>
      </c>
      <c r="E536" s="92" t="s">
        <v>84</v>
      </c>
      <c r="F536" s="95">
        <v>5.2999999999999999E-2</v>
      </c>
    </row>
    <row r="537" spans="2:6" s="47" customFormat="1">
      <c r="B537" s="215"/>
      <c r="C537" s="217"/>
      <c r="D537" s="92" t="s">
        <v>207</v>
      </c>
      <c r="E537" s="92" t="s">
        <v>82</v>
      </c>
      <c r="F537" s="95">
        <v>4.2999999999999997E-2</v>
      </c>
    </row>
    <row r="538" spans="2:6" s="47" customFormat="1">
      <c r="B538" s="215"/>
      <c r="C538" s="217"/>
      <c r="D538" s="92" t="s">
        <v>87</v>
      </c>
      <c r="E538" s="92" t="s">
        <v>84</v>
      </c>
      <c r="F538" s="95">
        <v>4.1000000000000002E-2</v>
      </c>
    </row>
    <row r="539" spans="2:6" s="47" customFormat="1">
      <c r="B539" s="215"/>
      <c r="C539" s="217"/>
      <c r="D539" s="92" t="s">
        <v>257</v>
      </c>
      <c r="E539" s="92" t="s">
        <v>84</v>
      </c>
      <c r="F539" s="95">
        <v>3.5999999999999997E-2</v>
      </c>
    </row>
    <row r="540" spans="2:6" s="47" customFormat="1">
      <c r="B540" s="215"/>
      <c r="C540" s="217"/>
      <c r="D540" s="92" t="s">
        <v>137</v>
      </c>
      <c r="E540" s="92" t="s">
        <v>89</v>
      </c>
      <c r="F540" s="95">
        <v>3.1E-2</v>
      </c>
    </row>
    <row r="541" spans="2:6" s="47" customFormat="1">
      <c r="B541" s="215"/>
      <c r="C541" s="217"/>
      <c r="D541" s="92" t="s">
        <v>247</v>
      </c>
      <c r="E541" s="92" t="s">
        <v>248</v>
      </c>
      <c r="F541" s="95">
        <v>0.03</v>
      </c>
    </row>
    <row r="542" spans="2:6" s="47" customFormat="1">
      <c r="B542" s="215"/>
      <c r="C542" s="217"/>
      <c r="D542" s="92" t="s">
        <v>91</v>
      </c>
      <c r="E542" s="92" t="s">
        <v>84</v>
      </c>
      <c r="F542" s="95">
        <v>2.8000000000000001E-2</v>
      </c>
    </row>
    <row r="543" spans="2:6" s="47" customFormat="1">
      <c r="B543" s="215"/>
      <c r="C543" s="218"/>
      <c r="D543" s="93" t="s">
        <v>93</v>
      </c>
      <c r="E543" s="93" t="s">
        <v>84</v>
      </c>
      <c r="F543" s="96">
        <v>2.7E-2</v>
      </c>
    </row>
    <row r="544" spans="2:6" s="47" customFormat="1">
      <c r="B544" s="215">
        <v>55</v>
      </c>
      <c r="C544" s="216" t="s">
        <v>18</v>
      </c>
      <c r="D544" s="123" t="s">
        <v>79</v>
      </c>
      <c r="E544" s="123" t="s">
        <v>80</v>
      </c>
      <c r="F544" s="124">
        <v>0.20200000000000001</v>
      </c>
    </row>
    <row r="545" spans="2:6" s="47" customFormat="1">
      <c r="B545" s="215"/>
      <c r="C545" s="217"/>
      <c r="D545" s="91" t="s">
        <v>83</v>
      </c>
      <c r="E545" s="91" t="s">
        <v>84</v>
      </c>
      <c r="F545" s="95">
        <v>8.7999999999999995E-2</v>
      </c>
    </row>
    <row r="546" spans="2:6" s="47" customFormat="1">
      <c r="B546" s="215"/>
      <c r="C546" s="217"/>
      <c r="D546" s="92" t="s">
        <v>87</v>
      </c>
      <c r="E546" s="92" t="s">
        <v>84</v>
      </c>
      <c r="F546" s="95">
        <v>6.2E-2</v>
      </c>
    </row>
    <row r="547" spans="2:6" s="47" customFormat="1">
      <c r="B547" s="215"/>
      <c r="C547" s="217"/>
      <c r="D547" s="92" t="s">
        <v>135</v>
      </c>
      <c r="E547" s="92" t="s">
        <v>86</v>
      </c>
      <c r="F547" s="95">
        <v>3.4000000000000002E-2</v>
      </c>
    </row>
    <row r="548" spans="2:6" s="47" customFormat="1">
      <c r="B548" s="215"/>
      <c r="C548" s="217"/>
      <c r="D548" s="92" t="s">
        <v>213</v>
      </c>
      <c r="E548" s="92" t="s">
        <v>89</v>
      </c>
      <c r="F548" s="95">
        <v>3.3000000000000002E-2</v>
      </c>
    </row>
    <row r="549" spans="2:6" s="47" customFormat="1">
      <c r="B549" s="215"/>
      <c r="C549" s="217"/>
      <c r="D549" s="92" t="s">
        <v>90</v>
      </c>
      <c r="E549" s="92" t="s">
        <v>84</v>
      </c>
      <c r="F549" s="95">
        <v>3.1E-2</v>
      </c>
    </row>
    <row r="550" spans="2:6" s="47" customFormat="1">
      <c r="B550" s="215"/>
      <c r="C550" s="217"/>
      <c r="D550" s="92" t="s">
        <v>137</v>
      </c>
      <c r="E550" s="92" t="s">
        <v>89</v>
      </c>
      <c r="F550" s="95">
        <v>2.5999999999999999E-2</v>
      </c>
    </row>
    <row r="551" spans="2:6" s="47" customFormat="1">
      <c r="B551" s="215"/>
      <c r="C551" s="217"/>
      <c r="D551" s="92" t="s">
        <v>255</v>
      </c>
      <c r="E551" s="92" t="s">
        <v>89</v>
      </c>
      <c r="F551" s="95">
        <v>2.5000000000000001E-2</v>
      </c>
    </row>
    <row r="552" spans="2:6" s="47" customFormat="1">
      <c r="B552" s="215"/>
      <c r="C552" s="217"/>
      <c r="D552" s="92" t="s">
        <v>217</v>
      </c>
      <c r="E552" s="92" t="s">
        <v>89</v>
      </c>
      <c r="F552" s="95">
        <v>2.4E-2</v>
      </c>
    </row>
    <row r="553" spans="2:6" s="47" customFormat="1">
      <c r="B553" s="215"/>
      <c r="C553" s="218"/>
      <c r="D553" s="93" t="s">
        <v>92</v>
      </c>
      <c r="E553" s="93" t="s">
        <v>84</v>
      </c>
      <c r="F553" s="96">
        <v>2.1000000000000001E-2</v>
      </c>
    </row>
    <row r="554" spans="2:6" s="47" customFormat="1">
      <c r="B554" s="215">
        <v>56</v>
      </c>
      <c r="C554" s="216" t="s">
        <v>11</v>
      </c>
      <c r="D554" s="123" t="s">
        <v>79</v>
      </c>
      <c r="E554" s="123" t="s">
        <v>80</v>
      </c>
      <c r="F554" s="124">
        <v>0.161</v>
      </c>
    </row>
    <row r="555" spans="2:6" s="47" customFormat="1">
      <c r="B555" s="215"/>
      <c r="C555" s="217"/>
      <c r="D555" s="91" t="s">
        <v>83</v>
      </c>
      <c r="E555" s="91" t="s">
        <v>84</v>
      </c>
      <c r="F555" s="95">
        <v>8.2000000000000003E-2</v>
      </c>
    </row>
    <row r="556" spans="2:6" s="47" customFormat="1">
      <c r="B556" s="215"/>
      <c r="C556" s="217"/>
      <c r="D556" s="92" t="s">
        <v>135</v>
      </c>
      <c r="E556" s="92" t="s">
        <v>86</v>
      </c>
      <c r="F556" s="95">
        <v>7.1999999999999995E-2</v>
      </c>
    </row>
    <row r="557" spans="2:6" s="47" customFormat="1">
      <c r="B557" s="215"/>
      <c r="C557" s="217"/>
      <c r="D557" s="92" t="s">
        <v>137</v>
      </c>
      <c r="E557" s="92" t="s">
        <v>89</v>
      </c>
      <c r="F557" s="95">
        <v>5.7000000000000002E-2</v>
      </c>
    </row>
    <row r="558" spans="2:6" s="47" customFormat="1">
      <c r="B558" s="215"/>
      <c r="C558" s="217"/>
      <c r="D558" s="92" t="s">
        <v>92</v>
      </c>
      <c r="E558" s="92" t="s">
        <v>84</v>
      </c>
      <c r="F558" s="95">
        <v>4.2000000000000003E-2</v>
      </c>
    </row>
    <row r="559" spans="2:6" s="47" customFormat="1">
      <c r="B559" s="215"/>
      <c r="C559" s="217"/>
      <c r="D559" s="92" t="s">
        <v>90</v>
      </c>
      <c r="E559" s="92" t="s">
        <v>84</v>
      </c>
      <c r="F559" s="95">
        <v>3.9E-2</v>
      </c>
    </row>
    <row r="560" spans="2:6" s="47" customFormat="1">
      <c r="B560" s="215"/>
      <c r="C560" s="217"/>
      <c r="D560" s="92" t="s">
        <v>87</v>
      </c>
      <c r="E560" s="92" t="s">
        <v>84</v>
      </c>
      <c r="F560" s="95">
        <v>3.5999999999999997E-2</v>
      </c>
    </row>
    <row r="561" spans="2:6" s="47" customFormat="1">
      <c r="B561" s="215"/>
      <c r="C561" s="217"/>
      <c r="D561" s="92" t="s">
        <v>93</v>
      </c>
      <c r="E561" s="92" t="s">
        <v>84</v>
      </c>
      <c r="F561" s="95">
        <v>2.4E-2</v>
      </c>
    </row>
    <row r="562" spans="2:6" s="47" customFormat="1">
      <c r="B562" s="215"/>
      <c r="C562" s="217"/>
      <c r="D562" s="92" t="s">
        <v>225</v>
      </c>
      <c r="E562" s="92" t="s">
        <v>84</v>
      </c>
      <c r="F562" s="95">
        <v>2.3E-2</v>
      </c>
    </row>
    <row r="563" spans="2:6" s="47" customFormat="1">
      <c r="B563" s="215"/>
      <c r="C563" s="218"/>
      <c r="D563" s="93" t="s">
        <v>94</v>
      </c>
      <c r="E563" s="93" t="s">
        <v>84</v>
      </c>
      <c r="F563" s="96">
        <v>2.1999999999999999E-2</v>
      </c>
    </row>
    <row r="564" spans="2:6" s="47" customFormat="1">
      <c r="B564" s="215">
        <v>57</v>
      </c>
      <c r="C564" s="216" t="s">
        <v>50</v>
      </c>
      <c r="D564" s="123" t="s">
        <v>79</v>
      </c>
      <c r="E564" s="123" t="s">
        <v>80</v>
      </c>
      <c r="F564" s="124">
        <v>0.13200000000000001</v>
      </c>
    </row>
    <row r="565" spans="2:6" s="47" customFormat="1">
      <c r="B565" s="215"/>
      <c r="C565" s="217"/>
      <c r="D565" s="91" t="s">
        <v>92</v>
      </c>
      <c r="E565" s="91" t="s">
        <v>84</v>
      </c>
      <c r="F565" s="95">
        <v>6.2E-2</v>
      </c>
    </row>
    <row r="566" spans="2:6" s="47" customFormat="1">
      <c r="B566" s="215"/>
      <c r="C566" s="217"/>
      <c r="D566" s="92" t="s">
        <v>135</v>
      </c>
      <c r="E566" s="92" t="s">
        <v>86</v>
      </c>
      <c r="F566" s="95">
        <v>5.6000000000000001E-2</v>
      </c>
    </row>
    <row r="567" spans="2:6" s="47" customFormat="1">
      <c r="B567" s="215"/>
      <c r="C567" s="217"/>
      <c r="D567" s="92" t="s">
        <v>83</v>
      </c>
      <c r="E567" s="92" t="s">
        <v>84</v>
      </c>
      <c r="F567" s="95">
        <v>0.05</v>
      </c>
    </row>
    <row r="568" spans="2:6" s="47" customFormat="1">
      <c r="B568" s="215"/>
      <c r="C568" s="217"/>
      <c r="D568" s="92" t="s">
        <v>137</v>
      </c>
      <c r="E568" s="92" t="s">
        <v>89</v>
      </c>
      <c r="F568" s="95">
        <v>4.4999999999999998E-2</v>
      </c>
    </row>
    <row r="569" spans="2:6" s="47" customFormat="1">
      <c r="B569" s="215"/>
      <c r="C569" s="217"/>
      <c r="D569" s="92" t="s">
        <v>87</v>
      </c>
      <c r="E569" s="92" t="s">
        <v>84</v>
      </c>
      <c r="F569" s="95">
        <v>4.2000000000000003E-2</v>
      </c>
    </row>
    <row r="570" spans="2:6" s="47" customFormat="1">
      <c r="B570" s="215"/>
      <c r="C570" s="217"/>
      <c r="D570" s="92" t="s">
        <v>225</v>
      </c>
      <c r="E570" s="92" t="s">
        <v>84</v>
      </c>
      <c r="F570" s="95">
        <v>3.5000000000000003E-2</v>
      </c>
    </row>
    <row r="571" spans="2:6" s="47" customFormat="1">
      <c r="B571" s="215"/>
      <c r="C571" s="217"/>
      <c r="D571" s="92" t="s">
        <v>246</v>
      </c>
      <c r="E571" s="92" t="s">
        <v>84</v>
      </c>
      <c r="F571" s="95">
        <v>3.1E-2</v>
      </c>
    </row>
    <row r="572" spans="2:6" s="47" customFormat="1">
      <c r="B572" s="215"/>
      <c r="C572" s="217"/>
      <c r="D572" s="92" t="s">
        <v>93</v>
      </c>
      <c r="E572" s="92" t="s">
        <v>84</v>
      </c>
      <c r="F572" s="95">
        <v>2.5000000000000001E-2</v>
      </c>
    </row>
    <row r="573" spans="2:6" s="47" customFormat="1">
      <c r="B573" s="215"/>
      <c r="C573" s="218"/>
      <c r="D573" s="93" t="s">
        <v>90</v>
      </c>
      <c r="E573" s="93" t="s">
        <v>84</v>
      </c>
      <c r="F573" s="96">
        <v>2.1999999999999999E-2</v>
      </c>
    </row>
    <row r="574" spans="2:6" s="47" customFormat="1">
      <c r="B574" s="215">
        <v>58</v>
      </c>
      <c r="C574" s="216" t="s">
        <v>30</v>
      </c>
      <c r="D574" s="123" t="s">
        <v>79</v>
      </c>
      <c r="E574" s="123" t="s">
        <v>80</v>
      </c>
      <c r="F574" s="124">
        <v>0.122</v>
      </c>
    </row>
    <row r="575" spans="2:6" s="47" customFormat="1">
      <c r="B575" s="215"/>
      <c r="C575" s="217"/>
      <c r="D575" s="91" t="s">
        <v>83</v>
      </c>
      <c r="E575" s="91" t="s">
        <v>84</v>
      </c>
      <c r="F575" s="95">
        <v>7.0000000000000007E-2</v>
      </c>
    </row>
    <row r="576" spans="2:6" s="47" customFormat="1">
      <c r="B576" s="215"/>
      <c r="C576" s="217"/>
      <c r="D576" s="92" t="s">
        <v>210</v>
      </c>
      <c r="E576" s="92" t="s">
        <v>86</v>
      </c>
      <c r="F576" s="95">
        <v>3.9E-2</v>
      </c>
    </row>
    <row r="577" spans="2:6" s="47" customFormat="1">
      <c r="B577" s="215"/>
      <c r="C577" s="217"/>
      <c r="D577" s="92" t="s">
        <v>207</v>
      </c>
      <c r="E577" s="92" t="s">
        <v>82</v>
      </c>
      <c r="F577" s="95">
        <v>3.7999999999999999E-2</v>
      </c>
    </row>
    <row r="578" spans="2:6" s="47" customFormat="1">
      <c r="B578" s="215"/>
      <c r="C578" s="217"/>
      <c r="D578" s="92" t="s">
        <v>217</v>
      </c>
      <c r="E578" s="92" t="s">
        <v>89</v>
      </c>
      <c r="F578" s="95">
        <v>3.6999999999999998E-2</v>
      </c>
    </row>
    <row r="579" spans="2:6" s="47" customFormat="1">
      <c r="B579" s="215"/>
      <c r="C579" s="217"/>
      <c r="D579" s="92" t="s">
        <v>92</v>
      </c>
      <c r="E579" s="92" t="s">
        <v>84</v>
      </c>
      <c r="F579" s="95">
        <v>3.5999999999999997E-2</v>
      </c>
    </row>
    <row r="580" spans="2:6" s="47" customFormat="1">
      <c r="B580" s="215"/>
      <c r="C580" s="217"/>
      <c r="D580" s="92" t="s">
        <v>225</v>
      </c>
      <c r="E580" s="92" t="s">
        <v>84</v>
      </c>
      <c r="F580" s="95">
        <v>3.2000000000000001E-2</v>
      </c>
    </row>
    <row r="581" spans="2:6" s="47" customFormat="1">
      <c r="B581" s="215"/>
      <c r="C581" s="217"/>
      <c r="D581" s="92" t="s">
        <v>88</v>
      </c>
      <c r="E581" s="92" t="s">
        <v>89</v>
      </c>
      <c r="F581" s="95">
        <v>2.9000000000000001E-2</v>
      </c>
    </row>
    <row r="582" spans="2:6" s="47" customFormat="1">
      <c r="B582" s="215"/>
      <c r="C582" s="217"/>
      <c r="D582" s="92" t="s">
        <v>237</v>
      </c>
      <c r="E582" s="92" t="s">
        <v>84</v>
      </c>
      <c r="F582" s="95">
        <v>2.8000000000000001E-2</v>
      </c>
    </row>
    <row r="583" spans="2:6" s="47" customFormat="1">
      <c r="B583" s="215"/>
      <c r="C583" s="218"/>
      <c r="D583" s="93" t="s">
        <v>87</v>
      </c>
      <c r="E583" s="93" t="s">
        <v>84</v>
      </c>
      <c r="F583" s="96">
        <v>2.7E-2</v>
      </c>
    </row>
    <row r="584" spans="2:6" s="47" customFormat="1">
      <c r="B584" s="215">
        <v>59</v>
      </c>
      <c r="C584" s="216" t="s">
        <v>24</v>
      </c>
      <c r="D584" s="123" t="s">
        <v>79</v>
      </c>
      <c r="E584" s="123" t="s">
        <v>80</v>
      </c>
      <c r="F584" s="124">
        <v>0.108</v>
      </c>
    </row>
    <row r="585" spans="2:6" s="47" customFormat="1">
      <c r="B585" s="215"/>
      <c r="C585" s="217"/>
      <c r="D585" s="91" t="s">
        <v>83</v>
      </c>
      <c r="E585" s="91" t="s">
        <v>84</v>
      </c>
      <c r="F585" s="95">
        <v>8.5000000000000006E-2</v>
      </c>
    </row>
    <row r="586" spans="2:6" s="47" customFormat="1">
      <c r="B586" s="215"/>
      <c r="C586" s="217"/>
      <c r="D586" s="92" t="s">
        <v>92</v>
      </c>
      <c r="E586" s="92" t="s">
        <v>84</v>
      </c>
      <c r="F586" s="95">
        <v>5.8000000000000003E-2</v>
      </c>
    </row>
    <row r="587" spans="2:6" s="47" customFormat="1">
      <c r="B587" s="215"/>
      <c r="C587" s="217"/>
      <c r="D587" s="92" t="s">
        <v>90</v>
      </c>
      <c r="E587" s="92" t="s">
        <v>84</v>
      </c>
      <c r="F587" s="95">
        <v>4.4999999999999998E-2</v>
      </c>
    </row>
    <row r="588" spans="2:6" s="47" customFormat="1">
      <c r="B588" s="215"/>
      <c r="C588" s="217"/>
      <c r="D588" s="92" t="s">
        <v>87</v>
      </c>
      <c r="E588" s="92" t="s">
        <v>84</v>
      </c>
      <c r="F588" s="95">
        <v>4.4999999999999998E-2</v>
      </c>
    </row>
    <row r="589" spans="2:6" s="47" customFormat="1">
      <c r="B589" s="215"/>
      <c r="C589" s="217"/>
      <c r="D589" s="92" t="s">
        <v>135</v>
      </c>
      <c r="E589" s="92" t="s">
        <v>86</v>
      </c>
      <c r="F589" s="95">
        <v>2.8000000000000001E-2</v>
      </c>
    </row>
    <row r="590" spans="2:6" s="47" customFormat="1">
      <c r="B590" s="215"/>
      <c r="C590" s="217"/>
      <c r="D590" s="92" t="s">
        <v>137</v>
      </c>
      <c r="E590" s="92" t="s">
        <v>89</v>
      </c>
      <c r="F590" s="95">
        <v>2.5999999999999999E-2</v>
      </c>
    </row>
    <row r="591" spans="2:6" s="47" customFormat="1">
      <c r="B591" s="215"/>
      <c r="C591" s="217"/>
      <c r="D591" s="92" t="s">
        <v>231</v>
      </c>
      <c r="E591" s="92" t="s">
        <v>84</v>
      </c>
      <c r="F591" s="95">
        <v>2.5999999999999999E-2</v>
      </c>
    </row>
    <row r="592" spans="2:6" s="47" customFormat="1">
      <c r="B592" s="215"/>
      <c r="C592" s="217"/>
      <c r="D592" s="92" t="s">
        <v>258</v>
      </c>
      <c r="E592" s="92" t="s">
        <v>84</v>
      </c>
      <c r="F592" s="95">
        <v>2.1000000000000001E-2</v>
      </c>
    </row>
    <row r="593" spans="2:6" s="47" customFormat="1">
      <c r="B593" s="215"/>
      <c r="C593" s="218"/>
      <c r="D593" s="93" t="s">
        <v>94</v>
      </c>
      <c r="E593" s="93" t="s">
        <v>84</v>
      </c>
      <c r="F593" s="96">
        <v>2.1000000000000001E-2</v>
      </c>
    </row>
    <row r="594" spans="2:6" s="47" customFormat="1">
      <c r="B594" s="215">
        <v>60</v>
      </c>
      <c r="C594" s="216" t="s">
        <v>51</v>
      </c>
      <c r="D594" s="123" t="s">
        <v>79</v>
      </c>
      <c r="E594" s="123" t="s">
        <v>80</v>
      </c>
      <c r="F594" s="124">
        <v>0.159</v>
      </c>
    </row>
    <row r="595" spans="2:6" s="47" customFormat="1">
      <c r="B595" s="215"/>
      <c r="C595" s="217"/>
      <c r="D595" s="91" t="s">
        <v>94</v>
      </c>
      <c r="E595" s="91" t="s">
        <v>84</v>
      </c>
      <c r="F595" s="95">
        <v>0.109</v>
      </c>
    </row>
    <row r="596" spans="2:6" s="47" customFormat="1">
      <c r="B596" s="215"/>
      <c r="C596" s="217"/>
      <c r="D596" s="92" t="s">
        <v>83</v>
      </c>
      <c r="E596" s="92" t="s">
        <v>84</v>
      </c>
      <c r="F596" s="95">
        <v>0.09</v>
      </c>
    </row>
    <row r="597" spans="2:6" s="47" customFormat="1">
      <c r="B597" s="215"/>
      <c r="C597" s="217"/>
      <c r="D597" s="92" t="s">
        <v>91</v>
      </c>
      <c r="E597" s="92" t="s">
        <v>84</v>
      </c>
      <c r="F597" s="95">
        <v>6.5000000000000002E-2</v>
      </c>
    </row>
    <row r="598" spans="2:6" s="47" customFormat="1">
      <c r="B598" s="215"/>
      <c r="C598" s="217"/>
      <c r="D598" s="92" t="s">
        <v>92</v>
      </c>
      <c r="E598" s="92" t="s">
        <v>84</v>
      </c>
      <c r="F598" s="95">
        <v>5.3999999999999999E-2</v>
      </c>
    </row>
    <row r="599" spans="2:6" s="47" customFormat="1">
      <c r="B599" s="215"/>
      <c r="C599" s="217"/>
      <c r="D599" s="92" t="s">
        <v>87</v>
      </c>
      <c r="E599" s="92" t="s">
        <v>84</v>
      </c>
      <c r="F599" s="95">
        <v>4.2000000000000003E-2</v>
      </c>
    </row>
    <row r="600" spans="2:6" s="47" customFormat="1">
      <c r="B600" s="215"/>
      <c r="C600" s="217"/>
      <c r="D600" s="92" t="s">
        <v>93</v>
      </c>
      <c r="E600" s="92" t="s">
        <v>84</v>
      </c>
      <c r="F600" s="95">
        <v>3.6999999999999998E-2</v>
      </c>
    </row>
    <row r="601" spans="2:6" s="47" customFormat="1">
      <c r="B601" s="215"/>
      <c r="C601" s="217"/>
      <c r="D601" s="92" t="s">
        <v>259</v>
      </c>
      <c r="E601" s="92" t="s">
        <v>84</v>
      </c>
      <c r="F601" s="95">
        <v>3.3000000000000002E-2</v>
      </c>
    </row>
    <row r="602" spans="2:6" s="47" customFormat="1">
      <c r="B602" s="215"/>
      <c r="C602" s="217"/>
      <c r="D602" s="92" t="s">
        <v>135</v>
      </c>
      <c r="E602" s="92" t="s">
        <v>86</v>
      </c>
      <c r="F602" s="95">
        <v>3.2000000000000001E-2</v>
      </c>
    </row>
    <row r="603" spans="2:6" s="47" customFormat="1">
      <c r="B603" s="215"/>
      <c r="C603" s="218"/>
      <c r="D603" s="93" t="s">
        <v>137</v>
      </c>
      <c r="E603" s="93" t="s">
        <v>89</v>
      </c>
      <c r="F603" s="96">
        <v>2.7E-2</v>
      </c>
    </row>
    <row r="604" spans="2:6" s="47" customFormat="1">
      <c r="B604" s="215">
        <v>61</v>
      </c>
      <c r="C604" s="216" t="s">
        <v>19</v>
      </c>
      <c r="D604" s="123" t="s">
        <v>79</v>
      </c>
      <c r="E604" s="123" t="s">
        <v>80</v>
      </c>
      <c r="F604" s="124">
        <v>0.17399999999999999</v>
      </c>
    </row>
    <row r="605" spans="2:6" s="47" customFormat="1">
      <c r="B605" s="215"/>
      <c r="C605" s="217"/>
      <c r="D605" s="91" t="s">
        <v>83</v>
      </c>
      <c r="E605" s="91" t="s">
        <v>84</v>
      </c>
      <c r="F605" s="95">
        <v>0.123</v>
      </c>
    </row>
    <row r="606" spans="2:6" s="47" customFormat="1">
      <c r="B606" s="215"/>
      <c r="C606" s="217"/>
      <c r="D606" s="92" t="s">
        <v>135</v>
      </c>
      <c r="E606" s="92" t="s">
        <v>86</v>
      </c>
      <c r="F606" s="95">
        <v>7.1999999999999995E-2</v>
      </c>
    </row>
    <row r="607" spans="2:6" s="47" customFormat="1">
      <c r="B607" s="215"/>
      <c r="C607" s="217"/>
      <c r="D607" s="92" t="s">
        <v>233</v>
      </c>
      <c r="E607" s="92" t="s">
        <v>84</v>
      </c>
      <c r="F607" s="95">
        <v>6.8000000000000005E-2</v>
      </c>
    </row>
    <row r="608" spans="2:6" s="47" customFormat="1">
      <c r="B608" s="215"/>
      <c r="C608" s="217"/>
      <c r="D608" s="92" t="s">
        <v>90</v>
      </c>
      <c r="E608" s="92" t="s">
        <v>84</v>
      </c>
      <c r="F608" s="95">
        <v>5.1999999999999998E-2</v>
      </c>
    </row>
    <row r="609" spans="2:6" s="47" customFormat="1">
      <c r="B609" s="215"/>
      <c r="C609" s="217"/>
      <c r="D609" s="92" t="s">
        <v>91</v>
      </c>
      <c r="E609" s="92" t="s">
        <v>84</v>
      </c>
      <c r="F609" s="95">
        <v>4.5999999999999999E-2</v>
      </c>
    </row>
    <row r="610" spans="2:6" s="47" customFormat="1">
      <c r="B610" s="215"/>
      <c r="C610" s="217"/>
      <c r="D610" s="92" t="s">
        <v>256</v>
      </c>
      <c r="E610" s="92" t="s">
        <v>84</v>
      </c>
      <c r="F610" s="95">
        <v>2.9000000000000001E-2</v>
      </c>
    </row>
    <row r="611" spans="2:6" s="47" customFormat="1">
      <c r="B611" s="215"/>
      <c r="C611" s="217"/>
      <c r="D611" s="92" t="s">
        <v>87</v>
      </c>
      <c r="E611" s="92" t="s">
        <v>84</v>
      </c>
      <c r="F611" s="95">
        <v>2.9000000000000001E-2</v>
      </c>
    </row>
    <row r="612" spans="2:6" s="47" customFormat="1">
      <c r="B612" s="215"/>
      <c r="C612" s="217"/>
      <c r="D612" s="92" t="s">
        <v>92</v>
      </c>
      <c r="E612" s="92" t="s">
        <v>84</v>
      </c>
      <c r="F612" s="95">
        <v>2.8000000000000001E-2</v>
      </c>
    </row>
    <row r="613" spans="2:6" s="47" customFormat="1">
      <c r="B613" s="215"/>
      <c r="C613" s="218"/>
      <c r="D613" s="93" t="s">
        <v>88</v>
      </c>
      <c r="E613" s="93" t="s">
        <v>89</v>
      </c>
      <c r="F613" s="96">
        <v>2.4E-2</v>
      </c>
    </row>
    <row r="614" spans="2:6" s="47" customFormat="1">
      <c r="B614" s="215">
        <v>62</v>
      </c>
      <c r="C614" s="216" t="s">
        <v>20</v>
      </c>
      <c r="D614" s="123" t="s">
        <v>83</v>
      </c>
      <c r="E614" s="123" t="s">
        <v>84</v>
      </c>
      <c r="F614" s="124">
        <v>0.158</v>
      </c>
    </row>
    <row r="615" spans="2:6" s="47" customFormat="1">
      <c r="B615" s="215"/>
      <c r="C615" s="217"/>
      <c r="D615" s="91" t="s">
        <v>92</v>
      </c>
      <c r="E615" s="91" t="s">
        <v>84</v>
      </c>
      <c r="F615" s="95">
        <v>7.0000000000000007E-2</v>
      </c>
    </row>
    <row r="616" spans="2:6" s="47" customFormat="1">
      <c r="B616" s="215"/>
      <c r="C616" s="217"/>
      <c r="D616" s="92" t="s">
        <v>244</v>
      </c>
      <c r="E616" s="92" t="s">
        <v>84</v>
      </c>
      <c r="F616" s="95">
        <v>6.5000000000000002E-2</v>
      </c>
    </row>
    <row r="617" spans="2:6" s="47" customFormat="1">
      <c r="B617" s="215"/>
      <c r="C617" s="217"/>
      <c r="D617" s="92" t="s">
        <v>79</v>
      </c>
      <c r="E617" s="92" t="s">
        <v>80</v>
      </c>
      <c r="F617" s="95">
        <v>5.7000000000000002E-2</v>
      </c>
    </row>
    <row r="618" spans="2:6" s="47" customFormat="1">
      <c r="B618" s="215"/>
      <c r="C618" s="217"/>
      <c r="D618" s="92" t="s">
        <v>233</v>
      </c>
      <c r="E618" s="92" t="s">
        <v>84</v>
      </c>
      <c r="F618" s="95">
        <v>5.3999999999999999E-2</v>
      </c>
    </row>
    <row r="619" spans="2:6" s="47" customFormat="1">
      <c r="B619" s="215"/>
      <c r="C619" s="217"/>
      <c r="D619" s="92" t="s">
        <v>90</v>
      </c>
      <c r="E619" s="92" t="s">
        <v>84</v>
      </c>
      <c r="F619" s="95">
        <v>5.1999999999999998E-2</v>
      </c>
    </row>
    <row r="620" spans="2:6" s="47" customFormat="1">
      <c r="B620" s="215"/>
      <c r="C620" s="217"/>
      <c r="D620" s="92" t="s">
        <v>234</v>
      </c>
      <c r="E620" s="92" t="s">
        <v>82</v>
      </c>
      <c r="F620" s="95">
        <v>2.8000000000000001E-2</v>
      </c>
    </row>
    <row r="621" spans="2:6" s="47" customFormat="1">
      <c r="B621" s="215"/>
      <c r="C621" s="217"/>
      <c r="D621" s="92" t="s">
        <v>93</v>
      </c>
      <c r="E621" s="92" t="s">
        <v>84</v>
      </c>
      <c r="F621" s="95">
        <v>2.8000000000000001E-2</v>
      </c>
    </row>
    <row r="622" spans="2:6" s="47" customFormat="1">
      <c r="B622" s="215"/>
      <c r="C622" s="217"/>
      <c r="D622" s="92" t="s">
        <v>260</v>
      </c>
      <c r="E622" s="92" t="s">
        <v>261</v>
      </c>
      <c r="F622" s="95">
        <v>2.8000000000000001E-2</v>
      </c>
    </row>
    <row r="623" spans="2:6" s="47" customFormat="1">
      <c r="B623" s="215"/>
      <c r="C623" s="218"/>
      <c r="D623" s="93" t="s">
        <v>87</v>
      </c>
      <c r="E623" s="93" t="s">
        <v>84</v>
      </c>
      <c r="F623" s="96">
        <v>2.1000000000000001E-2</v>
      </c>
    </row>
    <row r="624" spans="2:6" s="47" customFormat="1">
      <c r="B624" s="215">
        <v>63</v>
      </c>
      <c r="C624" s="216" t="s">
        <v>31</v>
      </c>
      <c r="D624" s="123" t="s">
        <v>79</v>
      </c>
      <c r="E624" s="123" t="s">
        <v>80</v>
      </c>
      <c r="F624" s="124">
        <v>0.16900000000000001</v>
      </c>
    </row>
    <row r="625" spans="2:6" s="47" customFormat="1">
      <c r="B625" s="215"/>
      <c r="C625" s="217"/>
      <c r="D625" s="91" t="s">
        <v>83</v>
      </c>
      <c r="E625" s="91" t="s">
        <v>84</v>
      </c>
      <c r="F625" s="95">
        <v>9.7000000000000003E-2</v>
      </c>
    </row>
    <row r="626" spans="2:6" s="47" customFormat="1">
      <c r="B626" s="215"/>
      <c r="C626" s="217"/>
      <c r="D626" s="92" t="s">
        <v>87</v>
      </c>
      <c r="E626" s="92" t="s">
        <v>84</v>
      </c>
      <c r="F626" s="95">
        <v>8.7999999999999995E-2</v>
      </c>
    </row>
    <row r="627" spans="2:6" s="47" customFormat="1">
      <c r="B627" s="215"/>
      <c r="C627" s="217"/>
      <c r="D627" s="92" t="s">
        <v>92</v>
      </c>
      <c r="E627" s="92" t="s">
        <v>84</v>
      </c>
      <c r="F627" s="95">
        <v>8.4000000000000005E-2</v>
      </c>
    </row>
    <row r="628" spans="2:6" s="47" customFormat="1">
      <c r="B628" s="215"/>
      <c r="C628" s="217"/>
      <c r="D628" s="92" t="s">
        <v>137</v>
      </c>
      <c r="E628" s="92" t="s">
        <v>89</v>
      </c>
      <c r="F628" s="95">
        <v>6.7000000000000004E-2</v>
      </c>
    </row>
    <row r="629" spans="2:6" s="47" customFormat="1">
      <c r="B629" s="215"/>
      <c r="C629" s="217"/>
      <c r="D629" s="92" t="s">
        <v>93</v>
      </c>
      <c r="E629" s="92" t="s">
        <v>84</v>
      </c>
      <c r="F629" s="95">
        <v>3.3000000000000002E-2</v>
      </c>
    </row>
    <row r="630" spans="2:6" s="47" customFormat="1">
      <c r="B630" s="215"/>
      <c r="C630" s="217"/>
      <c r="D630" s="92" t="s">
        <v>88</v>
      </c>
      <c r="E630" s="92" t="s">
        <v>89</v>
      </c>
      <c r="F630" s="95">
        <v>2.8000000000000001E-2</v>
      </c>
    </row>
    <row r="631" spans="2:6" s="47" customFormat="1">
      <c r="B631" s="215"/>
      <c r="C631" s="217"/>
      <c r="D631" s="92" t="s">
        <v>210</v>
      </c>
      <c r="E631" s="92" t="s">
        <v>86</v>
      </c>
      <c r="F631" s="95">
        <v>2.8000000000000001E-2</v>
      </c>
    </row>
    <row r="632" spans="2:6" s="47" customFormat="1">
      <c r="B632" s="215"/>
      <c r="C632" s="217"/>
      <c r="D632" s="92" t="s">
        <v>231</v>
      </c>
      <c r="E632" s="92" t="s">
        <v>84</v>
      </c>
      <c r="F632" s="95">
        <v>2.4E-2</v>
      </c>
    </row>
    <row r="633" spans="2:6" s="47" customFormat="1">
      <c r="B633" s="215"/>
      <c r="C633" s="218"/>
      <c r="D633" s="93" t="s">
        <v>91</v>
      </c>
      <c r="E633" s="93" t="s">
        <v>84</v>
      </c>
      <c r="F633" s="96">
        <v>2.1000000000000001E-2</v>
      </c>
    </row>
    <row r="634" spans="2:6" s="47" customFormat="1">
      <c r="B634" s="215">
        <v>64</v>
      </c>
      <c r="C634" s="216" t="s">
        <v>52</v>
      </c>
      <c r="D634" s="123" t="s">
        <v>79</v>
      </c>
      <c r="E634" s="123" t="s">
        <v>80</v>
      </c>
      <c r="F634" s="124">
        <v>0.29099999999999998</v>
      </c>
    </row>
    <row r="635" spans="2:6" s="47" customFormat="1">
      <c r="B635" s="215"/>
      <c r="C635" s="217"/>
      <c r="D635" s="91" t="s">
        <v>83</v>
      </c>
      <c r="E635" s="91" t="s">
        <v>84</v>
      </c>
      <c r="F635" s="95">
        <v>7.5999999999999998E-2</v>
      </c>
    </row>
    <row r="636" spans="2:6" s="47" customFormat="1">
      <c r="B636" s="215"/>
      <c r="C636" s="217"/>
      <c r="D636" s="92" t="s">
        <v>88</v>
      </c>
      <c r="E636" s="92" t="s">
        <v>89</v>
      </c>
      <c r="F636" s="95">
        <v>4.3999999999999997E-2</v>
      </c>
    </row>
    <row r="637" spans="2:6" s="47" customFormat="1">
      <c r="B637" s="215"/>
      <c r="C637" s="217"/>
      <c r="D637" s="92" t="s">
        <v>217</v>
      </c>
      <c r="E637" s="92" t="s">
        <v>89</v>
      </c>
      <c r="F637" s="95">
        <v>3.1E-2</v>
      </c>
    </row>
    <row r="638" spans="2:6" s="47" customFormat="1">
      <c r="B638" s="215"/>
      <c r="C638" s="217"/>
      <c r="D638" s="92" t="s">
        <v>210</v>
      </c>
      <c r="E638" s="92" t="s">
        <v>86</v>
      </c>
      <c r="F638" s="95">
        <v>2.8000000000000001E-2</v>
      </c>
    </row>
    <row r="639" spans="2:6" s="47" customFormat="1">
      <c r="B639" s="215"/>
      <c r="C639" s="217"/>
      <c r="D639" s="92" t="s">
        <v>262</v>
      </c>
      <c r="E639" s="92" t="s">
        <v>80</v>
      </c>
      <c r="F639" s="95">
        <v>2.3E-2</v>
      </c>
    </row>
    <row r="640" spans="2:6" s="47" customFormat="1">
      <c r="B640" s="215"/>
      <c r="C640" s="217"/>
      <c r="D640" s="92" t="s">
        <v>213</v>
      </c>
      <c r="E640" s="92" t="s">
        <v>89</v>
      </c>
      <c r="F640" s="95">
        <v>0.02</v>
      </c>
    </row>
    <row r="641" spans="2:6" s="47" customFormat="1">
      <c r="B641" s="215"/>
      <c r="C641" s="217"/>
      <c r="D641" s="92" t="s">
        <v>241</v>
      </c>
      <c r="E641" s="92" t="s">
        <v>86</v>
      </c>
      <c r="F641" s="95">
        <v>0.02</v>
      </c>
    </row>
    <row r="642" spans="2:6" s="47" customFormat="1">
      <c r="B642" s="215"/>
      <c r="C642" s="217"/>
      <c r="D642" s="92" t="s">
        <v>137</v>
      </c>
      <c r="E642" s="92" t="s">
        <v>89</v>
      </c>
      <c r="F642" s="95">
        <v>1.7999999999999999E-2</v>
      </c>
    </row>
    <row r="643" spans="2:6" s="47" customFormat="1">
      <c r="B643" s="215"/>
      <c r="C643" s="218"/>
      <c r="D643" s="93" t="s">
        <v>246</v>
      </c>
      <c r="E643" s="93" t="s">
        <v>84</v>
      </c>
      <c r="F643" s="96">
        <v>1.7999999999999999E-2</v>
      </c>
    </row>
    <row r="644" spans="2:6" s="47" customFormat="1">
      <c r="B644" s="215">
        <v>65</v>
      </c>
      <c r="C644" s="216" t="s">
        <v>12</v>
      </c>
      <c r="D644" s="123" t="s">
        <v>79</v>
      </c>
      <c r="E644" s="123" t="s">
        <v>80</v>
      </c>
      <c r="F644" s="124">
        <v>0.16700000000000001</v>
      </c>
    </row>
    <row r="645" spans="2:6" s="47" customFormat="1">
      <c r="B645" s="215"/>
      <c r="C645" s="217"/>
      <c r="D645" s="91" t="s">
        <v>83</v>
      </c>
      <c r="E645" s="91" t="s">
        <v>84</v>
      </c>
      <c r="F645" s="95">
        <v>7.0999999999999994E-2</v>
      </c>
    </row>
    <row r="646" spans="2:6" s="47" customFormat="1">
      <c r="B646" s="215"/>
      <c r="C646" s="217"/>
      <c r="D646" s="92" t="s">
        <v>135</v>
      </c>
      <c r="E646" s="92" t="s">
        <v>86</v>
      </c>
      <c r="F646" s="95">
        <v>5.6000000000000001E-2</v>
      </c>
    </row>
    <row r="647" spans="2:6" s="47" customFormat="1">
      <c r="B647" s="215"/>
      <c r="C647" s="217"/>
      <c r="D647" s="92" t="s">
        <v>90</v>
      </c>
      <c r="E647" s="92" t="s">
        <v>84</v>
      </c>
      <c r="F647" s="95">
        <v>5.6000000000000001E-2</v>
      </c>
    </row>
    <row r="648" spans="2:6" s="47" customFormat="1">
      <c r="B648" s="215"/>
      <c r="C648" s="217"/>
      <c r="D648" s="92" t="s">
        <v>88</v>
      </c>
      <c r="E648" s="92" t="s">
        <v>89</v>
      </c>
      <c r="F648" s="95">
        <v>5.0999999999999997E-2</v>
      </c>
    </row>
    <row r="649" spans="2:6" s="47" customFormat="1">
      <c r="B649" s="215"/>
      <c r="C649" s="217"/>
      <c r="D649" s="92" t="s">
        <v>249</v>
      </c>
      <c r="E649" s="92" t="s">
        <v>80</v>
      </c>
      <c r="F649" s="95">
        <v>4.9000000000000002E-2</v>
      </c>
    </row>
    <row r="650" spans="2:6" s="47" customFormat="1">
      <c r="B650" s="215"/>
      <c r="C650" s="217"/>
      <c r="D650" s="92" t="s">
        <v>213</v>
      </c>
      <c r="E650" s="92" t="s">
        <v>89</v>
      </c>
      <c r="F650" s="95">
        <v>0.04</v>
      </c>
    </row>
    <row r="651" spans="2:6" s="47" customFormat="1">
      <c r="B651" s="215"/>
      <c r="C651" s="217"/>
      <c r="D651" s="92" t="s">
        <v>92</v>
      </c>
      <c r="E651" s="92" t="s">
        <v>84</v>
      </c>
      <c r="F651" s="95">
        <v>3.7999999999999999E-2</v>
      </c>
    </row>
    <row r="652" spans="2:6" s="47" customFormat="1">
      <c r="B652" s="215"/>
      <c r="C652" s="217"/>
      <c r="D652" s="92" t="s">
        <v>204</v>
      </c>
      <c r="E652" s="92" t="s">
        <v>203</v>
      </c>
      <c r="F652" s="95">
        <v>2.7E-2</v>
      </c>
    </row>
    <row r="653" spans="2:6" s="47" customFormat="1">
      <c r="B653" s="215"/>
      <c r="C653" s="218"/>
      <c r="D653" s="93" t="s">
        <v>245</v>
      </c>
      <c r="E653" s="93" t="s">
        <v>86</v>
      </c>
      <c r="F653" s="96">
        <v>2.7E-2</v>
      </c>
    </row>
    <row r="654" spans="2:6" s="47" customFormat="1">
      <c r="B654" s="215">
        <v>66</v>
      </c>
      <c r="C654" s="216" t="s">
        <v>6</v>
      </c>
      <c r="D654" s="123" t="s">
        <v>92</v>
      </c>
      <c r="E654" s="123" t="s">
        <v>84</v>
      </c>
      <c r="F654" s="124">
        <v>0.191</v>
      </c>
    </row>
    <row r="655" spans="2:6" s="47" customFormat="1">
      <c r="B655" s="215"/>
      <c r="C655" s="217"/>
      <c r="D655" s="91" t="s">
        <v>237</v>
      </c>
      <c r="E655" s="91" t="s">
        <v>84</v>
      </c>
      <c r="F655" s="95">
        <v>0.112</v>
      </c>
    </row>
    <row r="656" spans="2:6" s="47" customFormat="1">
      <c r="B656" s="215"/>
      <c r="C656" s="217"/>
      <c r="D656" s="92" t="s">
        <v>87</v>
      </c>
      <c r="E656" s="92" t="s">
        <v>84</v>
      </c>
      <c r="F656" s="95">
        <v>0.09</v>
      </c>
    </row>
    <row r="657" spans="2:6" s="47" customFormat="1">
      <c r="B657" s="215"/>
      <c r="C657" s="217"/>
      <c r="D657" s="92" t="s">
        <v>83</v>
      </c>
      <c r="E657" s="92" t="s">
        <v>84</v>
      </c>
      <c r="F657" s="95">
        <v>7.9000000000000001E-2</v>
      </c>
    </row>
    <row r="658" spans="2:6" s="47" customFormat="1">
      <c r="B658" s="215"/>
      <c r="C658" s="217"/>
      <c r="D658" s="92" t="s">
        <v>88</v>
      </c>
      <c r="E658" s="92" t="s">
        <v>89</v>
      </c>
      <c r="F658" s="95">
        <v>6.7000000000000004E-2</v>
      </c>
    </row>
    <row r="659" spans="2:6" s="47" customFormat="1">
      <c r="B659" s="215"/>
      <c r="C659" s="217"/>
      <c r="D659" s="92" t="s">
        <v>79</v>
      </c>
      <c r="E659" s="92" t="s">
        <v>80</v>
      </c>
      <c r="F659" s="95">
        <v>6.7000000000000004E-2</v>
      </c>
    </row>
    <row r="660" spans="2:6" s="47" customFormat="1">
      <c r="B660" s="215"/>
      <c r="C660" s="217"/>
      <c r="D660" s="92" t="s">
        <v>263</v>
      </c>
      <c r="E660" s="92" t="s">
        <v>80</v>
      </c>
      <c r="F660" s="95">
        <v>4.4999999999999998E-2</v>
      </c>
    </row>
    <row r="661" spans="2:6" s="47" customFormat="1">
      <c r="B661" s="215"/>
      <c r="C661" s="217"/>
      <c r="D661" s="92" t="s">
        <v>264</v>
      </c>
      <c r="E661" s="92" t="s">
        <v>84</v>
      </c>
      <c r="F661" s="95">
        <v>3.4000000000000002E-2</v>
      </c>
    </row>
    <row r="662" spans="2:6" s="47" customFormat="1">
      <c r="B662" s="215"/>
      <c r="C662" s="217"/>
      <c r="D662" s="92" t="s">
        <v>265</v>
      </c>
      <c r="E662" s="92" t="s">
        <v>192</v>
      </c>
      <c r="F662" s="95">
        <v>3.4000000000000002E-2</v>
      </c>
    </row>
    <row r="663" spans="2:6" s="47" customFormat="1">
      <c r="B663" s="215"/>
      <c r="C663" s="218"/>
      <c r="D663" s="93" t="s">
        <v>204</v>
      </c>
      <c r="E663" s="93" t="s">
        <v>203</v>
      </c>
      <c r="F663" s="96">
        <v>2.1999999999999999E-2</v>
      </c>
    </row>
    <row r="664" spans="2:6" s="47" customFormat="1">
      <c r="B664" s="215">
        <v>67</v>
      </c>
      <c r="C664" s="216" t="s">
        <v>7</v>
      </c>
      <c r="D664" s="123" t="s">
        <v>79</v>
      </c>
      <c r="E664" s="123" t="s">
        <v>80</v>
      </c>
      <c r="F664" s="124">
        <v>0.26</v>
      </c>
    </row>
    <row r="665" spans="2:6" s="47" customFormat="1">
      <c r="B665" s="215"/>
      <c r="C665" s="217"/>
      <c r="D665" s="91" t="s">
        <v>266</v>
      </c>
      <c r="E665" s="91" t="s">
        <v>84</v>
      </c>
      <c r="F665" s="95">
        <v>0.13</v>
      </c>
    </row>
    <row r="666" spans="2:6" s="47" customFormat="1">
      <c r="B666" s="215"/>
      <c r="C666" s="217"/>
      <c r="D666" s="92" t="s">
        <v>137</v>
      </c>
      <c r="E666" s="92" t="s">
        <v>89</v>
      </c>
      <c r="F666" s="95">
        <v>0.11700000000000001</v>
      </c>
    </row>
    <row r="667" spans="2:6" s="47" customFormat="1">
      <c r="B667" s="215"/>
      <c r="C667" s="217"/>
      <c r="D667" s="92" t="s">
        <v>267</v>
      </c>
      <c r="E667" s="92" t="s">
        <v>195</v>
      </c>
      <c r="F667" s="95">
        <v>9.0999999999999998E-2</v>
      </c>
    </row>
    <row r="668" spans="2:6" s="47" customFormat="1">
      <c r="B668" s="215"/>
      <c r="C668" s="217"/>
      <c r="D668" s="92" t="s">
        <v>94</v>
      </c>
      <c r="E668" s="92" t="s">
        <v>84</v>
      </c>
      <c r="F668" s="95">
        <v>6.5000000000000002E-2</v>
      </c>
    </row>
    <row r="669" spans="2:6" s="47" customFormat="1">
      <c r="B669" s="215"/>
      <c r="C669" s="217"/>
      <c r="D669" s="92" t="s">
        <v>268</v>
      </c>
      <c r="E669" s="92" t="s">
        <v>86</v>
      </c>
      <c r="F669" s="95">
        <v>5.1999999999999998E-2</v>
      </c>
    </row>
    <row r="670" spans="2:6" s="47" customFormat="1">
      <c r="B670" s="215"/>
      <c r="C670" s="217"/>
      <c r="D670" s="92" t="s">
        <v>88</v>
      </c>
      <c r="E670" s="92" t="s">
        <v>89</v>
      </c>
      <c r="F670" s="95">
        <v>3.9E-2</v>
      </c>
    </row>
    <row r="671" spans="2:6" s="47" customFormat="1">
      <c r="B671" s="215"/>
      <c r="C671" s="217"/>
      <c r="D671" s="92" t="s">
        <v>269</v>
      </c>
      <c r="E671" s="92" t="s">
        <v>80</v>
      </c>
      <c r="F671" s="95">
        <v>3.9E-2</v>
      </c>
    </row>
    <row r="672" spans="2:6" s="47" customFormat="1">
      <c r="B672" s="215"/>
      <c r="C672" s="217"/>
      <c r="D672" s="92" t="s">
        <v>135</v>
      </c>
      <c r="E672" s="92" t="s">
        <v>86</v>
      </c>
      <c r="F672" s="95">
        <v>3.9E-2</v>
      </c>
    </row>
    <row r="673" spans="2:6" s="47" customFormat="1">
      <c r="B673" s="215"/>
      <c r="C673" s="218"/>
      <c r="D673" s="93" t="s">
        <v>255</v>
      </c>
      <c r="E673" s="93" t="s">
        <v>89</v>
      </c>
      <c r="F673" s="96">
        <v>2.5999999999999999E-2</v>
      </c>
    </row>
    <row r="674" spans="2:6" s="47" customFormat="1">
      <c r="B674" s="215">
        <v>68</v>
      </c>
      <c r="C674" s="216" t="s">
        <v>53</v>
      </c>
      <c r="D674" s="123" t="s">
        <v>79</v>
      </c>
      <c r="E674" s="123" t="s">
        <v>80</v>
      </c>
      <c r="F674" s="124">
        <v>0.25700000000000001</v>
      </c>
    </row>
    <row r="675" spans="2:6" s="47" customFormat="1">
      <c r="B675" s="215"/>
      <c r="C675" s="217"/>
      <c r="D675" s="91" t="s">
        <v>83</v>
      </c>
      <c r="E675" s="91" t="s">
        <v>84</v>
      </c>
      <c r="F675" s="95">
        <v>7.4999999999999997E-2</v>
      </c>
    </row>
    <row r="676" spans="2:6" s="47" customFormat="1">
      <c r="B676" s="215"/>
      <c r="C676" s="217"/>
      <c r="D676" s="92" t="s">
        <v>92</v>
      </c>
      <c r="E676" s="92" t="s">
        <v>84</v>
      </c>
      <c r="F676" s="95">
        <v>7.4999999999999997E-2</v>
      </c>
    </row>
    <row r="677" spans="2:6" s="47" customFormat="1">
      <c r="B677" s="215"/>
      <c r="C677" s="217"/>
      <c r="D677" s="92" t="s">
        <v>135</v>
      </c>
      <c r="E677" s="92" t="s">
        <v>86</v>
      </c>
      <c r="F677" s="95">
        <v>6.7000000000000004E-2</v>
      </c>
    </row>
    <row r="678" spans="2:6" s="47" customFormat="1">
      <c r="B678" s="215"/>
      <c r="C678" s="217"/>
      <c r="D678" s="92" t="s">
        <v>270</v>
      </c>
      <c r="E678" s="92" t="s">
        <v>248</v>
      </c>
      <c r="F678" s="95">
        <v>4.7E-2</v>
      </c>
    </row>
    <row r="679" spans="2:6" s="47" customFormat="1">
      <c r="B679" s="215"/>
      <c r="C679" s="217"/>
      <c r="D679" s="92" t="s">
        <v>271</v>
      </c>
      <c r="E679" s="92" t="s">
        <v>80</v>
      </c>
      <c r="F679" s="95">
        <v>4.7E-2</v>
      </c>
    </row>
    <row r="680" spans="2:6" s="47" customFormat="1">
      <c r="B680" s="215"/>
      <c r="C680" s="217"/>
      <c r="D680" s="92" t="s">
        <v>245</v>
      </c>
      <c r="E680" s="92" t="s">
        <v>86</v>
      </c>
      <c r="F680" s="95">
        <v>4.7E-2</v>
      </c>
    </row>
    <row r="681" spans="2:6" s="47" customFormat="1">
      <c r="B681" s="215"/>
      <c r="C681" s="217"/>
      <c r="D681" s="92" t="s">
        <v>214</v>
      </c>
      <c r="E681" s="92" t="s">
        <v>80</v>
      </c>
      <c r="F681" s="95">
        <v>0.04</v>
      </c>
    </row>
    <row r="682" spans="2:6" s="47" customFormat="1">
      <c r="B682" s="215"/>
      <c r="C682" s="217"/>
      <c r="D682" s="92" t="s">
        <v>272</v>
      </c>
      <c r="E682" s="92" t="s">
        <v>248</v>
      </c>
      <c r="F682" s="95">
        <v>0.04</v>
      </c>
    </row>
    <row r="683" spans="2:6" s="47" customFormat="1">
      <c r="B683" s="215"/>
      <c r="C683" s="218"/>
      <c r="D683" s="93" t="s">
        <v>137</v>
      </c>
      <c r="E683" s="93" t="s">
        <v>89</v>
      </c>
      <c r="F683" s="96">
        <v>3.5999999999999997E-2</v>
      </c>
    </row>
    <row r="684" spans="2:6" s="47" customFormat="1">
      <c r="B684" s="215">
        <v>69</v>
      </c>
      <c r="C684" s="216" t="s">
        <v>54</v>
      </c>
      <c r="D684" s="123" t="s">
        <v>79</v>
      </c>
      <c r="E684" s="123" t="s">
        <v>80</v>
      </c>
      <c r="F684" s="124">
        <v>0.13900000000000001</v>
      </c>
    </row>
    <row r="685" spans="2:6" s="47" customFormat="1">
      <c r="B685" s="215"/>
      <c r="C685" s="217"/>
      <c r="D685" s="91" t="s">
        <v>91</v>
      </c>
      <c r="E685" s="91" t="s">
        <v>84</v>
      </c>
      <c r="F685" s="95">
        <v>9.6000000000000002E-2</v>
      </c>
    </row>
    <row r="686" spans="2:6" s="47" customFormat="1">
      <c r="B686" s="215"/>
      <c r="C686" s="217"/>
      <c r="D686" s="92" t="s">
        <v>83</v>
      </c>
      <c r="E686" s="92" t="s">
        <v>84</v>
      </c>
      <c r="F686" s="95">
        <v>7.8E-2</v>
      </c>
    </row>
    <row r="687" spans="2:6" s="47" customFormat="1">
      <c r="B687" s="215"/>
      <c r="C687" s="217"/>
      <c r="D687" s="92" t="s">
        <v>92</v>
      </c>
      <c r="E687" s="92" t="s">
        <v>84</v>
      </c>
      <c r="F687" s="95">
        <v>4.2999999999999997E-2</v>
      </c>
    </row>
    <row r="688" spans="2:6" s="47" customFormat="1">
      <c r="B688" s="215"/>
      <c r="C688" s="217"/>
      <c r="D688" s="92" t="s">
        <v>94</v>
      </c>
      <c r="E688" s="92" t="s">
        <v>84</v>
      </c>
      <c r="F688" s="95">
        <v>4.1000000000000002E-2</v>
      </c>
    </row>
    <row r="689" spans="2:6" s="47" customFormat="1">
      <c r="B689" s="215"/>
      <c r="C689" s="217"/>
      <c r="D689" s="92" t="s">
        <v>207</v>
      </c>
      <c r="E689" s="92" t="s">
        <v>82</v>
      </c>
      <c r="F689" s="95">
        <v>3.7999999999999999E-2</v>
      </c>
    </row>
    <row r="690" spans="2:6" s="47" customFormat="1">
      <c r="B690" s="215"/>
      <c r="C690" s="217"/>
      <c r="D690" s="92" t="s">
        <v>273</v>
      </c>
      <c r="E690" s="92" t="s">
        <v>195</v>
      </c>
      <c r="F690" s="95">
        <v>3.5000000000000003E-2</v>
      </c>
    </row>
    <row r="691" spans="2:6" s="47" customFormat="1">
      <c r="B691" s="215"/>
      <c r="C691" s="217"/>
      <c r="D691" s="92" t="s">
        <v>232</v>
      </c>
      <c r="E691" s="92" t="s">
        <v>84</v>
      </c>
      <c r="F691" s="95">
        <v>3.5000000000000003E-2</v>
      </c>
    </row>
    <row r="692" spans="2:6" s="47" customFormat="1">
      <c r="B692" s="215"/>
      <c r="C692" s="217"/>
      <c r="D692" s="92" t="s">
        <v>246</v>
      </c>
      <c r="E692" s="92" t="s">
        <v>84</v>
      </c>
      <c r="F692" s="95">
        <v>3.5000000000000003E-2</v>
      </c>
    </row>
    <row r="693" spans="2:6" s="47" customFormat="1">
      <c r="B693" s="215"/>
      <c r="C693" s="218"/>
      <c r="D693" s="93" t="s">
        <v>274</v>
      </c>
      <c r="E693" s="93" t="s">
        <v>275</v>
      </c>
      <c r="F693" s="96">
        <v>3.5000000000000003E-2</v>
      </c>
    </row>
    <row r="694" spans="2:6" s="47" customFormat="1">
      <c r="B694" s="215">
        <v>70</v>
      </c>
      <c r="C694" s="216" t="s">
        <v>55</v>
      </c>
      <c r="D694" s="123" t="s">
        <v>79</v>
      </c>
      <c r="E694" s="123" t="s">
        <v>80</v>
      </c>
      <c r="F694" s="124">
        <v>0.34599999999999997</v>
      </c>
    </row>
    <row r="695" spans="2:6" s="47" customFormat="1">
      <c r="B695" s="215"/>
      <c r="C695" s="217"/>
      <c r="D695" s="91" t="s">
        <v>276</v>
      </c>
      <c r="E695" s="91" t="s">
        <v>203</v>
      </c>
      <c r="F695" s="95">
        <v>0.10299999999999999</v>
      </c>
    </row>
    <row r="696" spans="2:6" s="47" customFormat="1">
      <c r="B696" s="215"/>
      <c r="C696" s="217"/>
      <c r="D696" s="92" t="s">
        <v>241</v>
      </c>
      <c r="E696" s="92" t="s">
        <v>86</v>
      </c>
      <c r="F696" s="95">
        <v>0.10299999999999999</v>
      </c>
    </row>
    <row r="697" spans="2:6" s="47" customFormat="1">
      <c r="B697" s="215"/>
      <c r="C697" s="217"/>
      <c r="D697" s="92" t="s">
        <v>90</v>
      </c>
      <c r="E697" s="92" t="s">
        <v>84</v>
      </c>
      <c r="F697" s="95">
        <v>6.4000000000000001E-2</v>
      </c>
    </row>
    <row r="698" spans="2:6" s="47" customFormat="1">
      <c r="B698" s="215"/>
      <c r="C698" s="217"/>
      <c r="D698" s="92" t="s">
        <v>277</v>
      </c>
      <c r="E698" s="92" t="s">
        <v>261</v>
      </c>
      <c r="F698" s="95">
        <v>6.4000000000000001E-2</v>
      </c>
    </row>
    <row r="699" spans="2:6" s="47" customFormat="1">
      <c r="B699" s="215"/>
      <c r="C699" s="217"/>
      <c r="D699" s="92" t="s">
        <v>87</v>
      </c>
      <c r="E699" s="92" t="s">
        <v>84</v>
      </c>
      <c r="F699" s="95">
        <v>3.7999999999999999E-2</v>
      </c>
    </row>
    <row r="700" spans="2:6" s="47" customFormat="1">
      <c r="B700" s="215"/>
      <c r="C700" s="217"/>
      <c r="D700" s="92" t="s">
        <v>278</v>
      </c>
      <c r="E700" s="92" t="s">
        <v>261</v>
      </c>
      <c r="F700" s="95">
        <v>3.7999999999999999E-2</v>
      </c>
    </row>
    <row r="701" spans="2:6" s="47" customFormat="1">
      <c r="B701" s="215"/>
      <c r="C701" s="217"/>
      <c r="D701" s="92" t="s">
        <v>91</v>
      </c>
      <c r="E701" s="92" t="s">
        <v>84</v>
      </c>
      <c r="F701" s="95">
        <v>3.7999999999999999E-2</v>
      </c>
    </row>
    <row r="702" spans="2:6" s="47" customFormat="1">
      <c r="B702" s="215"/>
      <c r="C702" s="217"/>
      <c r="D702" s="92" t="s">
        <v>279</v>
      </c>
      <c r="E702" s="92" t="s">
        <v>86</v>
      </c>
      <c r="F702" s="95">
        <v>2.5999999999999999E-2</v>
      </c>
    </row>
    <row r="703" spans="2:6" s="47" customFormat="1">
      <c r="B703" s="215"/>
      <c r="C703" s="218"/>
      <c r="D703" s="93" t="s">
        <v>83</v>
      </c>
      <c r="E703" s="93" t="s">
        <v>84</v>
      </c>
      <c r="F703" s="96">
        <v>2.5999999999999999E-2</v>
      </c>
    </row>
    <row r="704" spans="2:6" s="47" customFormat="1">
      <c r="B704" s="215">
        <v>71</v>
      </c>
      <c r="C704" s="216" t="s">
        <v>56</v>
      </c>
      <c r="D704" s="123" t="s">
        <v>83</v>
      </c>
      <c r="E704" s="123" t="s">
        <v>84</v>
      </c>
      <c r="F704" s="124">
        <v>0.2</v>
      </c>
    </row>
    <row r="705" spans="2:6" s="47" customFormat="1">
      <c r="B705" s="215"/>
      <c r="C705" s="217"/>
      <c r="D705" s="91" t="s">
        <v>79</v>
      </c>
      <c r="E705" s="91" t="s">
        <v>80</v>
      </c>
      <c r="F705" s="95">
        <v>0.19</v>
      </c>
    </row>
    <row r="706" spans="2:6" s="47" customFormat="1">
      <c r="B706" s="215"/>
      <c r="C706" s="217"/>
      <c r="D706" s="92" t="s">
        <v>210</v>
      </c>
      <c r="E706" s="92" t="s">
        <v>86</v>
      </c>
      <c r="F706" s="95">
        <v>8.6999999999999994E-2</v>
      </c>
    </row>
    <row r="707" spans="2:6" s="47" customFormat="1">
      <c r="B707" s="215"/>
      <c r="C707" s="217"/>
      <c r="D707" s="92" t="s">
        <v>92</v>
      </c>
      <c r="E707" s="92" t="s">
        <v>84</v>
      </c>
      <c r="F707" s="95">
        <v>0.06</v>
      </c>
    </row>
    <row r="708" spans="2:6" s="47" customFormat="1">
      <c r="B708" s="215"/>
      <c r="C708" s="217"/>
      <c r="D708" s="92" t="s">
        <v>213</v>
      </c>
      <c r="E708" s="92" t="s">
        <v>89</v>
      </c>
      <c r="F708" s="95">
        <v>5.0999999999999997E-2</v>
      </c>
    </row>
    <row r="709" spans="2:6" s="47" customFormat="1">
      <c r="B709" s="215"/>
      <c r="C709" s="217"/>
      <c r="D709" s="92" t="s">
        <v>280</v>
      </c>
      <c r="E709" s="92" t="s">
        <v>80</v>
      </c>
      <c r="F709" s="95">
        <v>2.9000000000000001E-2</v>
      </c>
    </row>
    <row r="710" spans="2:6" s="47" customFormat="1">
      <c r="B710" s="215"/>
      <c r="C710" s="217"/>
      <c r="D710" s="92" t="s">
        <v>207</v>
      </c>
      <c r="E710" s="92" t="s">
        <v>82</v>
      </c>
      <c r="F710" s="95">
        <v>2.9000000000000001E-2</v>
      </c>
    </row>
    <row r="711" spans="2:6" s="47" customFormat="1">
      <c r="B711" s="215"/>
      <c r="C711" s="217"/>
      <c r="D711" s="92" t="s">
        <v>281</v>
      </c>
      <c r="E711" s="92" t="s">
        <v>216</v>
      </c>
      <c r="F711" s="95">
        <v>2.7E-2</v>
      </c>
    </row>
    <row r="712" spans="2:6" s="47" customFormat="1">
      <c r="B712" s="215"/>
      <c r="C712" s="217"/>
      <c r="D712" s="92" t="s">
        <v>227</v>
      </c>
      <c r="E712" s="92" t="s">
        <v>80</v>
      </c>
      <c r="F712" s="95">
        <v>2.7E-2</v>
      </c>
    </row>
    <row r="713" spans="2:6" s="47" customFormat="1">
      <c r="B713" s="215"/>
      <c r="C713" s="218"/>
      <c r="D713" s="93" t="s">
        <v>282</v>
      </c>
      <c r="E713" s="93" t="s">
        <v>261</v>
      </c>
      <c r="F713" s="96">
        <v>2.4E-2</v>
      </c>
    </row>
    <row r="714" spans="2:6" s="47" customFormat="1">
      <c r="B714" s="215">
        <v>72</v>
      </c>
      <c r="C714" s="216" t="s">
        <v>32</v>
      </c>
      <c r="D714" s="123" t="s">
        <v>135</v>
      </c>
      <c r="E714" s="123" t="s">
        <v>86</v>
      </c>
      <c r="F714" s="124">
        <v>0.156</v>
      </c>
    </row>
    <row r="715" spans="2:6" s="47" customFormat="1">
      <c r="B715" s="215"/>
      <c r="C715" s="217"/>
      <c r="D715" s="91" t="s">
        <v>137</v>
      </c>
      <c r="E715" s="91" t="s">
        <v>89</v>
      </c>
      <c r="F715" s="95">
        <v>0.10199999999999999</v>
      </c>
    </row>
    <row r="716" spans="2:6" s="47" customFormat="1">
      <c r="B716" s="215"/>
      <c r="C716" s="217"/>
      <c r="D716" s="92" t="s">
        <v>227</v>
      </c>
      <c r="E716" s="92" t="s">
        <v>80</v>
      </c>
      <c r="F716" s="95">
        <v>7.8E-2</v>
      </c>
    </row>
    <row r="717" spans="2:6" s="47" customFormat="1">
      <c r="B717" s="215"/>
      <c r="C717" s="217"/>
      <c r="D717" s="92" t="s">
        <v>283</v>
      </c>
      <c r="E717" s="92" t="s">
        <v>240</v>
      </c>
      <c r="F717" s="95">
        <v>6.3E-2</v>
      </c>
    </row>
    <row r="718" spans="2:6" s="47" customFormat="1">
      <c r="B718" s="215"/>
      <c r="C718" s="217"/>
      <c r="D718" s="92" t="s">
        <v>196</v>
      </c>
      <c r="E718" s="92" t="s">
        <v>80</v>
      </c>
      <c r="F718" s="95">
        <v>5.5E-2</v>
      </c>
    </row>
    <row r="719" spans="2:6" s="47" customFormat="1">
      <c r="B719" s="215"/>
      <c r="C719" s="217"/>
      <c r="D719" s="92" t="s">
        <v>284</v>
      </c>
      <c r="E719" s="92" t="s">
        <v>86</v>
      </c>
      <c r="F719" s="95">
        <v>4.7E-2</v>
      </c>
    </row>
    <row r="720" spans="2:6" s="47" customFormat="1">
      <c r="B720" s="215"/>
      <c r="C720" s="217"/>
      <c r="D720" s="92" t="s">
        <v>285</v>
      </c>
      <c r="E720" s="92" t="s">
        <v>86</v>
      </c>
      <c r="F720" s="95">
        <v>3.9E-2</v>
      </c>
    </row>
    <row r="721" spans="2:6" s="47" customFormat="1" ht="24">
      <c r="B721" s="215"/>
      <c r="C721" s="217"/>
      <c r="D721" s="92" t="s">
        <v>286</v>
      </c>
      <c r="E721" s="92" t="s">
        <v>199</v>
      </c>
      <c r="F721" s="95">
        <v>3.1E-2</v>
      </c>
    </row>
    <row r="722" spans="2:6" s="47" customFormat="1">
      <c r="B722" s="215"/>
      <c r="C722" s="217"/>
      <c r="D722" s="92" t="s">
        <v>193</v>
      </c>
      <c r="E722" s="92" t="s">
        <v>192</v>
      </c>
      <c r="F722" s="95">
        <v>3.1E-2</v>
      </c>
    </row>
    <row r="723" spans="2:6" s="47" customFormat="1">
      <c r="B723" s="215"/>
      <c r="C723" s="218"/>
      <c r="D723" s="93" t="s">
        <v>83</v>
      </c>
      <c r="E723" s="93" t="s">
        <v>84</v>
      </c>
      <c r="F723" s="96">
        <v>3.1E-2</v>
      </c>
    </row>
    <row r="724" spans="2:6" s="47" customFormat="1">
      <c r="B724" s="215">
        <v>73</v>
      </c>
      <c r="C724" s="216" t="s">
        <v>33</v>
      </c>
      <c r="D724" s="123" t="s">
        <v>92</v>
      </c>
      <c r="E724" s="123" t="s">
        <v>84</v>
      </c>
      <c r="F724" s="124">
        <v>0.222</v>
      </c>
    </row>
    <row r="725" spans="2:6" s="47" customFormat="1">
      <c r="B725" s="215"/>
      <c r="C725" s="217"/>
      <c r="D725" s="91" t="s">
        <v>79</v>
      </c>
      <c r="E725" s="91" t="s">
        <v>80</v>
      </c>
      <c r="F725" s="95">
        <v>0.14399999999999999</v>
      </c>
    </row>
    <row r="726" spans="2:6" s="47" customFormat="1">
      <c r="B726" s="215"/>
      <c r="C726" s="217"/>
      <c r="D726" s="92" t="s">
        <v>207</v>
      </c>
      <c r="E726" s="92" t="s">
        <v>82</v>
      </c>
      <c r="F726" s="95">
        <v>0.13800000000000001</v>
      </c>
    </row>
    <row r="727" spans="2:6" s="47" customFormat="1">
      <c r="B727" s="215"/>
      <c r="C727" s="217"/>
      <c r="D727" s="92" t="s">
        <v>93</v>
      </c>
      <c r="E727" s="92" t="s">
        <v>84</v>
      </c>
      <c r="F727" s="95">
        <v>7.8E-2</v>
      </c>
    </row>
    <row r="728" spans="2:6" s="47" customFormat="1">
      <c r="B728" s="215"/>
      <c r="C728" s="217"/>
      <c r="D728" s="92" t="s">
        <v>87</v>
      </c>
      <c r="E728" s="92" t="s">
        <v>84</v>
      </c>
      <c r="F728" s="95">
        <v>7.1999999999999995E-2</v>
      </c>
    </row>
    <row r="729" spans="2:6" s="47" customFormat="1">
      <c r="B729" s="215"/>
      <c r="C729" s="217"/>
      <c r="D729" s="92" t="s">
        <v>246</v>
      </c>
      <c r="E729" s="92" t="s">
        <v>84</v>
      </c>
      <c r="F729" s="95">
        <v>6.6000000000000003E-2</v>
      </c>
    </row>
    <row r="730" spans="2:6" s="47" customFormat="1">
      <c r="B730" s="215"/>
      <c r="C730" s="217"/>
      <c r="D730" s="92" t="s">
        <v>233</v>
      </c>
      <c r="E730" s="92" t="s">
        <v>84</v>
      </c>
      <c r="F730" s="95">
        <v>4.8000000000000001E-2</v>
      </c>
    </row>
    <row r="731" spans="2:6" s="47" customFormat="1">
      <c r="B731" s="215"/>
      <c r="C731" s="217"/>
      <c r="D731" s="92" t="s">
        <v>287</v>
      </c>
      <c r="E731" s="92" t="s">
        <v>84</v>
      </c>
      <c r="F731" s="95">
        <v>3.5999999999999997E-2</v>
      </c>
    </row>
    <row r="732" spans="2:6" s="47" customFormat="1">
      <c r="B732" s="215"/>
      <c r="C732" s="217"/>
      <c r="D732" s="92" t="s">
        <v>217</v>
      </c>
      <c r="E732" s="92" t="s">
        <v>89</v>
      </c>
      <c r="F732" s="95">
        <v>3.5999999999999997E-2</v>
      </c>
    </row>
    <row r="733" spans="2:6" s="47" customFormat="1">
      <c r="B733" s="215"/>
      <c r="C733" s="218"/>
      <c r="D733" s="93" t="s">
        <v>249</v>
      </c>
      <c r="E733" s="93" t="s">
        <v>80</v>
      </c>
      <c r="F733" s="96">
        <v>1.7999999999999999E-2</v>
      </c>
    </row>
    <row r="734" spans="2:6" s="47" customFormat="1">
      <c r="B734" s="215">
        <v>74</v>
      </c>
      <c r="C734" s="216" t="s">
        <v>34</v>
      </c>
      <c r="D734" s="123" t="s">
        <v>92</v>
      </c>
      <c r="E734" s="123" t="s">
        <v>84</v>
      </c>
      <c r="F734" s="124">
        <v>0.38500000000000001</v>
      </c>
    </row>
    <row r="735" spans="2:6" s="47" customFormat="1">
      <c r="B735" s="215"/>
      <c r="C735" s="217"/>
      <c r="D735" s="91" t="s">
        <v>231</v>
      </c>
      <c r="E735" s="91" t="s">
        <v>84</v>
      </c>
      <c r="F735" s="95">
        <v>0.115</v>
      </c>
    </row>
    <row r="736" spans="2:6" s="47" customFormat="1">
      <c r="B736" s="215"/>
      <c r="C736" s="217"/>
      <c r="D736" s="92" t="s">
        <v>288</v>
      </c>
      <c r="E736" s="92" t="s">
        <v>203</v>
      </c>
      <c r="F736" s="95">
        <v>7.6999999999999999E-2</v>
      </c>
    </row>
    <row r="737" spans="2:6" s="47" customFormat="1">
      <c r="B737" s="215"/>
      <c r="C737" s="217"/>
      <c r="D737" s="92" t="s">
        <v>206</v>
      </c>
      <c r="E737" s="92" t="s">
        <v>80</v>
      </c>
      <c r="F737" s="95">
        <v>7.6999999999999999E-2</v>
      </c>
    </row>
    <row r="738" spans="2:6" s="47" customFormat="1">
      <c r="B738" s="215"/>
      <c r="C738" s="217"/>
      <c r="D738" s="92" t="s">
        <v>289</v>
      </c>
      <c r="E738" s="92" t="s">
        <v>89</v>
      </c>
      <c r="F738" s="95">
        <v>3.7999999999999999E-2</v>
      </c>
    </row>
    <row r="739" spans="2:6" s="47" customFormat="1">
      <c r="B739" s="215"/>
      <c r="C739" s="217"/>
      <c r="D739" s="92" t="s">
        <v>214</v>
      </c>
      <c r="E739" s="92" t="s">
        <v>80</v>
      </c>
      <c r="F739" s="95">
        <v>3.7999999999999999E-2</v>
      </c>
    </row>
    <row r="740" spans="2:6" s="47" customFormat="1">
      <c r="B740" s="215"/>
      <c r="C740" s="217"/>
      <c r="D740" s="92" t="s">
        <v>211</v>
      </c>
      <c r="E740" s="92" t="s">
        <v>201</v>
      </c>
      <c r="F740" s="95">
        <v>3.7999999999999999E-2</v>
      </c>
    </row>
    <row r="741" spans="2:6" s="47" customFormat="1">
      <c r="B741" s="215"/>
      <c r="C741" s="217"/>
      <c r="D741" s="92" t="s">
        <v>93</v>
      </c>
      <c r="E741" s="92" t="s">
        <v>84</v>
      </c>
      <c r="F741" s="95">
        <v>3.7999999999999999E-2</v>
      </c>
    </row>
    <row r="742" spans="2:6" s="47" customFormat="1">
      <c r="B742" s="215"/>
      <c r="C742" s="217"/>
      <c r="D742" s="92" t="s">
        <v>259</v>
      </c>
      <c r="E742" s="92" t="s">
        <v>84</v>
      </c>
      <c r="F742" s="95">
        <v>3.7999999999999999E-2</v>
      </c>
    </row>
    <row r="743" spans="2:6" s="47" customFormat="1" ht="14.25" thickBot="1">
      <c r="B743" s="215"/>
      <c r="C743" s="218"/>
      <c r="D743" s="93" t="s">
        <v>79</v>
      </c>
      <c r="E743" s="93" t="s">
        <v>80</v>
      </c>
      <c r="F743" s="96">
        <v>3.7999999999999999E-2</v>
      </c>
    </row>
    <row r="744" spans="2:6" s="47" customFormat="1" ht="14.25" thickTop="1">
      <c r="B744" s="203" t="s">
        <v>72</v>
      </c>
      <c r="C744" s="204"/>
      <c r="D744" s="90" t="str">
        <f>多受診者要因分析!$C$25</f>
        <v>高血圧症</v>
      </c>
      <c r="E744" s="90" t="str">
        <f>多受診者要因分析!$E$25</f>
        <v>循環器系の疾患</v>
      </c>
      <c r="F744" s="94">
        <f>多受診者要因分析!$H$25</f>
        <v>0.124</v>
      </c>
    </row>
    <row r="745" spans="2:6" s="47" customFormat="1">
      <c r="B745" s="205"/>
      <c r="C745" s="206"/>
      <c r="D745" s="91" t="str">
        <f>多受診者要因分析!$C$26</f>
        <v>変形性膝関節症</v>
      </c>
      <c r="E745" s="91" t="str">
        <f>多受診者要因分析!$E$26</f>
        <v>筋骨格系及び結合組織の疾患</v>
      </c>
      <c r="F745" s="95">
        <f>多受診者要因分析!$H$26</f>
        <v>9.0999999999999998E-2</v>
      </c>
    </row>
    <row r="746" spans="2:6" s="47" customFormat="1">
      <c r="B746" s="205"/>
      <c r="C746" s="206"/>
      <c r="D746" s="92" t="str">
        <f>多受診者要因分析!$C$27</f>
        <v>変形性腰椎症</v>
      </c>
      <c r="E746" s="92" t="str">
        <f>多受診者要因分析!$E$27</f>
        <v>筋骨格系及び結合組織の疾患</v>
      </c>
      <c r="F746" s="95">
        <f>多受診者要因分析!$H$27</f>
        <v>4.9000000000000002E-2</v>
      </c>
    </row>
    <row r="747" spans="2:6" s="47" customFormat="1">
      <c r="B747" s="205"/>
      <c r="C747" s="206"/>
      <c r="D747" s="92" t="str">
        <f>多受診者要因分析!$C$28</f>
        <v>腰部脊柱管狭窄症</v>
      </c>
      <c r="E747" s="92" t="str">
        <f>多受診者要因分析!$E$28</f>
        <v>筋骨格系及び結合組織の疾患</v>
      </c>
      <c r="F747" s="95">
        <f>多受診者要因分析!$H$28</f>
        <v>4.7E-2</v>
      </c>
    </row>
    <row r="748" spans="2:6" s="47" customFormat="1">
      <c r="B748" s="205"/>
      <c r="C748" s="206"/>
      <c r="D748" s="92" t="str">
        <f>多受診者要因分析!$C$29</f>
        <v>高脂血症</v>
      </c>
      <c r="E748" s="92" t="str">
        <f>多受診者要因分析!$E$29</f>
        <v>内分泌，栄養及び代謝疾患</v>
      </c>
      <c r="F748" s="95">
        <f>多受診者要因分析!$H$29</f>
        <v>3.4000000000000002E-2</v>
      </c>
    </row>
    <row r="749" spans="2:6" s="47" customFormat="1">
      <c r="B749" s="205"/>
      <c r="C749" s="206"/>
      <c r="D749" s="92" t="str">
        <f>多受診者要因分析!$C$30</f>
        <v>骨粗鬆症</v>
      </c>
      <c r="E749" s="92" t="str">
        <f>多受診者要因分析!$E$30</f>
        <v>筋骨格系及び結合組織の疾患</v>
      </c>
      <c r="F749" s="95">
        <f>多受診者要因分析!$H$30</f>
        <v>3.4000000000000002E-2</v>
      </c>
    </row>
    <row r="750" spans="2:6">
      <c r="B750" s="205"/>
      <c r="C750" s="206"/>
      <c r="D750" s="92" t="str">
        <f>多受診者要因分析!$C$31</f>
        <v>慢性胃炎</v>
      </c>
      <c r="E750" s="92" t="str">
        <f>多受診者要因分析!$E$31</f>
        <v>消化器系の疾患</v>
      </c>
      <c r="F750" s="95">
        <f>多受診者要因分析!$H$31</f>
        <v>2.8000000000000001E-2</v>
      </c>
    </row>
    <row r="751" spans="2:6">
      <c r="B751" s="205"/>
      <c r="C751" s="206"/>
      <c r="D751" s="92" t="str">
        <f>多受診者要因分析!$C$32</f>
        <v>糖尿病</v>
      </c>
      <c r="E751" s="92" t="str">
        <f>多受診者要因分析!$E$32</f>
        <v>内分泌，栄養及び代謝疾患</v>
      </c>
      <c r="F751" s="95">
        <f>多受診者要因分析!$H$32</f>
        <v>2.5000000000000001E-2</v>
      </c>
    </row>
    <row r="752" spans="2:6">
      <c r="B752" s="205"/>
      <c r="C752" s="206"/>
      <c r="D752" s="92" t="str">
        <f>多受診者要因分析!$C$33</f>
        <v>肩関節周囲炎</v>
      </c>
      <c r="E752" s="92" t="str">
        <f>多受診者要因分析!$E$33</f>
        <v>筋骨格系及び結合組織の疾患</v>
      </c>
      <c r="F752" s="95">
        <f>多受診者要因分析!$H$33</f>
        <v>2.1999999999999999E-2</v>
      </c>
    </row>
    <row r="753" spans="2:6">
      <c r="B753" s="207"/>
      <c r="C753" s="208"/>
      <c r="D753" s="93" t="str">
        <f>多受診者要因分析!$C$34</f>
        <v>頚椎症</v>
      </c>
      <c r="E753" s="93" t="str">
        <f>多受診者要因分析!$E$34</f>
        <v>筋骨格系及び結合組織の疾患</v>
      </c>
      <c r="F753" s="96">
        <f>多受診者要因分析!$H$34</f>
        <v>0.02</v>
      </c>
    </row>
  </sheetData>
  <mergeCells count="149">
    <mergeCell ref="C54:C63"/>
    <mergeCell ref="C4:C13"/>
    <mergeCell ref="C14:C23"/>
    <mergeCell ref="C24:C33"/>
    <mergeCell ref="C34:C43"/>
    <mergeCell ref="C44:C53"/>
    <mergeCell ref="C174:C183"/>
    <mergeCell ref="C64:C73"/>
    <mergeCell ref="C74:C83"/>
    <mergeCell ref="C84:C93"/>
    <mergeCell ref="C94:C103"/>
    <mergeCell ref="C104:C113"/>
    <mergeCell ref="C114:C123"/>
    <mergeCell ref="C124:C133"/>
    <mergeCell ref="C134:C143"/>
    <mergeCell ref="C144:C153"/>
    <mergeCell ref="C154:C163"/>
    <mergeCell ref="C164:C173"/>
    <mergeCell ref="C294:C303"/>
    <mergeCell ref="C184:C193"/>
    <mergeCell ref="C194:C203"/>
    <mergeCell ref="C204:C213"/>
    <mergeCell ref="C214:C223"/>
    <mergeCell ref="C224:C233"/>
    <mergeCell ref="C234:C243"/>
    <mergeCell ref="C244:C253"/>
    <mergeCell ref="C254:C263"/>
    <mergeCell ref="C264:C273"/>
    <mergeCell ref="C274:C283"/>
    <mergeCell ref="C284:C293"/>
    <mergeCell ref="C414:C423"/>
    <mergeCell ref="C304:C313"/>
    <mergeCell ref="C314:C323"/>
    <mergeCell ref="C324:C333"/>
    <mergeCell ref="C334:C343"/>
    <mergeCell ref="C344:C353"/>
    <mergeCell ref="C354:C363"/>
    <mergeCell ref="C364:C373"/>
    <mergeCell ref="C374:C383"/>
    <mergeCell ref="C384:C393"/>
    <mergeCell ref="C394:C403"/>
    <mergeCell ref="C404:C413"/>
    <mergeCell ref="C644:C653"/>
    <mergeCell ref="C534:C543"/>
    <mergeCell ref="C424:C433"/>
    <mergeCell ref="C434:C443"/>
    <mergeCell ref="C444:C453"/>
    <mergeCell ref="C454:C463"/>
    <mergeCell ref="C464:C473"/>
    <mergeCell ref="C474:C483"/>
    <mergeCell ref="C484:C493"/>
    <mergeCell ref="C494:C503"/>
    <mergeCell ref="C504:C513"/>
    <mergeCell ref="C514:C523"/>
    <mergeCell ref="C524:C533"/>
    <mergeCell ref="B4:B13"/>
    <mergeCell ref="B14:B23"/>
    <mergeCell ref="B24:B33"/>
    <mergeCell ref="B34:B43"/>
    <mergeCell ref="B44:B53"/>
    <mergeCell ref="C724:C733"/>
    <mergeCell ref="C734:C743"/>
    <mergeCell ref="C664:C673"/>
    <mergeCell ref="C674:C683"/>
    <mergeCell ref="C684:C693"/>
    <mergeCell ref="C694:C703"/>
    <mergeCell ref="C704:C713"/>
    <mergeCell ref="C714:C723"/>
    <mergeCell ref="C654:C663"/>
    <mergeCell ref="C544:C553"/>
    <mergeCell ref="C554:C563"/>
    <mergeCell ref="C564:C573"/>
    <mergeCell ref="C574:C583"/>
    <mergeCell ref="C584:C593"/>
    <mergeCell ref="C594:C603"/>
    <mergeCell ref="C604:C613"/>
    <mergeCell ref="C614:C623"/>
    <mergeCell ref="C624:C633"/>
    <mergeCell ref="C634:C643"/>
    <mergeCell ref="B104:B113"/>
    <mergeCell ref="B114:B123"/>
    <mergeCell ref="B124:B133"/>
    <mergeCell ref="B134:B143"/>
    <mergeCell ref="B144:B153"/>
    <mergeCell ref="B54:B63"/>
    <mergeCell ref="B64:B73"/>
    <mergeCell ref="B74:B83"/>
    <mergeCell ref="B84:B93"/>
    <mergeCell ref="B94:B103"/>
    <mergeCell ref="B204:B213"/>
    <mergeCell ref="B214:B223"/>
    <mergeCell ref="B224:B233"/>
    <mergeCell ref="B234:B243"/>
    <mergeCell ref="B244:B253"/>
    <mergeCell ref="B154:B163"/>
    <mergeCell ref="B164:B173"/>
    <mergeCell ref="B174:B183"/>
    <mergeCell ref="B184:B193"/>
    <mergeCell ref="B194:B203"/>
    <mergeCell ref="B304:B313"/>
    <mergeCell ref="B314:B323"/>
    <mergeCell ref="B324:B333"/>
    <mergeCell ref="B334:B343"/>
    <mergeCell ref="B344:B353"/>
    <mergeCell ref="B254:B263"/>
    <mergeCell ref="B264:B273"/>
    <mergeCell ref="B274:B283"/>
    <mergeCell ref="B284:B293"/>
    <mergeCell ref="B294:B303"/>
    <mergeCell ref="B404:B413"/>
    <mergeCell ref="B414:B423"/>
    <mergeCell ref="B424:B433"/>
    <mergeCell ref="B434:B443"/>
    <mergeCell ref="B444:B453"/>
    <mergeCell ref="B354:B363"/>
    <mergeCell ref="B364:B373"/>
    <mergeCell ref="B374:B383"/>
    <mergeCell ref="B384:B393"/>
    <mergeCell ref="B394:B403"/>
    <mergeCell ref="B504:B513"/>
    <mergeCell ref="B514:B523"/>
    <mergeCell ref="B524:B533"/>
    <mergeCell ref="B534:B543"/>
    <mergeCell ref="B544:B553"/>
    <mergeCell ref="B454:B463"/>
    <mergeCell ref="B464:B473"/>
    <mergeCell ref="B474:B483"/>
    <mergeCell ref="B484:B493"/>
    <mergeCell ref="B494:B503"/>
    <mergeCell ref="B604:B613"/>
    <mergeCell ref="B614:B623"/>
    <mergeCell ref="B624:B633"/>
    <mergeCell ref="B634:B643"/>
    <mergeCell ref="B644:B653"/>
    <mergeCell ref="B554:B563"/>
    <mergeCell ref="B564:B573"/>
    <mergeCell ref="B574:B583"/>
    <mergeCell ref="B584:B593"/>
    <mergeCell ref="B594:B603"/>
    <mergeCell ref="B704:B713"/>
    <mergeCell ref="B714:B723"/>
    <mergeCell ref="B724:B733"/>
    <mergeCell ref="B734:B743"/>
    <mergeCell ref="B744:C753"/>
    <mergeCell ref="B654:B663"/>
    <mergeCell ref="B664:B673"/>
    <mergeCell ref="B674:B683"/>
    <mergeCell ref="B684:B693"/>
    <mergeCell ref="B694:B703"/>
  </mergeCells>
  <phoneticPr fontId="3"/>
  <pageMargins left="0.70866141732283472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2-10.受診行動適正化に係る分析</oddHeader>
  </headerFooter>
  <rowBreaks count="10" manualBreakCount="10">
    <brk id="73" max="16383" man="1"/>
    <brk id="143" max="16383" man="1"/>
    <brk id="213" max="16383" man="1"/>
    <brk id="283" max="16383" man="1"/>
    <brk id="353" max="16383" man="1"/>
    <brk id="423" max="16383" man="1"/>
    <brk id="493" max="16383" man="1"/>
    <brk id="563" max="16383" man="1"/>
    <brk id="633" max="16383" man="1"/>
    <brk id="70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3"/>
  <sheetViews>
    <sheetView showGridLines="0" zoomScaleNormal="100" zoomScaleSheetLayoutView="100" workbookViewId="0"/>
  </sheetViews>
  <sheetFormatPr defaultColWidth="9" defaultRowHeight="13.5" customHeight="1"/>
  <cols>
    <col min="1" max="1" width="4.625" style="2" customWidth="1"/>
    <col min="2" max="2" width="3.625" style="34" customWidth="1"/>
    <col min="3" max="3" width="13.5" style="2" customWidth="1"/>
    <col min="4" max="4" width="49.75" style="2" customWidth="1"/>
    <col min="5" max="5" width="45.25" style="43" customWidth="1"/>
    <col min="6" max="6" width="8.625" style="2" customWidth="1"/>
    <col min="7" max="16384" width="9" style="2"/>
  </cols>
  <sheetData>
    <row r="1" spans="1:6" ht="16.5" customHeight="1">
      <c r="A1" s="2" t="s">
        <v>177</v>
      </c>
    </row>
    <row r="2" spans="1:6" ht="16.5" customHeight="1">
      <c r="A2" s="2" t="s">
        <v>147</v>
      </c>
    </row>
    <row r="3" spans="1:6" ht="30" customHeight="1">
      <c r="B3" s="35"/>
      <c r="C3" s="36" t="s">
        <v>75</v>
      </c>
      <c r="D3" s="36" t="s">
        <v>70</v>
      </c>
      <c r="E3" s="36" t="s">
        <v>71</v>
      </c>
      <c r="F3" s="37" t="s">
        <v>178</v>
      </c>
    </row>
    <row r="4" spans="1:6" s="47" customFormat="1">
      <c r="B4" s="215">
        <v>1</v>
      </c>
      <c r="C4" s="216" t="s">
        <v>73</v>
      </c>
      <c r="D4" s="123" t="s">
        <v>103</v>
      </c>
      <c r="E4" s="127" t="s">
        <v>104</v>
      </c>
      <c r="F4" s="124">
        <v>0.02</v>
      </c>
    </row>
    <row r="5" spans="1:6" s="47" customFormat="1">
      <c r="B5" s="215"/>
      <c r="C5" s="217"/>
      <c r="D5" s="91" t="s">
        <v>290</v>
      </c>
      <c r="E5" s="128" t="s">
        <v>291</v>
      </c>
      <c r="F5" s="95">
        <v>1.9E-2</v>
      </c>
    </row>
    <row r="6" spans="1:6" s="47" customFormat="1">
      <c r="B6" s="215"/>
      <c r="C6" s="217"/>
      <c r="D6" s="92" t="s">
        <v>97</v>
      </c>
      <c r="E6" s="98" t="s">
        <v>98</v>
      </c>
      <c r="F6" s="95">
        <v>1.6E-2</v>
      </c>
    </row>
    <row r="7" spans="1:6" s="47" customFormat="1">
      <c r="B7" s="215"/>
      <c r="C7" s="217"/>
      <c r="D7" s="92" t="s">
        <v>138</v>
      </c>
      <c r="E7" s="98" t="s">
        <v>96</v>
      </c>
      <c r="F7" s="95">
        <v>1.6E-2</v>
      </c>
    </row>
    <row r="8" spans="1:6" s="47" customFormat="1">
      <c r="B8" s="215"/>
      <c r="C8" s="217"/>
      <c r="D8" s="92" t="s">
        <v>99</v>
      </c>
      <c r="E8" s="98" t="s">
        <v>292</v>
      </c>
      <c r="F8" s="95">
        <v>1.6E-2</v>
      </c>
    </row>
    <row r="9" spans="1:6" s="47" customFormat="1">
      <c r="B9" s="215"/>
      <c r="C9" s="217"/>
      <c r="D9" s="92" t="s">
        <v>100</v>
      </c>
      <c r="E9" s="98" t="s">
        <v>101</v>
      </c>
      <c r="F9" s="95">
        <v>1.2999999999999999E-2</v>
      </c>
    </row>
    <row r="10" spans="1:6" s="47" customFormat="1">
      <c r="B10" s="215"/>
      <c r="C10" s="217"/>
      <c r="D10" s="92" t="s">
        <v>139</v>
      </c>
      <c r="E10" s="98" t="s">
        <v>96</v>
      </c>
      <c r="F10" s="95">
        <v>1.2999999999999999E-2</v>
      </c>
    </row>
    <row r="11" spans="1:6" s="47" customFormat="1">
      <c r="B11" s="215"/>
      <c r="C11" s="217"/>
      <c r="D11" s="92" t="s">
        <v>293</v>
      </c>
      <c r="E11" s="98" t="s">
        <v>98</v>
      </c>
      <c r="F11" s="95">
        <v>1.2E-2</v>
      </c>
    </row>
    <row r="12" spans="1:6" s="47" customFormat="1">
      <c r="B12" s="215"/>
      <c r="C12" s="217"/>
      <c r="D12" s="92" t="s">
        <v>294</v>
      </c>
      <c r="E12" s="98" t="s">
        <v>98</v>
      </c>
      <c r="F12" s="95">
        <v>1.0999999999999999E-2</v>
      </c>
    </row>
    <row r="13" spans="1:6" s="47" customFormat="1">
      <c r="B13" s="215"/>
      <c r="C13" s="218"/>
      <c r="D13" s="93" t="s">
        <v>295</v>
      </c>
      <c r="E13" s="99" t="s">
        <v>96</v>
      </c>
      <c r="F13" s="96">
        <v>8.0000000000000002E-3</v>
      </c>
    </row>
    <row r="14" spans="1:6" s="47" customFormat="1">
      <c r="B14" s="215">
        <v>2</v>
      </c>
      <c r="C14" s="216" t="s">
        <v>126</v>
      </c>
      <c r="D14" s="123" t="s">
        <v>103</v>
      </c>
      <c r="E14" s="127" t="s">
        <v>104</v>
      </c>
      <c r="F14" s="124">
        <v>2.1000000000000001E-2</v>
      </c>
    </row>
    <row r="15" spans="1:6" s="47" customFormat="1">
      <c r="B15" s="215"/>
      <c r="C15" s="217"/>
      <c r="D15" s="91" t="s">
        <v>99</v>
      </c>
      <c r="E15" s="128" t="s">
        <v>292</v>
      </c>
      <c r="F15" s="95">
        <v>1.9E-2</v>
      </c>
    </row>
    <row r="16" spans="1:6" s="47" customFormat="1">
      <c r="B16" s="215"/>
      <c r="C16" s="217"/>
      <c r="D16" s="92" t="s">
        <v>294</v>
      </c>
      <c r="E16" s="98" t="s">
        <v>98</v>
      </c>
      <c r="F16" s="95">
        <v>1.4999999999999999E-2</v>
      </c>
    </row>
    <row r="17" spans="2:6" s="47" customFormat="1">
      <c r="B17" s="215"/>
      <c r="C17" s="217"/>
      <c r="D17" s="92" t="s">
        <v>290</v>
      </c>
      <c r="E17" s="98" t="s">
        <v>291</v>
      </c>
      <c r="F17" s="95">
        <v>1.4E-2</v>
      </c>
    </row>
    <row r="18" spans="2:6" s="47" customFormat="1">
      <c r="B18" s="215"/>
      <c r="C18" s="217"/>
      <c r="D18" s="92" t="s">
        <v>97</v>
      </c>
      <c r="E18" s="98" t="s">
        <v>98</v>
      </c>
      <c r="F18" s="95">
        <v>1.0999999999999999E-2</v>
      </c>
    </row>
    <row r="19" spans="2:6" s="47" customFormat="1">
      <c r="B19" s="215"/>
      <c r="C19" s="217"/>
      <c r="D19" s="92" t="s">
        <v>138</v>
      </c>
      <c r="E19" s="98" t="s">
        <v>96</v>
      </c>
      <c r="F19" s="95">
        <v>8.9999999999999993E-3</v>
      </c>
    </row>
    <row r="20" spans="2:6" s="47" customFormat="1">
      <c r="B20" s="215"/>
      <c r="C20" s="217"/>
      <c r="D20" s="92" t="s">
        <v>139</v>
      </c>
      <c r="E20" s="98" t="s">
        <v>96</v>
      </c>
      <c r="F20" s="95">
        <v>8.9999999999999993E-3</v>
      </c>
    </row>
    <row r="21" spans="2:6" s="47" customFormat="1">
      <c r="B21" s="215"/>
      <c r="C21" s="217"/>
      <c r="D21" s="92" t="s">
        <v>140</v>
      </c>
      <c r="E21" s="98" t="s">
        <v>141</v>
      </c>
      <c r="F21" s="95">
        <v>8.9999999999999993E-3</v>
      </c>
    </row>
    <row r="22" spans="2:6" s="47" customFormat="1">
      <c r="B22" s="215"/>
      <c r="C22" s="217"/>
      <c r="D22" s="92" t="s">
        <v>296</v>
      </c>
      <c r="E22" s="98" t="s">
        <v>292</v>
      </c>
      <c r="F22" s="95">
        <v>8.9999999999999993E-3</v>
      </c>
    </row>
    <row r="23" spans="2:6" s="47" customFormat="1">
      <c r="B23" s="215"/>
      <c r="C23" s="218"/>
      <c r="D23" s="93" t="s">
        <v>297</v>
      </c>
      <c r="E23" s="99" t="s">
        <v>98</v>
      </c>
      <c r="F23" s="96">
        <v>8.9999999999999993E-3</v>
      </c>
    </row>
    <row r="24" spans="2:6" s="47" customFormat="1">
      <c r="B24" s="215">
        <v>3</v>
      </c>
      <c r="C24" s="216" t="s">
        <v>127</v>
      </c>
      <c r="D24" s="123" t="s">
        <v>290</v>
      </c>
      <c r="E24" s="127" t="s">
        <v>291</v>
      </c>
      <c r="F24" s="124">
        <v>2.1999999999999999E-2</v>
      </c>
    </row>
    <row r="25" spans="2:6" s="47" customFormat="1">
      <c r="B25" s="215"/>
      <c r="C25" s="217"/>
      <c r="D25" s="91" t="s">
        <v>103</v>
      </c>
      <c r="E25" s="128" t="s">
        <v>104</v>
      </c>
      <c r="F25" s="95">
        <v>0.02</v>
      </c>
    </row>
    <row r="26" spans="2:6" s="47" customFormat="1">
      <c r="B26" s="215"/>
      <c r="C26" s="217"/>
      <c r="D26" s="92" t="s">
        <v>100</v>
      </c>
      <c r="E26" s="98" t="s">
        <v>101</v>
      </c>
      <c r="F26" s="95">
        <v>1.4E-2</v>
      </c>
    </row>
    <row r="27" spans="2:6" s="47" customFormat="1">
      <c r="B27" s="215"/>
      <c r="C27" s="217"/>
      <c r="D27" s="92" t="s">
        <v>99</v>
      </c>
      <c r="E27" s="98" t="s">
        <v>292</v>
      </c>
      <c r="F27" s="95">
        <v>1.4E-2</v>
      </c>
    </row>
    <row r="28" spans="2:6" s="47" customFormat="1">
      <c r="B28" s="215"/>
      <c r="C28" s="217"/>
      <c r="D28" s="92" t="s">
        <v>293</v>
      </c>
      <c r="E28" s="98" t="s">
        <v>98</v>
      </c>
      <c r="F28" s="95">
        <v>1.2E-2</v>
      </c>
    </row>
    <row r="29" spans="2:6" s="47" customFormat="1">
      <c r="B29" s="215"/>
      <c r="C29" s="217"/>
      <c r="D29" s="92" t="s">
        <v>139</v>
      </c>
      <c r="E29" s="98" t="s">
        <v>96</v>
      </c>
      <c r="F29" s="95">
        <v>1.2E-2</v>
      </c>
    </row>
    <row r="30" spans="2:6" s="47" customFormat="1">
      <c r="B30" s="215"/>
      <c r="C30" s="217"/>
      <c r="D30" s="92" t="s">
        <v>294</v>
      </c>
      <c r="E30" s="98" t="s">
        <v>98</v>
      </c>
      <c r="F30" s="95">
        <v>1.2E-2</v>
      </c>
    </row>
    <row r="31" spans="2:6" s="47" customFormat="1">
      <c r="B31" s="215"/>
      <c r="C31" s="217"/>
      <c r="D31" s="92" t="s">
        <v>97</v>
      </c>
      <c r="E31" s="98" t="s">
        <v>98</v>
      </c>
      <c r="F31" s="95">
        <v>1.2E-2</v>
      </c>
    </row>
    <row r="32" spans="2:6" s="47" customFormat="1">
      <c r="B32" s="215"/>
      <c r="C32" s="217"/>
      <c r="D32" s="92" t="s">
        <v>140</v>
      </c>
      <c r="E32" s="98" t="s">
        <v>141</v>
      </c>
      <c r="F32" s="95">
        <v>0.01</v>
      </c>
    </row>
    <row r="33" spans="2:6" s="47" customFormat="1">
      <c r="B33" s="215"/>
      <c r="C33" s="218"/>
      <c r="D33" s="93" t="s">
        <v>298</v>
      </c>
      <c r="E33" s="99" t="s">
        <v>299</v>
      </c>
      <c r="F33" s="96">
        <v>8.9999999999999993E-3</v>
      </c>
    </row>
    <row r="34" spans="2:6" s="47" customFormat="1">
      <c r="B34" s="215">
        <v>4</v>
      </c>
      <c r="C34" s="216" t="s">
        <v>128</v>
      </c>
      <c r="D34" s="123" t="s">
        <v>97</v>
      </c>
      <c r="E34" s="127" t="s">
        <v>98</v>
      </c>
      <c r="F34" s="124">
        <v>2.4E-2</v>
      </c>
    </row>
    <row r="35" spans="2:6" s="47" customFormat="1">
      <c r="B35" s="215"/>
      <c r="C35" s="217"/>
      <c r="D35" s="91" t="s">
        <v>103</v>
      </c>
      <c r="E35" s="128" t="s">
        <v>104</v>
      </c>
      <c r="F35" s="95">
        <v>1.7999999999999999E-2</v>
      </c>
    </row>
    <row r="36" spans="2:6" s="47" customFormat="1">
      <c r="B36" s="215"/>
      <c r="C36" s="217"/>
      <c r="D36" s="92" t="s">
        <v>99</v>
      </c>
      <c r="E36" s="98" t="s">
        <v>292</v>
      </c>
      <c r="F36" s="95">
        <v>1.6E-2</v>
      </c>
    </row>
    <row r="37" spans="2:6" s="47" customFormat="1">
      <c r="B37" s="215"/>
      <c r="C37" s="217"/>
      <c r="D37" s="92" t="s">
        <v>100</v>
      </c>
      <c r="E37" s="98" t="s">
        <v>101</v>
      </c>
      <c r="F37" s="95">
        <v>1.4E-2</v>
      </c>
    </row>
    <row r="38" spans="2:6" s="47" customFormat="1">
      <c r="B38" s="215"/>
      <c r="C38" s="217"/>
      <c r="D38" s="92" t="s">
        <v>294</v>
      </c>
      <c r="E38" s="98" t="s">
        <v>98</v>
      </c>
      <c r="F38" s="95">
        <v>1.4E-2</v>
      </c>
    </row>
    <row r="39" spans="2:6" s="47" customFormat="1">
      <c r="B39" s="215"/>
      <c r="C39" s="217"/>
      <c r="D39" s="92" t="s">
        <v>293</v>
      </c>
      <c r="E39" s="98" t="s">
        <v>98</v>
      </c>
      <c r="F39" s="95">
        <v>1.2999999999999999E-2</v>
      </c>
    </row>
    <row r="40" spans="2:6" s="47" customFormat="1">
      <c r="B40" s="215"/>
      <c r="C40" s="217"/>
      <c r="D40" s="92" t="s">
        <v>290</v>
      </c>
      <c r="E40" s="98" t="s">
        <v>291</v>
      </c>
      <c r="F40" s="95">
        <v>1.2999999999999999E-2</v>
      </c>
    </row>
    <row r="41" spans="2:6" s="47" customFormat="1">
      <c r="B41" s="215"/>
      <c r="C41" s="217"/>
      <c r="D41" s="92" t="s">
        <v>295</v>
      </c>
      <c r="E41" s="98" t="s">
        <v>96</v>
      </c>
      <c r="F41" s="95">
        <v>0.01</v>
      </c>
    </row>
    <row r="42" spans="2:6" s="47" customFormat="1">
      <c r="B42" s="215"/>
      <c r="C42" s="217"/>
      <c r="D42" s="92" t="s">
        <v>298</v>
      </c>
      <c r="E42" s="98" t="s">
        <v>299</v>
      </c>
      <c r="F42" s="95">
        <v>0.01</v>
      </c>
    </row>
    <row r="43" spans="2:6" s="47" customFormat="1">
      <c r="B43" s="215"/>
      <c r="C43" s="218"/>
      <c r="D43" s="93" t="s">
        <v>139</v>
      </c>
      <c r="E43" s="99" t="s">
        <v>96</v>
      </c>
      <c r="F43" s="96">
        <v>0.01</v>
      </c>
    </row>
    <row r="44" spans="2:6" s="47" customFormat="1">
      <c r="B44" s="215">
        <v>5</v>
      </c>
      <c r="C44" s="216" t="s">
        <v>129</v>
      </c>
      <c r="D44" s="123" t="s">
        <v>294</v>
      </c>
      <c r="E44" s="127" t="s">
        <v>98</v>
      </c>
      <c r="F44" s="124">
        <v>1.9E-2</v>
      </c>
    </row>
    <row r="45" spans="2:6" s="47" customFormat="1">
      <c r="B45" s="215"/>
      <c r="C45" s="217"/>
      <c r="D45" s="91" t="s">
        <v>103</v>
      </c>
      <c r="E45" s="128" t="s">
        <v>104</v>
      </c>
      <c r="F45" s="95">
        <v>1.6E-2</v>
      </c>
    </row>
    <row r="46" spans="2:6" s="47" customFormat="1">
      <c r="B46" s="215"/>
      <c r="C46" s="217"/>
      <c r="D46" s="92" t="s">
        <v>99</v>
      </c>
      <c r="E46" s="98" t="s">
        <v>292</v>
      </c>
      <c r="F46" s="95">
        <v>1.4E-2</v>
      </c>
    </row>
    <row r="47" spans="2:6" s="47" customFormat="1">
      <c r="B47" s="215"/>
      <c r="C47" s="217"/>
      <c r="D47" s="92" t="s">
        <v>97</v>
      </c>
      <c r="E47" s="98" t="s">
        <v>98</v>
      </c>
      <c r="F47" s="95">
        <v>1.4E-2</v>
      </c>
    </row>
    <row r="48" spans="2:6" s="47" customFormat="1">
      <c r="B48" s="215"/>
      <c r="C48" s="217"/>
      <c r="D48" s="92" t="s">
        <v>293</v>
      </c>
      <c r="E48" s="98" t="s">
        <v>98</v>
      </c>
      <c r="F48" s="95">
        <v>1.2999999999999999E-2</v>
      </c>
    </row>
    <row r="49" spans="2:6" s="47" customFormat="1">
      <c r="B49" s="215"/>
      <c r="C49" s="217"/>
      <c r="D49" s="92" t="s">
        <v>290</v>
      </c>
      <c r="E49" s="98" t="s">
        <v>291</v>
      </c>
      <c r="F49" s="95">
        <v>1.2E-2</v>
      </c>
    </row>
    <row r="50" spans="2:6" s="47" customFormat="1">
      <c r="B50" s="215"/>
      <c r="C50" s="217"/>
      <c r="D50" s="92" t="s">
        <v>100</v>
      </c>
      <c r="E50" s="98" t="s">
        <v>101</v>
      </c>
      <c r="F50" s="95">
        <v>1.2E-2</v>
      </c>
    </row>
    <row r="51" spans="2:6" s="47" customFormat="1">
      <c r="B51" s="215"/>
      <c r="C51" s="217"/>
      <c r="D51" s="92" t="s">
        <v>297</v>
      </c>
      <c r="E51" s="98" t="s">
        <v>98</v>
      </c>
      <c r="F51" s="95">
        <v>1.0999999999999999E-2</v>
      </c>
    </row>
    <row r="52" spans="2:6" s="47" customFormat="1">
      <c r="B52" s="215"/>
      <c r="C52" s="217"/>
      <c r="D52" s="92" t="s">
        <v>139</v>
      </c>
      <c r="E52" s="98" t="s">
        <v>96</v>
      </c>
      <c r="F52" s="95">
        <v>8.0000000000000002E-3</v>
      </c>
    </row>
    <row r="53" spans="2:6" s="47" customFormat="1">
      <c r="B53" s="215"/>
      <c r="C53" s="218"/>
      <c r="D53" s="93" t="s">
        <v>300</v>
      </c>
      <c r="E53" s="99" t="s">
        <v>299</v>
      </c>
      <c r="F53" s="96">
        <v>8.0000000000000002E-3</v>
      </c>
    </row>
    <row r="54" spans="2:6" s="47" customFormat="1">
      <c r="B54" s="215">
        <v>6</v>
      </c>
      <c r="C54" s="216" t="s">
        <v>130</v>
      </c>
      <c r="D54" s="123" t="s">
        <v>103</v>
      </c>
      <c r="E54" s="127" t="s">
        <v>104</v>
      </c>
      <c r="F54" s="124">
        <v>0.02</v>
      </c>
    </row>
    <row r="55" spans="2:6" s="47" customFormat="1">
      <c r="B55" s="215"/>
      <c r="C55" s="217"/>
      <c r="D55" s="91" t="s">
        <v>97</v>
      </c>
      <c r="E55" s="128" t="s">
        <v>98</v>
      </c>
      <c r="F55" s="95">
        <v>1.7999999999999999E-2</v>
      </c>
    </row>
    <row r="56" spans="2:6" s="47" customFormat="1">
      <c r="B56" s="215"/>
      <c r="C56" s="217"/>
      <c r="D56" s="92" t="s">
        <v>99</v>
      </c>
      <c r="E56" s="98" t="s">
        <v>292</v>
      </c>
      <c r="F56" s="95">
        <v>1.7000000000000001E-2</v>
      </c>
    </row>
    <row r="57" spans="2:6" s="47" customFormat="1">
      <c r="B57" s="215"/>
      <c r="C57" s="217"/>
      <c r="D57" s="92" t="s">
        <v>290</v>
      </c>
      <c r="E57" s="98" t="s">
        <v>291</v>
      </c>
      <c r="F57" s="95">
        <v>1.6E-2</v>
      </c>
    </row>
    <row r="58" spans="2:6" s="47" customFormat="1">
      <c r="B58" s="215"/>
      <c r="C58" s="217"/>
      <c r="D58" s="92" t="s">
        <v>294</v>
      </c>
      <c r="E58" s="98" t="s">
        <v>98</v>
      </c>
      <c r="F58" s="95">
        <v>1.4999999999999999E-2</v>
      </c>
    </row>
    <row r="59" spans="2:6" s="47" customFormat="1">
      <c r="B59" s="215"/>
      <c r="C59" s="217"/>
      <c r="D59" s="92" t="s">
        <v>297</v>
      </c>
      <c r="E59" s="98" t="s">
        <v>98</v>
      </c>
      <c r="F59" s="95">
        <v>1.2E-2</v>
      </c>
    </row>
    <row r="60" spans="2:6" s="47" customFormat="1">
      <c r="B60" s="215"/>
      <c r="C60" s="217"/>
      <c r="D60" s="92" t="s">
        <v>298</v>
      </c>
      <c r="E60" s="98" t="s">
        <v>299</v>
      </c>
      <c r="F60" s="95">
        <v>1.2E-2</v>
      </c>
    </row>
    <row r="61" spans="2:6" s="47" customFormat="1">
      <c r="B61" s="215"/>
      <c r="C61" s="217"/>
      <c r="D61" s="92" t="s">
        <v>100</v>
      </c>
      <c r="E61" s="98" t="s">
        <v>101</v>
      </c>
      <c r="F61" s="95">
        <v>1.0999999999999999E-2</v>
      </c>
    </row>
    <row r="62" spans="2:6" s="47" customFormat="1">
      <c r="B62" s="215"/>
      <c r="C62" s="217"/>
      <c r="D62" s="92" t="s">
        <v>293</v>
      </c>
      <c r="E62" s="98" t="s">
        <v>98</v>
      </c>
      <c r="F62" s="95">
        <v>8.9999999999999993E-3</v>
      </c>
    </row>
    <row r="63" spans="2:6" s="47" customFormat="1">
      <c r="B63" s="215"/>
      <c r="C63" s="218"/>
      <c r="D63" s="93" t="s">
        <v>296</v>
      </c>
      <c r="E63" s="99" t="s">
        <v>292</v>
      </c>
      <c r="F63" s="96">
        <v>8.9999999999999993E-3</v>
      </c>
    </row>
    <row r="64" spans="2:6" s="47" customFormat="1">
      <c r="B64" s="215">
        <v>7</v>
      </c>
      <c r="C64" s="216" t="s">
        <v>131</v>
      </c>
      <c r="D64" s="123" t="s">
        <v>99</v>
      </c>
      <c r="E64" s="127" t="s">
        <v>292</v>
      </c>
      <c r="F64" s="124">
        <v>0.02</v>
      </c>
    </row>
    <row r="65" spans="2:6" s="47" customFormat="1">
      <c r="B65" s="215"/>
      <c r="C65" s="217"/>
      <c r="D65" s="91" t="s">
        <v>97</v>
      </c>
      <c r="E65" s="128" t="s">
        <v>98</v>
      </c>
      <c r="F65" s="95">
        <v>1.7999999999999999E-2</v>
      </c>
    </row>
    <row r="66" spans="2:6" s="47" customFormat="1">
      <c r="B66" s="215"/>
      <c r="C66" s="217"/>
      <c r="D66" s="92" t="s">
        <v>103</v>
      </c>
      <c r="E66" s="98" t="s">
        <v>104</v>
      </c>
      <c r="F66" s="95">
        <v>1.7999999999999999E-2</v>
      </c>
    </row>
    <row r="67" spans="2:6" s="47" customFormat="1">
      <c r="B67" s="215"/>
      <c r="C67" s="217"/>
      <c r="D67" s="92" t="s">
        <v>294</v>
      </c>
      <c r="E67" s="98" t="s">
        <v>98</v>
      </c>
      <c r="F67" s="95">
        <v>1.7000000000000001E-2</v>
      </c>
    </row>
    <row r="68" spans="2:6" s="47" customFormat="1">
      <c r="B68" s="215"/>
      <c r="C68" s="217"/>
      <c r="D68" s="92" t="s">
        <v>290</v>
      </c>
      <c r="E68" s="98" t="s">
        <v>291</v>
      </c>
      <c r="F68" s="95">
        <v>1.2999999999999999E-2</v>
      </c>
    </row>
    <row r="69" spans="2:6" s="47" customFormat="1">
      <c r="B69" s="215"/>
      <c r="C69" s="217"/>
      <c r="D69" s="92" t="s">
        <v>100</v>
      </c>
      <c r="E69" s="98" t="s">
        <v>101</v>
      </c>
      <c r="F69" s="95">
        <v>1.2E-2</v>
      </c>
    </row>
    <row r="70" spans="2:6" s="47" customFormat="1">
      <c r="B70" s="215"/>
      <c r="C70" s="217"/>
      <c r="D70" s="92" t="s">
        <v>293</v>
      </c>
      <c r="E70" s="98" t="s">
        <v>98</v>
      </c>
      <c r="F70" s="95">
        <v>0.01</v>
      </c>
    </row>
    <row r="71" spans="2:6" s="47" customFormat="1">
      <c r="B71" s="215"/>
      <c r="C71" s="217"/>
      <c r="D71" s="92" t="s">
        <v>301</v>
      </c>
      <c r="E71" s="98" t="s">
        <v>95</v>
      </c>
      <c r="F71" s="95">
        <v>8.9999999999999993E-3</v>
      </c>
    </row>
    <row r="72" spans="2:6" s="47" customFormat="1">
      <c r="B72" s="215"/>
      <c r="C72" s="217"/>
      <c r="D72" s="92" t="s">
        <v>302</v>
      </c>
      <c r="E72" s="98" t="s">
        <v>96</v>
      </c>
      <c r="F72" s="95">
        <v>8.9999999999999993E-3</v>
      </c>
    </row>
    <row r="73" spans="2:6" s="47" customFormat="1">
      <c r="B73" s="215"/>
      <c r="C73" s="218"/>
      <c r="D73" s="93" t="s">
        <v>297</v>
      </c>
      <c r="E73" s="99" t="s">
        <v>98</v>
      </c>
      <c r="F73" s="96">
        <v>8.9999999999999993E-3</v>
      </c>
    </row>
    <row r="74" spans="2:6" s="47" customFormat="1">
      <c r="B74" s="215">
        <v>8</v>
      </c>
      <c r="C74" s="216" t="s">
        <v>74</v>
      </c>
      <c r="D74" s="123" t="s">
        <v>103</v>
      </c>
      <c r="E74" s="127" t="s">
        <v>104</v>
      </c>
      <c r="F74" s="124">
        <v>0.02</v>
      </c>
    </row>
    <row r="75" spans="2:6" s="47" customFormat="1">
      <c r="B75" s="215"/>
      <c r="C75" s="217"/>
      <c r="D75" s="91" t="s">
        <v>294</v>
      </c>
      <c r="E75" s="128" t="s">
        <v>98</v>
      </c>
      <c r="F75" s="95">
        <v>1.9E-2</v>
      </c>
    </row>
    <row r="76" spans="2:6" s="47" customFormat="1">
      <c r="B76" s="215"/>
      <c r="C76" s="217"/>
      <c r="D76" s="92" t="s">
        <v>97</v>
      </c>
      <c r="E76" s="98" t="s">
        <v>98</v>
      </c>
      <c r="F76" s="95">
        <v>1.7999999999999999E-2</v>
      </c>
    </row>
    <row r="77" spans="2:6" s="47" customFormat="1">
      <c r="B77" s="215"/>
      <c r="C77" s="217"/>
      <c r="D77" s="92" t="s">
        <v>99</v>
      </c>
      <c r="E77" s="98" t="s">
        <v>292</v>
      </c>
      <c r="F77" s="95">
        <v>1.7000000000000001E-2</v>
      </c>
    </row>
    <row r="78" spans="2:6" s="47" customFormat="1">
      <c r="B78" s="215"/>
      <c r="C78" s="217"/>
      <c r="D78" s="92" t="s">
        <v>290</v>
      </c>
      <c r="E78" s="98" t="s">
        <v>291</v>
      </c>
      <c r="F78" s="95">
        <v>1.4999999999999999E-2</v>
      </c>
    </row>
    <row r="79" spans="2:6" s="47" customFormat="1">
      <c r="B79" s="215"/>
      <c r="C79" s="217"/>
      <c r="D79" s="92" t="s">
        <v>293</v>
      </c>
      <c r="E79" s="98" t="s">
        <v>98</v>
      </c>
      <c r="F79" s="95">
        <v>1.2999999999999999E-2</v>
      </c>
    </row>
    <row r="80" spans="2:6" s="47" customFormat="1">
      <c r="B80" s="215"/>
      <c r="C80" s="217"/>
      <c r="D80" s="92" t="s">
        <v>100</v>
      </c>
      <c r="E80" s="98" t="s">
        <v>101</v>
      </c>
      <c r="F80" s="95">
        <v>1.2E-2</v>
      </c>
    </row>
    <row r="81" spans="2:6" s="47" customFormat="1">
      <c r="B81" s="215"/>
      <c r="C81" s="217"/>
      <c r="D81" s="92" t="s">
        <v>139</v>
      </c>
      <c r="E81" s="98" t="s">
        <v>96</v>
      </c>
      <c r="F81" s="95">
        <v>1.0999999999999999E-2</v>
      </c>
    </row>
    <row r="82" spans="2:6" s="47" customFormat="1">
      <c r="B82" s="215"/>
      <c r="C82" s="217"/>
      <c r="D82" s="92" t="s">
        <v>297</v>
      </c>
      <c r="E82" s="98" t="s">
        <v>98</v>
      </c>
      <c r="F82" s="95">
        <v>0.01</v>
      </c>
    </row>
    <row r="83" spans="2:6" s="47" customFormat="1" ht="14.25" thickBot="1">
      <c r="B83" s="219"/>
      <c r="C83" s="217"/>
      <c r="D83" s="125" t="s">
        <v>302</v>
      </c>
      <c r="E83" s="129" t="s">
        <v>96</v>
      </c>
      <c r="F83" s="126">
        <v>8.9999999999999993E-3</v>
      </c>
    </row>
    <row r="84" spans="2:6" s="47" customFormat="1" ht="14.25" thickTop="1">
      <c r="B84" s="203" t="s">
        <v>72</v>
      </c>
      <c r="C84" s="214"/>
      <c r="D84" s="90" t="str">
        <f>多受診者要因分析!$C$42</f>
        <v>ムコスタ錠１００ｍｇ</v>
      </c>
      <c r="E84" s="97" t="str">
        <f>多受診者要因分析!$E$42</f>
        <v>消化性潰瘍用剤</v>
      </c>
      <c r="F84" s="100">
        <f>多受診者要因分析!$H$42</f>
        <v>6.0999999999999999E-2</v>
      </c>
    </row>
    <row r="85" spans="2:6" s="47" customFormat="1">
      <c r="B85" s="205"/>
      <c r="C85" s="206"/>
      <c r="D85" s="92" t="str">
        <f>多受診者要因分析!$C$43</f>
        <v>アムロジピンＯＤ錠５ｍｇ「トーワ」</v>
      </c>
      <c r="E85" s="98" t="str">
        <f>多受診者要因分析!$E$43</f>
        <v>血管拡張剤</v>
      </c>
      <c r="F85" s="95">
        <f>多受診者要因分析!$H$43</f>
        <v>4.9000000000000002E-2</v>
      </c>
    </row>
    <row r="86" spans="2:6" s="47" customFormat="1">
      <c r="B86" s="205"/>
      <c r="C86" s="206"/>
      <c r="D86" s="92" t="str">
        <f>多受診者要因分析!$C$44</f>
        <v>メチコバール錠５００μｇ　０．５ｍｇ</v>
      </c>
      <c r="E86" s="98" t="str">
        <f>多受診者要因分析!$E$44</f>
        <v>ビタミンＢ剤（ビタミンＢ１剤を除く。）</v>
      </c>
      <c r="F86" s="95">
        <f>多受診者要因分析!$H$44</f>
        <v>3.2000000000000001E-2</v>
      </c>
    </row>
    <row r="87" spans="2:6" s="47" customFormat="1">
      <c r="B87" s="205"/>
      <c r="C87" s="206"/>
      <c r="D87" s="92" t="str">
        <f>多受診者要因分析!$C$45</f>
        <v>レンドルミンＤ錠０．２５ｍｇ</v>
      </c>
      <c r="E87" s="98" t="str">
        <f>多受診者要因分析!$E$45</f>
        <v>催眠鎮静剤，抗不安剤</v>
      </c>
      <c r="F87" s="95">
        <f>多受診者要因分析!$H$45</f>
        <v>0.03</v>
      </c>
    </row>
    <row r="88" spans="2:6" s="47" customFormat="1">
      <c r="B88" s="205"/>
      <c r="C88" s="206"/>
      <c r="D88" s="92" t="str">
        <f>多受診者要因分析!$C$46</f>
        <v>マイスリー錠１０ｍｇ</v>
      </c>
      <c r="E88" s="98" t="str">
        <f>多受診者要因分析!$E$46</f>
        <v>催眠鎮静剤，抗不安剤</v>
      </c>
      <c r="F88" s="95">
        <f>多受診者要因分析!$H$46</f>
        <v>2.8000000000000001E-2</v>
      </c>
    </row>
    <row r="89" spans="2:6" s="47" customFormat="1">
      <c r="B89" s="205"/>
      <c r="C89" s="206"/>
      <c r="D89" s="92" t="str">
        <f>多受診者要因分析!$C$47</f>
        <v>デパス錠０．５ｍｇ</v>
      </c>
      <c r="E89" s="98" t="str">
        <f>多受診者要因分析!$E$47</f>
        <v>精神神経用剤</v>
      </c>
      <c r="F89" s="95">
        <f>多受診者要因分析!$H$47</f>
        <v>2.3E-2</v>
      </c>
    </row>
    <row r="90" spans="2:6" s="47" customFormat="1">
      <c r="B90" s="205"/>
      <c r="C90" s="206"/>
      <c r="D90" s="92" t="str">
        <f>多受診者要因分析!$C$48</f>
        <v>タケプロンＯＤ錠１５　１５ｍｇ</v>
      </c>
      <c r="E90" s="98" t="str">
        <f>多受診者要因分析!$E$48</f>
        <v>消化性潰瘍用剤</v>
      </c>
      <c r="F90" s="95">
        <f>多受診者要因分析!$H$48</f>
        <v>2.1000000000000001E-2</v>
      </c>
    </row>
    <row r="91" spans="2:6" s="47" customFormat="1">
      <c r="B91" s="205"/>
      <c r="C91" s="206"/>
      <c r="D91" s="92" t="str">
        <f>多受診者要因分析!$C$49</f>
        <v>バイアスピリン錠１００ｍｇ</v>
      </c>
      <c r="E91" s="98" t="str">
        <f>多受診者要因分析!$E$49</f>
        <v>その他の血液・体液用薬</v>
      </c>
      <c r="F91" s="95">
        <f>多受診者要因分析!$H$49</f>
        <v>0.02</v>
      </c>
    </row>
    <row r="92" spans="2:6">
      <c r="B92" s="205"/>
      <c r="C92" s="206"/>
      <c r="D92" s="92" t="str">
        <f>多受診者要因分析!$C$50</f>
        <v>リリカＯＤ錠２５ｍｇ</v>
      </c>
      <c r="E92" s="98" t="str">
        <f>多受診者要因分析!$E$50</f>
        <v>その他の中枢神経系用薬</v>
      </c>
      <c r="F92" s="95">
        <f>多受診者要因分析!$H$50</f>
        <v>0.02</v>
      </c>
    </row>
    <row r="93" spans="2:6">
      <c r="B93" s="207"/>
      <c r="C93" s="208"/>
      <c r="D93" s="93" t="str">
        <f>多受診者要因分析!$C$51</f>
        <v>エディロールカプセル０．７５μｇ</v>
      </c>
      <c r="E93" s="99" t="str">
        <f>多受診者要因分析!$E$51</f>
        <v>ビタミンＡ及びＤ剤</v>
      </c>
      <c r="F93" s="96">
        <f>多受診者要因分析!$H$51</f>
        <v>1.7000000000000001E-2</v>
      </c>
    </row>
  </sheetData>
  <mergeCells count="17">
    <mergeCell ref="B4:B13"/>
    <mergeCell ref="C4:C13"/>
    <mergeCell ref="B14:B23"/>
    <mergeCell ref="C14:C23"/>
    <mergeCell ref="B24:B33"/>
    <mergeCell ref="C24:C33"/>
    <mergeCell ref="B34:B43"/>
    <mergeCell ref="C34:C43"/>
    <mergeCell ref="B44:B53"/>
    <mergeCell ref="C44:C53"/>
    <mergeCell ref="B54:B63"/>
    <mergeCell ref="C54:C63"/>
    <mergeCell ref="B84:C93"/>
    <mergeCell ref="B64:B73"/>
    <mergeCell ref="C64:C73"/>
    <mergeCell ref="B74:B83"/>
    <mergeCell ref="C74:C83"/>
  </mergeCells>
  <phoneticPr fontId="3"/>
  <pageMargins left="0.47244094488188981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2-10.受診行動適正化に係る分析</oddHeader>
  </headerFooter>
  <rowBreaks count="1" manualBreakCount="1">
    <brk id="6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53"/>
  <sheetViews>
    <sheetView showGridLines="0" zoomScaleNormal="100" zoomScaleSheetLayoutView="100" workbookViewId="0"/>
  </sheetViews>
  <sheetFormatPr defaultColWidth="9" defaultRowHeight="13.5" customHeight="1"/>
  <cols>
    <col min="1" max="1" width="4.625" style="2" customWidth="1"/>
    <col min="2" max="2" width="3.625" style="34" customWidth="1"/>
    <col min="3" max="3" width="13.5" style="2" customWidth="1"/>
    <col min="4" max="4" width="49.875" style="76" customWidth="1"/>
    <col min="5" max="5" width="45.25" style="43" bestFit="1" customWidth="1"/>
    <col min="6" max="6" width="8.625" style="2" customWidth="1"/>
    <col min="7" max="16384" width="9" style="2"/>
  </cols>
  <sheetData>
    <row r="1" spans="1:6" ht="16.5" customHeight="1">
      <c r="A1" s="2" t="s">
        <v>177</v>
      </c>
    </row>
    <row r="2" spans="1:6" ht="16.5" customHeight="1">
      <c r="A2" s="2" t="s">
        <v>146</v>
      </c>
    </row>
    <row r="3" spans="1:6" ht="30" customHeight="1">
      <c r="B3" s="35"/>
      <c r="C3" s="36" t="s">
        <v>77</v>
      </c>
      <c r="D3" s="75" t="s">
        <v>70</v>
      </c>
      <c r="E3" s="36" t="s">
        <v>71</v>
      </c>
      <c r="F3" s="37" t="s">
        <v>178</v>
      </c>
    </row>
    <row r="4" spans="1:6" s="47" customFormat="1">
      <c r="B4" s="215">
        <v>1</v>
      </c>
      <c r="C4" s="216" t="s">
        <v>58</v>
      </c>
      <c r="D4" s="130" t="s">
        <v>103</v>
      </c>
      <c r="E4" s="131" t="s">
        <v>104</v>
      </c>
      <c r="F4" s="124">
        <v>0.02</v>
      </c>
    </row>
    <row r="5" spans="1:6" s="47" customFormat="1">
      <c r="B5" s="215"/>
      <c r="C5" s="217"/>
      <c r="D5" s="132" t="s">
        <v>294</v>
      </c>
      <c r="E5" s="133" t="s">
        <v>98</v>
      </c>
      <c r="F5" s="95">
        <v>1.9E-2</v>
      </c>
    </row>
    <row r="6" spans="1:6" s="47" customFormat="1">
      <c r="B6" s="215"/>
      <c r="C6" s="217"/>
      <c r="D6" s="134" t="s">
        <v>97</v>
      </c>
      <c r="E6" s="135" t="s">
        <v>98</v>
      </c>
      <c r="F6" s="95">
        <v>1.7999999999999999E-2</v>
      </c>
    </row>
    <row r="7" spans="1:6" s="47" customFormat="1">
      <c r="B7" s="215"/>
      <c r="C7" s="217"/>
      <c r="D7" s="134" t="s">
        <v>99</v>
      </c>
      <c r="E7" s="135" t="s">
        <v>292</v>
      </c>
      <c r="F7" s="95">
        <v>1.7000000000000001E-2</v>
      </c>
    </row>
    <row r="8" spans="1:6" s="47" customFormat="1">
      <c r="B8" s="215"/>
      <c r="C8" s="217"/>
      <c r="D8" s="134" t="s">
        <v>290</v>
      </c>
      <c r="E8" s="135" t="s">
        <v>291</v>
      </c>
      <c r="F8" s="95">
        <v>1.4999999999999999E-2</v>
      </c>
    </row>
    <row r="9" spans="1:6" s="47" customFormat="1">
      <c r="B9" s="215"/>
      <c r="C9" s="217"/>
      <c r="D9" s="134" t="s">
        <v>293</v>
      </c>
      <c r="E9" s="135" t="s">
        <v>98</v>
      </c>
      <c r="F9" s="95">
        <v>1.2999999999999999E-2</v>
      </c>
    </row>
    <row r="10" spans="1:6" s="47" customFormat="1">
      <c r="B10" s="215"/>
      <c r="C10" s="217"/>
      <c r="D10" s="134" t="s">
        <v>100</v>
      </c>
      <c r="E10" s="135" t="s">
        <v>101</v>
      </c>
      <c r="F10" s="95">
        <v>1.2E-2</v>
      </c>
    </row>
    <row r="11" spans="1:6" s="47" customFormat="1">
      <c r="B11" s="215"/>
      <c r="C11" s="217"/>
      <c r="D11" s="134" t="s">
        <v>139</v>
      </c>
      <c r="E11" s="135" t="s">
        <v>96</v>
      </c>
      <c r="F11" s="95">
        <v>1.0999999999999999E-2</v>
      </c>
    </row>
    <row r="12" spans="1:6" s="47" customFormat="1">
      <c r="B12" s="215"/>
      <c r="C12" s="217"/>
      <c r="D12" s="134" t="s">
        <v>297</v>
      </c>
      <c r="E12" s="135" t="s">
        <v>98</v>
      </c>
      <c r="F12" s="95">
        <v>0.01</v>
      </c>
    </row>
    <row r="13" spans="1:6" s="47" customFormat="1">
      <c r="B13" s="215"/>
      <c r="C13" s="218"/>
      <c r="D13" s="136" t="s">
        <v>302</v>
      </c>
      <c r="E13" s="137" t="s">
        <v>96</v>
      </c>
      <c r="F13" s="96">
        <v>8.9999999999999993E-3</v>
      </c>
    </row>
    <row r="14" spans="1:6" s="47" customFormat="1">
      <c r="B14" s="215">
        <v>2</v>
      </c>
      <c r="C14" s="216" t="s">
        <v>108</v>
      </c>
      <c r="D14" s="130" t="s">
        <v>294</v>
      </c>
      <c r="E14" s="131" t="s">
        <v>98</v>
      </c>
      <c r="F14" s="124">
        <v>2.9000000000000001E-2</v>
      </c>
    </row>
    <row r="15" spans="1:6" s="47" customFormat="1">
      <c r="B15" s="215"/>
      <c r="C15" s="217"/>
      <c r="D15" s="132" t="s">
        <v>139</v>
      </c>
      <c r="E15" s="133" t="s">
        <v>96</v>
      </c>
      <c r="F15" s="95">
        <v>2.5999999999999999E-2</v>
      </c>
    </row>
    <row r="16" spans="1:6" s="47" customFormat="1">
      <c r="B16" s="215"/>
      <c r="C16" s="217"/>
      <c r="D16" s="134" t="s">
        <v>100</v>
      </c>
      <c r="E16" s="135" t="s">
        <v>101</v>
      </c>
      <c r="F16" s="95">
        <v>1.7999999999999999E-2</v>
      </c>
    </row>
    <row r="17" spans="2:6" s="47" customFormat="1">
      <c r="B17" s="215"/>
      <c r="C17" s="217"/>
      <c r="D17" s="134" t="s">
        <v>293</v>
      </c>
      <c r="E17" s="135" t="s">
        <v>98</v>
      </c>
      <c r="F17" s="95">
        <v>1.6E-2</v>
      </c>
    </row>
    <row r="18" spans="2:6" s="47" customFormat="1">
      <c r="B18" s="215"/>
      <c r="C18" s="217"/>
      <c r="D18" s="134" t="s">
        <v>302</v>
      </c>
      <c r="E18" s="135" t="s">
        <v>96</v>
      </c>
      <c r="F18" s="95">
        <v>1.4999999999999999E-2</v>
      </c>
    </row>
    <row r="19" spans="2:6" s="47" customFormat="1">
      <c r="B19" s="215"/>
      <c r="C19" s="217"/>
      <c r="D19" s="134" t="s">
        <v>97</v>
      </c>
      <c r="E19" s="135" t="s">
        <v>98</v>
      </c>
      <c r="F19" s="95">
        <v>1.4999999999999999E-2</v>
      </c>
    </row>
    <row r="20" spans="2:6" s="47" customFormat="1">
      <c r="B20" s="215"/>
      <c r="C20" s="217"/>
      <c r="D20" s="134" t="s">
        <v>298</v>
      </c>
      <c r="E20" s="135" t="s">
        <v>299</v>
      </c>
      <c r="F20" s="95">
        <v>1.2999999999999999E-2</v>
      </c>
    </row>
    <row r="21" spans="2:6" s="47" customFormat="1">
      <c r="B21" s="215"/>
      <c r="C21" s="217"/>
      <c r="D21" s="134" t="s">
        <v>99</v>
      </c>
      <c r="E21" s="135" t="s">
        <v>292</v>
      </c>
      <c r="F21" s="95">
        <v>1.2E-2</v>
      </c>
    </row>
    <row r="22" spans="2:6" s="47" customFormat="1">
      <c r="B22" s="215"/>
      <c r="C22" s="217"/>
      <c r="D22" s="134" t="s">
        <v>290</v>
      </c>
      <c r="E22" s="135" t="s">
        <v>291</v>
      </c>
      <c r="F22" s="95">
        <v>1.2E-2</v>
      </c>
    </row>
    <row r="23" spans="2:6" s="47" customFormat="1">
      <c r="B23" s="215"/>
      <c r="C23" s="218"/>
      <c r="D23" s="136" t="s">
        <v>103</v>
      </c>
      <c r="E23" s="137" t="s">
        <v>104</v>
      </c>
      <c r="F23" s="96">
        <v>1.2E-2</v>
      </c>
    </row>
    <row r="24" spans="2:6" s="47" customFormat="1">
      <c r="B24" s="215">
        <v>3</v>
      </c>
      <c r="C24" s="216" t="s">
        <v>109</v>
      </c>
      <c r="D24" s="130" t="s">
        <v>139</v>
      </c>
      <c r="E24" s="131" t="s">
        <v>96</v>
      </c>
      <c r="F24" s="124">
        <v>3.1E-2</v>
      </c>
    </row>
    <row r="25" spans="2:6" s="47" customFormat="1">
      <c r="B25" s="215"/>
      <c r="C25" s="217"/>
      <c r="D25" s="132" t="s">
        <v>290</v>
      </c>
      <c r="E25" s="133" t="s">
        <v>291</v>
      </c>
      <c r="F25" s="95">
        <v>0.02</v>
      </c>
    </row>
    <row r="26" spans="2:6" s="47" customFormat="1">
      <c r="B26" s="215"/>
      <c r="C26" s="217"/>
      <c r="D26" s="134" t="s">
        <v>99</v>
      </c>
      <c r="E26" s="135" t="s">
        <v>292</v>
      </c>
      <c r="F26" s="95">
        <v>1.4999999999999999E-2</v>
      </c>
    </row>
    <row r="27" spans="2:6" s="47" customFormat="1">
      <c r="B27" s="215"/>
      <c r="C27" s="217"/>
      <c r="D27" s="134" t="s">
        <v>103</v>
      </c>
      <c r="E27" s="135" t="s">
        <v>104</v>
      </c>
      <c r="F27" s="95">
        <v>1.4E-2</v>
      </c>
    </row>
    <row r="28" spans="2:6" s="47" customFormat="1">
      <c r="B28" s="215"/>
      <c r="C28" s="217"/>
      <c r="D28" s="134" t="s">
        <v>303</v>
      </c>
      <c r="E28" s="135" t="s">
        <v>304</v>
      </c>
      <c r="F28" s="95">
        <v>1.2999999999999999E-2</v>
      </c>
    </row>
    <row r="29" spans="2:6" s="47" customFormat="1">
      <c r="B29" s="215"/>
      <c r="C29" s="217"/>
      <c r="D29" s="134" t="s">
        <v>305</v>
      </c>
      <c r="E29" s="135" t="s">
        <v>306</v>
      </c>
      <c r="F29" s="95">
        <v>1.2999999999999999E-2</v>
      </c>
    </row>
    <row r="30" spans="2:6" s="47" customFormat="1">
      <c r="B30" s="215"/>
      <c r="C30" s="217"/>
      <c r="D30" s="134" t="s">
        <v>307</v>
      </c>
      <c r="E30" s="135" t="s">
        <v>308</v>
      </c>
      <c r="F30" s="95">
        <v>1.2999999999999999E-2</v>
      </c>
    </row>
    <row r="31" spans="2:6" s="47" customFormat="1">
      <c r="B31" s="215"/>
      <c r="C31" s="217"/>
      <c r="D31" s="134" t="s">
        <v>297</v>
      </c>
      <c r="E31" s="135" t="s">
        <v>98</v>
      </c>
      <c r="F31" s="95">
        <v>1.2E-2</v>
      </c>
    </row>
    <row r="32" spans="2:6" s="47" customFormat="1">
      <c r="B32" s="215"/>
      <c r="C32" s="217"/>
      <c r="D32" s="134" t="s">
        <v>100</v>
      </c>
      <c r="E32" s="135" t="s">
        <v>101</v>
      </c>
      <c r="F32" s="95">
        <v>1.0999999999999999E-2</v>
      </c>
    </row>
    <row r="33" spans="2:6" s="47" customFormat="1">
      <c r="B33" s="215"/>
      <c r="C33" s="218"/>
      <c r="D33" s="136" t="s">
        <v>309</v>
      </c>
      <c r="E33" s="137" t="s">
        <v>308</v>
      </c>
      <c r="F33" s="96">
        <v>1.0999999999999999E-2</v>
      </c>
    </row>
    <row r="34" spans="2:6" s="47" customFormat="1">
      <c r="B34" s="215">
        <v>4</v>
      </c>
      <c r="C34" s="216" t="s">
        <v>110</v>
      </c>
      <c r="D34" s="130" t="s">
        <v>97</v>
      </c>
      <c r="E34" s="131" t="s">
        <v>98</v>
      </c>
      <c r="F34" s="124">
        <v>2.5000000000000001E-2</v>
      </c>
    </row>
    <row r="35" spans="2:6" s="47" customFormat="1">
      <c r="B35" s="215"/>
      <c r="C35" s="217"/>
      <c r="D35" s="132" t="s">
        <v>140</v>
      </c>
      <c r="E35" s="133" t="s">
        <v>141</v>
      </c>
      <c r="F35" s="95">
        <v>1.9E-2</v>
      </c>
    </row>
    <row r="36" spans="2:6" s="47" customFormat="1">
      <c r="B36" s="215"/>
      <c r="C36" s="217"/>
      <c r="D36" s="134" t="s">
        <v>310</v>
      </c>
      <c r="E36" s="135" t="s">
        <v>311</v>
      </c>
      <c r="F36" s="95">
        <v>1.7999999999999999E-2</v>
      </c>
    </row>
    <row r="37" spans="2:6" s="47" customFormat="1">
      <c r="B37" s="215"/>
      <c r="C37" s="217"/>
      <c r="D37" s="134" t="s">
        <v>99</v>
      </c>
      <c r="E37" s="135" t="s">
        <v>292</v>
      </c>
      <c r="F37" s="95">
        <v>1.6E-2</v>
      </c>
    </row>
    <row r="38" spans="2:6" s="47" customFormat="1">
      <c r="B38" s="215"/>
      <c r="C38" s="217"/>
      <c r="D38" s="134" t="s">
        <v>293</v>
      </c>
      <c r="E38" s="135" t="s">
        <v>98</v>
      </c>
      <c r="F38" s="95">
        <v>1.6E-2</v>
      </c>
    </row>
    <row r="39" spans="2:6" s="47" customFormat="1">
      <c r="B39" s="215"/>
      <c r="C39" s="217"/>
      <c r="D39" s="134" t="s">
        <v>103</v>
      </c>
      <c r="E39" s="135" t="s">
        <v>104</v>
      </c>
      <c r="F39" s="95">
        <v>1.4999999999999999E-2</v>
      </c>
    </row>
    <row r="40" spans="2:6" s="47" customFormat="1">
      <c r="B40" s="215"/>
      <c r="C40" s="217"/>
      <c r="D40" s="134" t="s">
        <v>312</v>
      </c>
      <c r="E40" s="135" t="s">
        <v>98</v>
      </c>
      <c r="F40" s="95">
        <v>1.4E-2</v>
      </c>
    </row>
    <row r="41" spans="2:6" s="47" customFormat="1">
      <c r="B41" s="215"/>
      <c r="C41" s="217"/>
      <c r="D41" s="134" t="s">
        <v>290</v>
      </c>
      <c r="E41" s="135" t="s">
        <v>291</v>
      </c>
      <c r="F41" s="95">
        <v>1.4E-2</v>
      </c>
    </row>
    <row r="42" spans="2:6" s="47" customFormat="1">
      <c r="B42" s="215"/>
      <c r="C42" s="217"/>
      <c r="D42" s="134" t="s">
        <v>313</v>
      </c>
      <c r="E42" s="135" t="s">
        <v>98</v>
      </c>
      <c r="F42" s="95">
        <v>1.0999999999999999E-2</v>
      </c>
    </row>
    <row r="43" spans="2:6" s="47" customFormat="1">
      <c r="B43" s="215"/>
      <c r="C43" s="218"/>
      <c r="D43" s="136" t="s">
        <v>296</v>
      </c>
      <c r="E43" s="137" t="s">
        <v>292</v>
      </c>
      <c r="F43" s="96">
        <v>1.0999999999999999E-2</v>
      </c>
    </row>
    <row r="44" spans="2:6" s="47" customFormat="1">
      <c r="B44" s="215">
        <v>5</v>
      </c>
      <c r="C44" s="216" t="s">
        <v>111</v>
      </c>
      <c r="D44" s="130" t="s">
        <v>97</v>
      </c>
      <c r="E44" s="131" t="s">
        <v>98</v>
      </c>
      <c r="F44" s="124">
        <v>2.1999999999999999E-2</v>
      </c>
    </row>
    <row r="45" spans="2:6" s="47" customFormat="1">
      <c r="B45" s="215"/>
      <c r="C45" s="217"/>
      <c r="D45" s="132" t="s">
        <v>99</v>
      </c>
      <c r="E45" s="133" t="s">
        <v>292</v>
      </c>
      <c r="F45" s="95">
        <v>2.1000000000000001E-2</v>
      </c>
    </row>
    <row r="46" spans="2:6" s="47" customFormat="1">
      <c r="B46" s="215"/>
      <c r="C46" s="217"/>
      <c r="D46" s="134" t="s">
        <v>302</v>
      </c>
      <c r="E46" s="135" t="s">
        <v>96</v>
      </c>
      <c r="F46" s="95">
        <v>0.02</v>
      </c>
    </row>
    <row r="47" spans="2:6" s="47" customFormat="1">
      <c r="B47" s="215"/>
      <c r="C47" s="217"/>
      <c r="D47" s="134" t="s">
        <v>294</v>
      </c>
      <c r="E47" s="135" t="s">
        <v>98</v>
      </c>
      <c r="F47" s="95">
        <v>1.7999999999999999E-2</v>
      </c>
    </row>
    <row r="48" spans="2:6" s="47" customFormat="1">
      <c r="B48" s="215"/>
      <c r="C48" s="217"/>
      <c r="D48" s="134" t="s">
        <v>100</v>
      </c>
      <c r="E48" s="135" t="s">
        <v>101</v>
      </c>
      <c r="F48" s="95">
        <v>1.6E-2</v>
      </c>
    </row>
    <row r="49" spans="2:6" s="47" customFormat="1">
      <c r="B49" s="215"/>
      <c r="C49" s="217"/>
      <c r="D49" s="134" t="s">
        <v>314</v>
      </c>
      <c r="E49" s="135" t="s">
        <v>96</v>
      </c>
      <c r="F49" s="95">
        <v>1.4E-2</v>
      </c>
    </row>
    <row r="50" spans="2:6" s="47" customFormat="1">
      <c r="B50" s="215"/>
      <c r="C50" s="217"/>
      <c r="D50" s="134" t="s">
        <v>103</v>
      </c>
      <c r="E50" s="135" t="s">
        <v>104</v>
      </c>
      <c r="F50" s="95">
        <v>1.2999999999999999E-2</v>
      </c>
    </row>
    <row r="51" spans="2:6" s="47" customFormat="1">
      <c r="B51" s="215"/>
      <c r="C51" s="217"/>
      <c r="D51" s="134" t="s">
        <v>298</v>
      </c>
      <c r="E51" s="135" t="s">
        <v>299</v>
      </c>
      <c r="F51" s="95">
        <v>1.2E-2</v>
      </c>
    </row>
    <row r="52" spans="2:6" s="47" customFormat="1">
      <c r="B52" s="215"/>
      <c r="C52" s="217"/>
      <c r="D52" s="134" t="s">
        <v>315</v>
      </c>
      <c r="E52" s="135" t="s">
        <v>104</v>
      </c>
      <c r="F52" s="95">
        <v>1.2E-2</v>
      </c>
    </row>
    <row r="53" spans="2:6" s="47" customFormat="1">
      <c r="B53" s="215"/>
      <c r="C53" s="218"/>
      <c r="D53" s="136" t="s">
        <v>316</v>
      </c>
      <c r="E53" s="137" t="s">
        <v>96</v>
      </c>
      <c r="F53" s="96">
        <v>1.0999999999999999E-2</v>
      </c>
    </row>
    <row r="54" spans="2:6" s="47" customFormat="1">
      <c r="B54" s="215">
        <v>6</v>
      </c>
      <c r="C54" s="216" t="s">
        <v>112</v>
      </c>
      <c r="D54" s="130" t="s">
        <v>103</v>
      </c>
      <c r="E54" s="131" t="s">
        <v>104</v>
      </c>
      <c r="F54" s="124">
        <v>3.2000000000000001E-2</v>
      </c>
    </row>
    <row r="55" spans="2:6" s="47" customFormat="1">
      <c r="B55" s="215"/>
      <c r="C55" s="217"/>
      <c r="D55" s="132" t="s">
        <v>97</v>
      </c>
      <c r="E55" s="133" t="s">
        <v>98</v>
      </c>
      <c r="F55" s="95">
        <v>2.8000000000000001E-2</v>
      </c>
    </row>
    <row r="56" spans="2:6" s="47" customFormat="1">
      <c r="B56" s="215"/>
      <c r="C56" s="217"/>
      <c r="D56" s="134" t="s">
        <v>294</v>
      </c>
      <c r="E56" s="135" t="s">
        <v>98</v>
      </c>
      <c r="F56" s="95">
        <v>2.1000000000000001E-2</v>
      </c>
    </row>
    <row r="57" spans="2:6" s="47" customFormat="1">
      <c r="B57" s="215"/>
      <c r="C57" s="217"/>
      <c r="D57" s="134" t="s">
        <v>293</v>
      </c>
      <c r="E57" s="135" t="s">
        <v>98</v>
      </c>
      <c r="F57" s="95">
        <v>1.4999999999999999E-2</v>
      </c>
    </row>
    <row r="58" spans="2:6" s="47" customFormat="1">
      <c r="B58" s="215"/>
      <c r="C58" s="217"/>
      <c r="D58" s="134" t="s">
        <v>99</v>
      </c>
      <c r="E58" s="135" t="s">
        <v>292</v>
      </c>
      <c r="F58" s="95">
        <v>1.2999999999999999E-2</v>
      </c>
    </row>
    <row r="59" spans="2:6" s="47" customFormat="1">
      <c r="B59" s="215"/>
      <c r="C59" s="217"/>
      <c r="D59" s="134" t="s">
        <v>297</v>
      </c>
      <c r="E59" s="135" t="s">
        <v>98</v>
      </c>
      <c r="F59" s="95">
        <v>1.2E-2</v>
      </c>
    </row>
    <row r="60" spans="2:6" s="47" customFormat="1">
      <c r="B60" s="215"/>
      <c r="C60" s="217"/>
      <c r="D60" s="134" t="s">
        <v>317</v>
      </c>
      <c r="E60" s="135" t="s">
        <v>106</v>
      </c>
      <c r="F60" s="95">
        <v>1.0999999999999999E-2</v>
      </c>
    </row>
    <row r="61" spans="2:6" s="47" customFormat="1">
      <c r="B61" s="215"/>
      <c r="C61" s="217"/>
      <c r="D61" s="134" t="s">
        <v>102</v>
      </c>
      <c r="E61" s="135" t="s">
        <v>98</v>
      </c>
      <c r="F61" s="95">
        <v>1.0999999999999999E-2</v>
      </c>
    </row>
    <row r="62" spans="2:6" s="47" customFormat="1">
      <c r="B62" s="215"/>
      <c r="C62" s="217"/>
      <c r="D62" s="134" t="s">
        <v>318</v>
      </c>
      <c r="E62" s="135" t="s">
        <v>96</v>
      </c>
      <c r="F62" s="95">
        <v>0.01</v>
      </c>
    </row>
    <row r="63" spans="2:6" s="47" customFormat="1">
      <c r="B63" s="215"/>
      <c r="C63" s="218"/>
      <c r="D63" s="136" t="s">
        <v>303</v>
      </c>
      <c r="E63" s="137" t="s">
        <v>304</v>
      </c>
      <c r="F63" s="96">
        <v>0.01</v>
      </c>
    </row>
    <row r="64" spans="2:6" s="47" customFormat="1">
      <c r="B64" s="215">
        <v>7</v>
      </c>
      <c r="C64" s="216" t="s">
        <v>113</v>
      </c>
      <c r="D64" s="130" t="s">
        <v>294</v>
      </c>
      <c r="E64" s="131" t="s">
        <v>98</v>
      </c>
      <c r="F64" s="124">
        <v>3.3000000000000002E-2</v>
      </c>
    </row>
    <row r="65" spans="2:6" s="47" customFormat="1">
      <c r="B65" s="215"/>
      <c r="C65" s="217"/>
      <c r="D65" s="132" t="s">
        <v>97</v>
      </c>
      <c r="E65" s="133" t="s">
        <v>98</v>
      </c>
      <c r="F65" s="95">
        <v>2.5999999999999999E-2</v>
      </c>
    </row>
    <row r="66" spans="2:6" s="47" customFormat="1">
      <c r="B66" s="215"/>
      <c r="C66" s="217"/>
      <c r="D66" s="134" t="s">
        <v>103</v>
      </c>
      <c r="E66" s="135" t="s">
        <v>104</v>
      </c>
      <c r="F66" s="95">
        <v>2.5999999999999999E-2</v>
      </c>
    </row>
    <row r="67" spans="2:6" s="47" customFormat="1">
      <c r="B67" s="215"/>
      <c r="C67" s="217"/>
      <c r="D67" s="134" t="s">
        <v>99</v>
      </c>
      <c r="E67" s="135" t="s">
        <v>292</v>
      </c>
      <c r="F67" s="95">
        <v>2.3E-2</v>
      </c>
    </row>
    <row r="68" spans="2:6" s="47" customFormat="1">
      <c r="B68" s="215"/>
      <c r="C68" s="217"/>
      <c r="D68" s="134" t="s">
        <v>138</v>
      </c>
      <c r="E68" s="135" t="s">
        <v>96</v>
      </c>
      <c r="F68" s="95">
        <v>1.7000000000000001E-2</v>
      </c>
    </row>
    <row r="69" spans="2:6" s="47" customFormat="1">
      <c r="B69" s="215"/>
      <c r="C69" s="217"/>
      <c r="D69" s="134" t="s">
        <v>319</v>
      </c>
      <c r="E69" s="135" t="s">
        <v>104</v>
      </c>
      <c r="F69" s="95">
        <v>1.6E-2</v>
      </c>
    </row>
    <row r="70" spans="2:6" s="47" customFormat="1">
      <c r="B70" s="215"/>
      <c r="C70" s="217"/>
      <c r="D70" s="134" t="s">
        <v>320</v>
      </c>
      <c r="E70" s="135" t="s">
        <v>321</v>
      </c>
      <c r="F70" s="95">
        <v>1.2999999999999999E-2</v>
      </c>
    </row>
    <row r="71" spans="2:6" s="47" customFormat="1">
      <c r="B71" s="215"/>
      <c r="C71" s="217"/>
      <c r="D71" s="134" t="s">
        <v>293</v>
      </c>
      <c r="E71" s="135" t="s">
        <v>98</v>
      </c>
      <c r="F71" s="95">
        <v>1.2999999999999999E-2</v>
      </c>
    </row>
    <row r="72" spans="2:6" s="47" customFormat="1">
      <c r="B72" s="215"/>
      <c r="C72" s="217"/>
      <c r="D72" s="134" t="s">
        <v>140</v>
      </c>
      <c r="E72" s="135" t="s">
        <v>141</v>
      </c>
      <c r="F72" s="95">
        <v>1.0999999999999999E-2</v>
      </c>
    </row>
    <row r="73" spans="2:6" s="47" customFormat="1">
      <c r="B73" s="215"/>
      <c r="C73" s="218"/>
      <c r="D73" s="136" t="s">
        <v>139</v>
      </c>
      <c r="E73" s="137" t="s">
        <v>96</v>
      </c>
      <c r="F73" s="96">
        <v>0.01</v>
      </c>
    </row>
    <row r="74" spans="2:6" s="47" customFormat="1">
      <c r="B74" s="215">
        <v>8</v>
      </c>
      <c r="C74" s="216" t="s">
        <v>59</v>
      </c>
      <c r="D74" s="130" t="s">
        <v>99</v>
      </c>
      <c r="E74" s="131" t="s">
        <v>292</v>
      </c>
      <c r="F74" s="124">
        <v>4.2000000000000003E-2</v>
      </c>
    </row>
    <row r="75" spans="2:6" s="47" customFormat="1">
      <c r="B75" s="215"/>
      <c r="C75" s="217"/>
      <c r="D75" s="132" t="s">
        <v>294</v>
      </c>
      <c r="E75" s="133" t="s">
        <v>98</v>
      </c>
      <c r="F75" s="95">
        <v>2.9000000000000001E-2</v>
      </c>
    </row>
    <row r="76" spans="2:6" s="47" customFormat="1">
      <c r="B76" s="215"/>
      <c r="C76" s="217"/>
      <c r="D76" s="134" t="s">
        <v>290</v>
      </c>
      <c r="E76" s="135" t="s">
        <v>291</v>
      </c>
      <c r="F76" s="95">
        <v>2.7E-2</v>
      </c>
    </row>
    <row r="77" spans="2:6" s="47" customFormat="1">
      <c r="B77" s="215"/>
      <c r="C77" s="217"/>
      <c r="D77" s="134" t="s">
        <v>97</v>
      </c>
      <c r="E77" s="135" t="s">
        <v>98</v>
      </c>
      <c r="F77" s="95">
        <v>2.7E-2</v>
      </c>
    </row>
    <row r="78" spans="2:6" s="47" customFormat="1">
      <c r="B78" s="215"/>
      <c r="C78" s="217"/>
      <c r="D78" s="134" t="s">
        <v>103</v>
      </c>
      <c r="E78" s="135" t="s">
        <v>104</v>
      </c>
      <c r="F78" s="95">
        <v>2.4E-2</v>
      </c>
    </row>
    <row r="79" spans="2:6" s="47" customFormat="1">
      <c r="B79" s="215"/>
      <c r="C79" s="217"/>
      <c r="D79" s="134" t="s">
        <v>138</v>
      </c>
      <c r="E79" s="135" t="s">
        <v>96</v>
      </c>
      <c r="F79" s="95">
        <v>1.7999999999999999E-2</v>
      </c>
    </row>
    <row r="80" spans="2:6" s="47" customFormat="1">
      <c r="B80" s="215"/>
      <c r="C80" s="217"/>
      <c r="D80" s="134" t="s">
        <v>100</v>
      </c>
      <c r="E80" s="135" t="s">
        <v>101</v>
      </c>
      <c r="F80" s="95">
        <v>1.7999999999999999E-2</v>
      </c>
    </row>
    <row r="81" spans="2:6" s="47" customFormat="1">
      <c r="B81" s="215"/>
      <c r="C81" s="217"/>
      <c r="D81" s="134" t="s">
        <v>322</v>
      </c>
      <c r="E81" s="135" t="s">
        <v>323</v>
      </c>
      <c r="F81" s="95">
        <v>1.4E-2</v>
      </c>
    </row>
    <row r="82" spans="2:6" s="47" customFormat="1">
      <c r="B82" s="215"/>
      <c r="C82" s="217"/>
      <c r="D82" s="134" t="s">
        <v>324</v>
      </c>
      <c r="E82" s="135" t="s">
        <v>96</v>
      </c>
      <c r="F82" s="95">
        <v>1.2999999999999999E-2</v>
      </c>
    </row>
    <row r="83" spans="2:6" s="47" customFormat="1">
      <c r="B83" s="219"/>
      <c r="C83" s="218"/>
      <c r="D83" s="138" t="s">
        <v>139</v>
      </c>
      <c r="E83" s="139" t="s">
        <v>96</v>
      </c>
      <c r="F83" s="126">
        <v>1.2999999999999999E-2</v>
      </c>
    </row>
    <row r="84" spans="2:6" s="47" customFormat="1">
      <c r="B84" s="215">
        <v>9</v>
      </c>
      <c r="C84" s="216" t="s">
        <v>114</v>
      </c>
      <c r="D84" s="130" t="s">
        <v>302</v>
      </c>
      <c r="E84" s="131" t="s">
        <v>96</v>
      </c>
      <c r="F84" s="124">
        <v>3.3000000000000002E-2</v>
      </c>
    </row>
    <row r="85" spans="2:6" s="47" customFormat="1">
      <c r="B85" s="215"/>
      <c r="C85" s="217"/>
      <c r="D85" s="132" t="s">
        <v>97</v>
      </c>
      <c r="E85" s="133" t="s">
        <v>98</v>
      </c>
      <c r="F85" s="95">
        <v>3.3000000000000002E-2</v>
      </c>
    </row>
    <row r="86" spans="2:6" s="47" customFormat="1">
      <c r="B86" s="215"/>
      <c r="C86" s="217"/>
      <c r="D86" s="134" t="s">
        <v>103</v>
      </c>
      <c r="E86" s="135" t="s">
        <v>104</v>
      </c>
      <c r="F86" s="95">
        <v>1.9E-2</v>
      </c>
    </row>
    <row r="87" spans="2:6" s="47" customFormat="1">
      <c r="B87" s="215"/>
      <c r="C87" s="217"/>
      <c r="D87" s="134" t="s">
        <v>140</v>
      </c>
      <c r="E87" s="135" t="s">
        <v>141</v>
      </c>
      <c r="F87" s="95">
        <v>1.7000000000000001E-2</v>
      </c>
    </row>
    <row r="88" spans="2:6" s="47" customFormat="1">
      <c r="B88" s="215"/>
      <c r="C88" s="217"/>
      <c r="D88" s="134" t="s">
        <v>100</v>
      </c>
      <c r="E88" s="135" t="s">
        <v>101</v>
      </c>
      <c r="F88" s="95">
        <v>1.7000000000000001E-2</v>
      </c>
    </row>
    <row r="89" spans="2:6" s="47" customFormat="1">
      <c r="B89" s="215"/>
      <c r="C89" s="217"/>
      <c r="D89" s="134" t="s">
        <v>312</v>
      </c>
      <c r="E89" s="135" t="s">
        <v>98</v>
      </c>
      <c r="F89" s="95">
        <v>1.4E-2</v>
      </c>
    </row>
    <row r="90" spans="2:6" s="47" customFormat="1">
      <c r="B90" s="215"/>
      <c r="C90" s="217"/>
      <c r="D90" s="134" t="s">
        <v>300</v>
      </c>
      <c r="E90" s="135" t="s">
        <v>299</v>
      </c>
      <c r="F90" s="95">
        <v>1.4E-2</v>
      </c>
    </row>
    <row r="91" spans="2:6" s="47" customFormat="1">
      <c r="B91" s="215"/>
      <c r="C91" s="217"/>
      <c r="D91" s="134" t="s">
        <v>99</v>
      </c>
      <c r="E91" s="135" t="s">
        <v>292</v>
      </c>
      <c r="F91" s="95">
        <v>1.4E-2</v>
      </c>
    </row>
    <row r="92" spans="2:6" s="47" customFormat="1">
      <c r="B92" s="215"/>
      <c r="C92" s="217"/>
      <c r="D92" s="134" t="s">
        <v>315</v>
      </c>
      <c r="E92" s="135" t="s">
        <v>104</v>
      </c>
      <c r="F92" s="95">
        <v>1.2999999999999999E-2</v>
      </c>
    </row>
    <row r="93" spans="2:6" s="47" customFormat="1">
      <c r="B93" s="215"/>
      <c r="C93" s="218"/>
      <c r="D93" s="136" t="s">
        <v>290</v>
      </c>
      <c r="E93" s="137" t="s">
        <v>291</v>
      </c>
      <c r="F93" s="96">
        <v>1.2999999999999999E-2</v>
      </c>
    </row>
    <row r="94" spans="2:6" s="47" customFormat="1">
      <c r="B94" s="215">
        <v>10</v>
      </c>
      <c r="C94" s="216" t="s">
        <v>60</v>
      </c>
      <c r="D94" s="130" t="s">
        <v>103</v>
      </c>
      <c r="E94" s="131" t="s">
        <v>104</v>
      </c>
      <c r="F94" s="124">
        <v>2.8000000000000001E-2</v>
      </c>
    </row>
    <row r="95" spans="2:6" s="47" customFormat="1">
      <c r="B95" s="215"/>
      <c r="C95" s="217"/>
      <c r="D95" s="132" t="s">
        <v>294</v>
      </c>
      <c r="E95" s="133" t="s">
        <v>98</v>
      </c>
      <c r="F95" s="95">
        <v>2.1999999999999999E-2</v>
      </c>
    </row>
    <row r="96" spans="2:6" s="47" customFormat="1">
      <c r="B96" s="215"/>
      <c r="C96" s="217"/>
      <c r="D96" s="134" t="s">
        <v>298</v>
      </c>
      <c r="E96" s="135" t="s">
        <v>299</v>
      </c>
      <c r="F96" s="95">
        <v>1.9E-2</v>
      </c>
    </row>
    <row r="97" spans="2:6" s="47" customFormat="1">
      <c r="B97" s="215"/>
      <c r="C97" s="217"/>
      <c r="D97" s="134" t="s">
        <v>325</v>
      </c>
      <c r="E97" s="135" t="s">
        <v>96</v>
      </c>
      <c r="F97" s="95">
        <v>1.7999999999999999E-2</v>
      </c>
    </row>
    <row r="98" spans="2:6" s="47" customFormat="1">
      <c r="B98" s="215"/>
      <c r="C98" s="217"/>
      <c r="D98" s="134" t="s">
        <v>100</v>
      </c>
      <c r="E98" s="135" t="s">
        <v>101</v>
      </c>
      <c r="F98" s="95">
        <v>1.6E-2</v>
      </c>
    </row>
    <row r="99" spans="2:6" s="47" customFormat="1">
      <c r="B99" s="215"/>
      <c r="C99" s="217"/>
      <c r="D99" s="134" t="s">
        <v>309</v>
      </c>
      <c r="E99" s="135" t="s">
        <v>308</v>
      </c>
      <c r="F99" s="95">
        <v>1.4999999999999999E-2</v>
      </c>
    </row>
    <row r="100" spans="2:6" s="47" customFormat="1">
      <c r="B100" s="215"/>
      <c r="C100" s="217"/>
      <c r="D100" s="134" t="s">
        <v>313</v>
      </c>
      <c r="E100" s="135" t="s">
        <v>98</v>
      </c>
      <c r="F100" s="95">
        <v>1.2999999999999999E-2</v>
      </c>
    </row>
    <row r="101" spans="2:6" s="47" customFormat="1">
      <c r="B101" s="215"/>
      <c r="C101" s="217"/>
      <c r="D101" s="134" t="s">
        <v>326</v>
      </c>
      <c r="E101" s="135" t="s">
        <v>327</v>
      </c>
      <c r="F101" s="95">
        <v>1.2999999999999999E-2</v>
      </c>
    </row>
    <row r="102" spans="2:6" s="47" customFormat="1">
      <c r="B102" s="215"/>
      <c r="C102" s="217"/>
      <c r="D102" s="134" t="s">
        <v>99</v>
      </c>
      <c r="E102" s="135" t="s">
        <v>292</v>
      </c>
      <c r="F102" s="95">
        <v>1.2E-2</v>
      </c>
    </row>
    <row r="103" spans="2:6" s="47" customFormat="1">
      <c r="B103" s="215"/>
      <c r="C103" s="218"/>
      <c r="D103" s="136" t="s">
        <v>293</v>
      </c>
      <c r="E103" s="137" t="s">
        <v>98</v>
      </c>
      <c r="F103" s="96">
        <v>1.2E-2</v>
      </c>
    </row>
    <row r="104" spans="2:6" s="47" customFormat="1">
      <c r="B104" s="215">
        <v>11</v>
      </c>
      <c r="C104" s="216" t="s">
        <v>61</v>
      </c>
      <c r="D104" s="130" t="s">
        <v>99</v>
      </c>
      <c r="E104" s="131" t="s">
        <v>292</v>
      </c>
      <c r="F104" s="124">
        <v>2.5000000000000001E-2</v>
      </c>
    </row>
    <row r="105" spans="2:6" s="47" customFormat="1">
      <c r="B105" s="215"/>
      <c r="C105" s="217"/>
      <c r="D105" s="132" t="s">
        <v>103</v>
      </c>
      <c r="E105" s="133" t="s">
        <v>104</v>
      </c>
      <c r="F105" s="95">
        <v>1.4999999999999999E-2</v>
      </c>
    </row>
    <row r="106" spans="2:6" s="47" customFormat="1">
      <c r="B106" s="215"/>
      <c r="C106" s="217"/>
      <c r="D106" s="134" t="s">
        <v>294</v>
      </c>
      <c r="E106" s="135" t="s">
        <v>98</v>
      </c>
      <c r="F106" s="95">
        <v>1.4999999999999999E-2</v>
      </c>
    </row>
    <row r="107" spans="2:6" s="47" customFormat="1">
      <c r="B107" s="215"/>
      <c r="C107" s="217"/>
      <c r="D107" s="134" t="s">
        <v>293</v>
      </c>
      <c r="E107" s="135" t="s">
        <v>98</v>
      </c>
      <c r="F107" s="95">
        <v>1.2999999999999999E-2</v>
      </c>
    </row>
    <row r="108" spans="2:6" s="47" customFormat="1">
      <c r="B108" s="215"/>
      <c r="C108" s="217"/>
      <c r="D108" s="134" t="s">
        <v>100</v>
      </c>
      <c r="E108" s="135" t="s">
        <v>101</v>
      </c>
      <c r="F108" s="95">
        <v>1.2E-2</v>
      </c>
    </row>
    <row r="109" spans="2:6" s="47" customFormat="1">
      <c r="B109" s="215"/>
      <c r="C109" s="217"/>
      <c r="D109" s="134" t="s">
        <v>296</v>
      </c>
      <c r="E109" s="135" t="s">
        <v>292</v>
      </c>
      <c r="F109" s="95">
        <v>1.2E-2</v>
      </c>
    </row>
    <row r="110" spans="2:6" s="47" customFormat="1">
      <c r="B110" s="215"/>
      <c r="C110" s="217"/>
      <c r="D110" s="134" t="s">
        <v>290</v>
      </c>
      <c r="E110" s="135" t="s">
        <v>291</v>
      </c>
      <c r="F110" s="95">
        <v>1.0999999999999999E-2</v>
      </c>
    </row>
    <row r="111" spans="2:6" s="47" customFormat="1">
      <c r="B111" s="215"/>
      <c r="C111" s="217"/>
      <c r="D111" s="134" t="s">
        <v>312</v>
      </c>
      <c r="E111" s="135" t="s">
        <v>98</v>
      </c>
      <c r="F111" s="95">
        <v>0.01</v>
      </c>
    </row>
    <row r="112" spans="2:6" s="47" customFormat="1">
      <c r="B112" s="215"/>
      <c r="C112" s="217"/>
      <c r="D112" s="134" t="s">
        <v>301</v>
      </c>
      <c r="E112" s="135" t="s">
        <v>95</v>
      </c>
      <c r="F112" s="95">
        <v>0.01</v>
      </c>
    </row>
    <row r="113" spans="2:6" s="47" customFormat="1">
      <c r="B113" s="215"/>
      <c r="C113" s="218"/>
      <c r="D113" s="136" t="s">
        <v>324</v>
      </c>
      <c r="E113" s="137" t="s">
        <v>96</v>
      </c>
      <c r="F113" s="96">
        <v>8.9999999999999993E-3</v>
      </c>
    </row>
    <row r="114" spans="2:6" s="47" customFormat="1">
      <c r="B114" s="215">
        <v>12</v>
      </c>
      <c r="C114" s="216" t="s">
        <v>115</v>
      </c>
      <c r="D114" s="130" t="s">
        <v>290</v>
      </c>
      <c r="E114" s="131" t="s">
        <v>291</v>
      </c>
      <c r="F114" s="124">
        <v>0.03</v>
      </c>
    </row>
    <row r="115" spans="2:6" s="47" customFormat="1">
      <c r="B115" s="215"/>
      <c r="C115" s="217"/>
      <c r="D115" s="132" t="s">
        <v>97</v>
      </c>
      <c r="E115" s="133" t="s">
        <v>98</v>
      </c>
      <c r="F115" s="95">
        <v>2.1999999999999999E-2</v>
      </c>
    </row>
    <row r="116" spans="2:6" s="47" customFormat="1">
      <c r="B116" s="215"/>
      <c r="C116" s="217"/>
      <c r="D116" s="134" t="s">
        <v>294</v>
      </c>
      <c r="E116" s="135" t="s">
        <v>98</v>
      </c>
      <c r="F116" s="95">
        <v>0.02</v>
      </c>
    </row>
    <row r="117" spans="2:6" s="47" customFormat="1">
      <c r="B117" s="215"/>
      <c r="C117" s="217"/>
      <c r="D117" s="134" t="s">
        <v>103</v>
      </c>
      <c r="E117" s="135" t="s">
        <v>104</v>
      </c>
      <c r="F117" s="95">
        <v>0.02</v>
      </c>
    </row>
    <row r="118" spans="2:6" s="47" customFormat="1">
      <c r="B118" s="215"/>
      <c r="C118" s="217"/>
      <c r="D118" s="134" t="s">
        <v>100</v>
      </c>
      <c r="E118" s="135" t="s">
        <v>101</v>
      </c>
      <c r="F118" s="95">
        <v>0.02</v>
      </c>
    </row>
    <row r="119" spans="2:6" s="47" customFormat="1">
      <c r="B119" s="215"/>
      <c r="C119" s="217"/>
      <c r="D119" s="134" t="s">
        <v>99</v>
      </c>
      <c r="E119" s="135" t="s">
        <v>292</v>
      </c>
      <c r="F119" s="95">
        <v>0.02</v>
      </c>
    </row>
    <row r="120" spans="2:6" s="47" customFormat="1">
      <c r="B120" s="215"/>
      <c r="C120" s="217"/>
      <c r="D120" s="134" t="s">
        <v>295</v>
      </c>
      <c r="E120" s="135" t="s">
        <v>96</v>
      </c>
      <c r="F120" s="95">
        <v>1.7000000000000001E-2</v>
      </c>
    </row>
    <row r="121" spans="2:6" s="47" customFormat="1">
      <c r="B121" s="215"/>
      <c r="C121" s="217"/>
      <c r="D121" s="134" t="s">
        <v>298</v>
      </c>
      <c r="E121" s="135" t="s">
        <v>299</v>
      </c>
      <c r="F121" s="95">
        <v>1.4999999999999999E-2</v>
      </c>
    </row>
    <row r="122" spans="2:6" s="47" customFormat="1">
      <c r="B122" s="215"/>
      <c r="C122" s="217"/>
      <c r="D122" s="134" t="s">
        <v>102</v>
      </c>
      <c r="E122" s="135" t="s">
        <v>98</v>
      </c>
      <c r="F122" s="95">
        <v>1.4E-2</v>
      </c>
    </row>
    <row r="123" spans="2:6" s="47" customFormat="1">
      <c r="B123" s="215"/>
      <c r="C123" s="218"/>
      <c r="D123" s="136" t="s">
        <v>302</v>
      </c>
      <c r="E123" s="137" t="s">
        <v>96</v>
      </c>
      <c r="F123" s="96">
        <v>1.2E-2</v>
      </c>
    </row>
    <row r="124" spans="2:6" s="47" customFormat="1">
      <c r="B124" s="215">
        <v>13</v>
      </c>
      <c r="C124" s="216" t="s">
        <v>116</v>
      </c>
      <c r="D124" s="130" t="s">
        <v>99</v>
      </c>
      <c r="E124" s="131" t="s">
        <v>292</v>
      </c>
      <c r="F124" s="124">
        <v>2.1999999999999999E-2</v>
      </c>
    </row>
    <row r="125" spans="2:6" s="47" customFormat="1">
      <c r="B125" s="215"/>
      <c r="C125" s="217"/>
      <c r="D125" s="132" t="s">
        <v>97</v>
      </c>
      <c r="E125" s="133" t="s">
        <v>98</v>
      </c>
      <c r="F125" s="95">
        <v>2.1999999999999999E-2</v>
      </c>
    </row>
    <row r="126" spans="2:6" s="47" customFormat="1">
      <c r="B126" s="215"/>
      <c r="C126" s="217"/>
      <c r="D126" s="134" t="s">
        <v>103</v>
      </c>
      <c r="E126" s="135" t="s">
        <v>104</v>
      </c>
      <c r="F126" s="95">
        <v>2.1000000000000001E-2</v>
      </c>
    </row>
    <row r="127" spans="2:6" s="47" customFormat="1">
      <c r="B127" s="215"/>
      <c r="C127" s="217"/>
      <c r="D127" s="134" t="s">
        <v>297</v>
      </c>
      <c r="E127" s="135" t="s">
        <v>98</v>
      </c>
      <c r="F127" s="95">
        <v>1.6E-2</v>
      </c>
    </row>
    <row r="128" spans="2:6" s="47" customFormat="1">
      <c r="B128" s="215"/>
      <c r="C128" s="217"/>
      <c r="D128" s="134" t="s">
        <v>139</v>
      </c>
      <c r="E128" s="135" t="s">
        <v>96</v>
      </c>
      <c r="F128" s="95">
        <v>1.4999999999999999E-2</v>
      </c>
    </row>
    <row r="129" spans="2:6" s="47" customFormat="1">
      <c r="B129" s="215"/>
      <c r="C129" s="217"/>
      <c r="D129" s="134" t="s">
        <v>294</v>
      </c>
      <c r="E129" s="135" t="s">
        <v>98</v>
      </c>
      <c r="F129" s="95">
        <v>1.4E-2</v>
      </c>
    </row>
    <row r="130" spans="2:6" s="47" customFormat="1">
      <c r="B130" s="215"/>
      <c r="C130" s="217"/>
      <c r="D130" s="134" t="s">
        <v>100</v>
      </c>
      <c r="E130" s="135" t="s">
        <v>101</v>
      </c>
      <c r="F130" s="95">
        <v>1.2999999999999999E-2</v>
      </c>
    </row>
    <row r="131" spans="2:6" s="47" customFormat="1">
      <c r="B131" s="215"/>
      <c r="C131" s="217"/>
      <c r="D131" s="134" t="s">
        <v>307</v>
      </c>
      <c r="E131" s="135" t="s">
        <v>308</v>
      </c>
      <c r="F131" s="95">
        <v>1.2E-2</v>
      </c>
    </row>
    <row r="132" spans="2:6" s="47" customFormat="1">
      <c r="B132" s="215"/>
      <c r="C132" s="217"/>
      <c r="D132" s="134" t="s">
        <v>293</v>
      </c>
      <c r="E132" s="135" t="s">
        <v>98</v>
      </c>
      <c r="F132" s="95">
        <v>1.2E-2</v>
      </c>
    </row>
    <row r="133" spans="2:6" s="47" customFormat="1">
      <c r="B133" s="215"/>
      <c r="C133" s="218"/>
      <c r="D133" s="136" t="s">
        <v>309</v>
      </c>
      <c r="E133" s="137" t="s">
        <v>308</v>
      </c>
      <c r="F133" s="96">
        <v>1.0999999999999999E-2</v>
      </c>
    </row>
    <row r="134" spans="2:6" s="47" customFormat="1">
      <c r="B134" s="215">
        <v>14</v>
      </c>
      <c r="C134" s="216" t="s">
        <v>117</v>
      </c>
      <c r="D134" s="130" t="s">
        <v>290</v>
      </c>
      <c r="E134" s="131" t="s">
        <v>291</v>
      </c>
      <c r="F134" s="124">
        <v>2.1999999999999999E-2</v>
      </c>
    </row>
    <row r="135" spans="2:6" s="47" customFormat="1">
      <c r="B135" s="215"/>
      <c r="C135" s="217"/>
      <c r="D135" s="132" t="s">
        <v>139</v>
      </c>
      <c r="E135" s="133" t="s">
        <v>96</v>
      </c>
      <c r="F135" s="95">
        <v>2.1999999999999999E-2</v>
      </c>
    </row>
    <row r="136" spans="2:6" s="47" customFormat="1">
      <c r="B136" s="215"/>
      <c r="C136" s="217"/>
      <c r="D136" s="134" t="s">
        <v>138</v>
      </c>
      <c r="E136" s="135" t="s">
        <v>96</v>
      </c>
      <c r="F136" s="95">
        <v>0.02</v>
      </c>
    </row>
    <row r="137" spans="2:6" s="47" customFormat="1">
      <c r="B137" s="215"/>
      <c r="C137" s="217"/>
      <c r="D137" s="134" t="s">
        <v>97</v>
      </c>
      <c r="E137" s="135" t="s">
        <v>98</v>
      </c>
      <c r="F137" s="95">
        <v>1.7999999999999999E-2</v>
      </c>
    </row>
    <row r="138" spans="2:6" s="47" customFormat="1">
      <c r="B138" s="215"/>
      <c r="C138" s="217"/>
      <c r="D138" s="134" t="s">
        <v>103</v>
      </c>
      <c r="E138" s="135" t="s">
        <v>104</v>
      </c>
      <c r="F138" s="95">
        <v>1.6E-2</v>
      </c>
    </row>
    <row r="139" spans="2:6" s="47" customFormat="1">
      <c r="B139" s="215"/>
      <c r="C139" s="217"/>
      <c r="D139" s="134" t="s">
        <v>294</v>
      </c>
      <c r="E139" s="135" t="s">
        <v>98</v>
      </c>
      <c r="F139" s="95">
        <v>1.4999999999999999E-2</v>
      </c>
    </row>
    <row r="140" spans="2:6" s="47" customFormat="1">
      <c r="B140" s="215"/>
      <c r="C140" s="217"/>
      <c r="D140" s="134" t="s">
        <v>100</v>
      </c>
      <c r="E140" s="135" t="s">
        <v>101</v>
      </c>
      <c r="F140" s="95">
        <v>1.2999999999999999E-2</v>
      </c>
    </row>
    <row r="141" spans="2:6" s="47" customFormat="1">
      <c r="B141" s="215"/>
      <c r="C141" s="217"/>
      <c r="D141" s="134" t="s">
        <v>301</v>
      </c>
      <c r="E141" s="135" t="s">
        <v>95</v>
      </c>
      <c r="F141" s="95">
        <v>1.0999999999999999E-2</v>
      </c>
    </row>
    <row r="142" spans="2:6" s="47" customFormat="1">
      <c r="B142" s="215"/>
      <c r="C142" s="217"/>
      <c r="D142" s="134" t="s">
        <v>324</v>
      </c>
      <c r="E142" s="135" t="s">
        <v>96</v>
      </c>
      <c r="F142" s="95">
        <v>1.0999999999999999E-2</v>
      </c>
    </row>
    <row r="143" spans="2:6" s="47" customFormat="1">
      <c r="B143" s="215"/>
      <c r="C143" s="218"/>
      <c r="D143" s="136" t="s">
        <v>99</v>
      </c>
      <c r="E143" s="137" t="s">
        <v>292</v>
      </c>
      <c r="F143" s="96">
        <v>0.01</v>
      </c>
    </row>
    <row r="144" spans="2:6" s="47" customFormat="1">
      <c r="B144" s="215">
        <v>15</v>
      </c>
      <c r="C144" s="216" t="s">
        <v>118</v>
      </c>
      <c r="D144" s="130" t="s">
        <v>103</v>
      </c>
      <c r="E144" s="131" t="s">
        <v>104</v>
      </c>
      <c r="F144" s="124">
        <v>2.4E-2</v>
      </c>
    </row>
    <row r="145" spans="2:6" s="47" customFormat="1">
      <c r="B145" s="215"/>
      <c r="C145" s="217"/>
      <c r="D145" s="132" t="s">
        <v>100</v>
      </c>
      <c r="E145" s="133" t="s">
        <v>101</v>
      </c>
      <c r="F145" s="95">
        <v>1.7000000000000001E-2</v>
      </c>
    </row>
    <row r="146" spans="2:6" s="47" customFormat="1">
      <c r="B146" s="215"/>
      <c r="C146" s="217"/>
      <c r="D146" s="134" t="s">
        <v>99</v>
      </c>
      <c r="E146" s="135" t="s">
        <v>292</v>
      </c>
      <c r="F146" s="95">
        <v>1.7000000000000001E-2</v>
      </c>
    </row>
    <row r="147" spans="2:6" s="47" customFormat="1">
      <c r="B147" s="215"/>
      <c r="C147" s="217"/>
      <c r="D147" s="134" t="s">
        <v>293</v>
      </c>
      <c r="E147" s="135" t="s">
        <v>98</v>
      </c>
      <c r="F147" s="95">
        <v>1.4999999999999999E-2</v>
      </c>
    </row>
    <row r="148" spans="2:6" s="47" customFormat="1">
      <c r="B148" s="215"/>
      <c r="C148" s="217"/>
      <c r="D148" s="134" t="s">
        <v>298</v>
      </c>
      <c r="E148" s="135" t="s">
        <v>299</v>
      </c>
      <c r="F148" s="95">
        <v>1.2999999999999999E-2</v>
      </c>
    </row>
    <row r="149" spans="2:6" s="47" customFormat="1">
      <c r="B149" s="215"/>
      <c r="C149" s="217"/>
      <c r="D149" s="134" t="s">
        <v>290</v>
      </c>
      <c r="E149" s="135" t="s">
        <v>291</v>
      </c>
      <c r="F149" s="95">
        <v>1.2999999999999999E-2</v>
      </c>
    </row>
    <row r="150" spans="2:6" s="47" customFormat="1">
      <c r="B150" s="215"/>
      <c r="C150" s="217"/>
      <c r="D150" s="134" t="s">
        <v>294</v>
      </c>
      <c r="E150" s="135" t="s">
        <v>98</v>
      </c>
      <c r="F150" s="95">
        <v>1.0999999999999999E-2</v>
      </c>
    </row>
    <row r="151" spans="2:6" s="47" customFormat="1">
      <c r="B151" s="215"/>
      <c r="C151" s="217"/>
      <c r="D151" s="134" t="s">
        <v>97</v>
      </c>
      <c r="E151" s="135" t="s">
        <v>98</v>
      </c>
      <c r="F151" s="95">
        <v>1.0999999999999999E-2</v>
      </c>
    </row>
    <row r="152" spans="2:6" s="47" customFormat="1">
      <c r="B152" s="215"/>
      <c r="C152" s="217"/>
      <c r="D152" s="134" t="s">
        <v>328</v>
      </c>
      <c r="E152" s="135" t="s">
        <v>141</v>
      </c>
      <c r="F152" s="95">
        <v>1.0999999999999999E-2</v>
      </c>
    </row>
    <row r="153" spans="2:6" s="47" customFormat="1">
      <c r="B153" s="215"/>
      <c r="C153" s="218"/>
      <c r="D153" s="136" t="s">
        <v>139</v>
      </c>
      <c r="E153" s="137" t="s">
        <v>96</v>
      </c>
      <c r="F153" s="96">
        <v>1.0999999999999999E-2</v>
      </c>
    </row>
    <row r="154" spans="2:6" s="47" customFormat="1">
      <c r="B154" s="215">
        <v>16</v>
      </c>
      <c r="C154" s="216" t="s">
        <v>62</v>
      </c>
      <c r="D154" s="130" t="s">
        <v>100</v>
      </c>
      <c r="E154" s="131" t="s">
        <v>101</v>
      </c>
      <c r="F154" s="124">
        <v>2.9000000000000001E-2</v>
      </c>
    </row>
    <row r="155" spans="2:6" s="47" customFormat="1">
      <c r="B155" s="215"/>
      <c r="C155" s="217"/>
      <c r="D155" s="132" t="s">
        <v>294</v>
      </c>
      <c r="E155" s="133" t="s">
        <v>98</v>
      </c>
      <c r="F155" s="95">
        <v>2.9000000000000001E-2</v>
      </c>
    </row>
    <row r="156" spans="2:6" s="47" customFormat="1">
      <c r="B156" s="215"/>
      <c r="C156" s="217"/>
      <c r="D156" s="134" t="s">
        <v>290</v>
      </c>
      <c r="E156" s="135" t="s">
        <v>291</v>
      </c>
      <c r="F156" s="95">
        <v>2.5999999999999999E-2</v>
      </c>
    </row>
    <row r="157" spans="2:6" s="47" customFormat="1">
      <c r="B157" s="215"/>
      <c r="C157" s="217"/>
      <c r="D157" s="134" t="s">
        <v>302</v>
      </c>
      <c r="E157" s="135" t="s">
        <v>96</v>
      </c>
      <c r="F157" s="95">
        <v>2.5999999999999999E-2</v>
      </c>
    </row>
    <row r="158" spans="2:6" s="47" customFormat="1">
      <c r="B158" s="215"/>
      <c r="C158" s="217"/>
      <c r="D158" s="134" t="s">
        <v>103</v>
      </c>
      <c r="E158" s="135" t="s">
        <v>104</v>
      </c>
      <c r="F158" s="95">
        <v>2.1999999999999999E-2</v>
      </c>
    </row>
    <row r="159" spans="2:6" s="47" customFormat="1">
      <c r="B159" s="215"/>
      <c r="C159" s="217"/>
      <c r="D159" s="134" t="s">
        <v>97</v>
      </c>
      <c r="E159" s="135" t="s">
        <v>98</v>
      </c>
      <c r="F159" s="95">
        <v>2.1000000000000001E-2</v>
      </c>
    </row>
    <row r="160" spans="2:6" s="47" customFormat="1">
      <c r="B160" s="215"/>
      <c r="C160" s="217"/>
      <c r="D160" s="134" t="s">
        <v>324</v>
      </c>
      <c r="E160" s="135" t="s">
        <v>96</v>
      </c>
      <c r="F160" s="95">
        <v>1.4999999999999999E-2</v>
      </c>
    </row>
    <row r="161" spans="2:6" s="47" customFormat="1">
      <c r="B161" s="215"/>
      <c r="C161" s="217"/>
      <c r="D161" s="134" t="s">
        <v>139</v>
      </c>
      <c r="E161" s="135" t="s">
        <v>96</v>
      </c>
      <c r="F161" s="95">
        <v>1.0999999999999999E-2</v>
      </c>
    </row>
    <row r="162" spans="2:6" s="47" customFormat="1">
      <c r="B162" s="215"/>
      <c r="C162" s="217"/>
      <c r="D162" s="134" t="s">
        <v>297</v>
      </c>
      <c r="E162" s="135" t="s">
        <v>98</v>
      </c>
      <c r="F162" s="95">
        <v>1.0999999999999999E-2</v>
      </c>
    </row>
    <row r="163" spans="2:6" s="47" customFormat="1">
      <c r="B163" s="215"/>
      <c r="C163" s="218"/>
      <c r="D163" s="136" t="s">
        <v>322</v>
      </c>
      <c r="E163" s="137" t="s">
        <v>323</v>
      </c>
      <c r="F163" s="96">
        <v>1.0999999999999999E-2</v>
      </c>
    </row>
    <row r="164" spans="2:6" s="47" customFormat="1">
      <c r="B164" s="215">
        <v>17</v>
      </c>
      <c r="C164" s="216" t="s">
        <v>119</v>
      </c>
      <c r="D164" s="130" t="s">
        <v>97</v>
      </c>
      <c r="E164" s="131" t="s">
        <v>98</v>
      </c>
      <c r="F164" s="124">
        <v>2.7E-2</v>
      </c>
    </row>
    <row r="165" spans="2:6" s="47" customFormat="1">
      <c r="B165" s="215"/>
      <c r="C165" s="217"/>
      <c r="D165" s="132" t="s">
        <v>99</v>
      </c>
      <c r="E165" s="133" t="s">
        <v>292</v>
      </c>
      <c r="F165" s="95">
        <v>1.7999999999999999E-2</v>
      </c>
    </row>
    <row r="166" spans="2:6" s="47" customFormat="1">
      <c r="B166" s="215"/>
      <c r="C166" s="217"/>
      <c r="D166" s="134" t="s">
        <v>294</v>
      </c>
      <c r="E166" s="135" t="s">
        <v>98</v>
      </c>
      <c r="F166" s="95">
        <v>1.7999999999999999E-2</v>
      </c>
    </row>
    <row r="167" spans="2:6" s="47" customFormat="1">
      <c r="B167" s="215"/>
      <c r="C167" s="217"/>
      <c r="D167" s="134" t="s">
        <v>293</v>
      </c>
      <c r="E167" s="135" t="s">
        <v>98</v>
      </c>
      <c r="F167" s="95">
        <v>1.7999999999999999E-2</v>
      </c>
    </row>
    <row r="168" spans="2:6" s="47" customFormat="1">
      <c r="B168" s="215"/>
      <c r="C168" s="217"/>
      <c r="D168" s="134" t="s">
        <v>103</v>
      </c>
      <c r="E168" s="135" t="s">
        <v>104</v>
      </c>
      <c r="F168" s="95">
        <v>1.7000000000000001E-2</v>
      </c>
    </row>
    <row r="169" spans="2:6" s="47" customFormat="1">
      <c r="B169" s="215"/>
      <c r="C169" s="217"/>
      <c r="D169" s="134" t="s">
        <v>297</v>
      </c>
      <c r="E169" s="135" t="s">
        <v>98</v>
      </c>
      <c r="F169" s="95">
        <v>1.7000000000000001E-2</v>
      </c>
    </row>
    <row r="170" spans="2:6" s="47" customFormat="1">
      <c r="B170" s="215"/>
      <c r="C170" s="217"/>
      <c r="D170" s="134" t="s">
        <v>302</v>
      </c>
      <c r="E170" s="135" t="s">
        <v>96</v>
      </c>
      <c r="F170" s="95">
        <v>1.4999999999999999E-2</v>
      </c>
    </row>
    <row r="171" spans="2:6" s="47" customFormat="1">
      <c r="B171" s="215"/>
      <c r="C171" s="217"/>
      <c r="D171" s="134" t="s">
        <v>290</v>
      </c>
      <c r="E171" s="135" t="s">
        <v>291</v>
      </c>
      <c r="F171" s="95">
        <v>1.4E-2</v>
      </c>
    </row>
    <row r="172" spans="2:6" s="47" customFormat="1">
      <c r="B172" s="215"/>
      <c r="C172" s="217"/>
      <c r="D172" s="134" t="s">
        <v>295</v>
      </c>
      <c r="E172" s="135" t="s">
        <v>96</v>
      </c>
      <c r="F172" s="95">
        <v>1.4E-2</v>
      </c>
    </row>
    <row r="173" spans="2:6" s="47" customFormat="1">
      <c r="B173" s="215"/>
      <c r="C173" s="218"/>
      <c r="D173" s="136" t="s">
        <v>138</v>
      </c>
      <c r="E173" s="137" t="s">
        <v>96</v>
      </c>
      <c r="F173" s="96">
        <v>1.2E-2</v>
      </c>
    </row>
    <row r="174" spans="2:6" s="47" customFormat="1">
      <c r="B174" s="215">
        <v>18</v>
      </c>
      <c r="C174" s="216" t="s">
        <v>63</v>
      </c>
      <c r="D174" s="130" t="s">
        <v>294</v>
      </c>
      <c r="E174" s="131" t="s">
        <v>98</v>
      </c>
      <c r="F174" s="124">
        <v>2.1999999999999999E-2</v>
      </c>
    </row>
    <row r="175" spans="2:6" s="47" customFormat="1">
      <c r="B175" s="215"/>
      <c r="C175" s="217"/>
      <c r="D175" s="132" t="s">
        <v>297</v>
      </c>
      <c r="E175" s="133" t="s">
        <v>98</v>
      </c>
      <c r="F175" s="95">
        <v>1.7000000000000001E-2</v>
      </c>
    </row>
    <row r="176" spans="2:6" s="47" customFormat="1">
      <c r="B176" s="215"/>
      <c r="C176" s="217"/>
      <c r="D176" s="134" t="s">
        <v>99</v>
      </c>
      <c r="E176" s="135" t="s">
        <v>292</v>
      </c>
      <c r="F176" s="95">
        <v>1.7000000000000001E-2</v>
      </c>
    </row>
    <row r="177" spans="2:6" s="47" customFormat="1">
      <c r="B177" s="215"/>
      <c r="C177" s="217"/>
      <c r="D177" s="134" t="s">
        <v>298</v>
      </c>
      <c r="E177" s="135" t="s">
        <v>299</v>
      </c>
      <c r="F177" s="95">
        <v>1.6E-2</v>
      </c>
    </row>
    <row r="178" spans="2:6" s="47" customFormat="1">
      <c r="B178" s="215"/>
      <c r="C178" s="217"/>
      <c r="D178" s="134" t="s">
        <v>97</v>
      </c>
      <c r="E178" s="135" t="s">
        <v>98</v>
      </c>
      <c r="F178" s="95">
        <v>1.4999999999999999E-2</v>
      </c>
    </row>
    <row r="179" spans="2:6" s="47" customFormat="1">
      <c r="B179" s="215"/>
      <c r="C179" s="217"/>
      <c r="D179" s="134" t="s">
        <v>290</v>
      </c>
      <c r="E179" s="135" t="s">
        <v>291</v>
      </c>
      <c r="F179" s="95">
        <v>1.4999999999999999E-2</v>
      </c>
    </row>
    <row r="180" spans="2:6" s="47" customFormat="1">
      <c r="B180" s="215"/>
      <c r="C180" s="217"/>
      <c r="D180" s="134" t="s">
        <v>316</v>
      </c>
      <c r="E180" s="135" t="s">
        <v>96</v>
      </c>
      <c r="F180" s="95">
        <v>1.2E-2</v>
      </c>
    </row>
    <row r="181" spans="2:6" s="47" customFormat="1">
      <c r="B181" s="215"/>
      <c r="C181" s="217"/>
      <c r="D181" s="134" t="s">
        <v>103</v>
      </c>
      <c r="E181" s="135" t="s">
        <v>104</v>
      </c>
      <c r="F181" s="95">
        <v>1.2E-2</v>
      </c>
    </row>
    <row r="182" spans="2:6" s="47" customFormat="1">
      <c r="B182" s="215"/>
      <c r="C182" s="217"/>
      <c r="D182" s="134" t="s">
        <v>139</v>
      </c>
      <c r="E182" s="135" t="s">
        <v>96</v>
      </c>
      <c r="F182" s="95">
        <v>1.0999999999999999E-2</v>
      </c>
    </row>
    <row r="183" spans="2:6" s="47" customFormat="1">
      <c r="B183" s="215"/>
      <c r="C183" s="218"/>
      <c r="D183" s="136" t="s">
        <v>100</v>
      </c>
      <c r="E183" s="137" t="s">
        <v>101</v>
      </c>
      <c r="F183" s="96">
        <v>1.0999999999999999E-2</v>
      </c>
    </row>
    <row r="184" spans="2:6" s="47" customFormat="1">
      <c r="B184" s="215">
        <v>19</v>
      </c>
      <c r="C184" s="216" t="s">
        <v>120</v>
      </c>
      <c r="D184" s="130" t="s">
        <v>97</v>
      </c>
      <c r="E184" s="131" t="s">
        <v>98</v>
      </c>
      <c r="F184" s="124">
        <v>3.4000000000000002E-2</v>
      </c>
    </row>
    <row r="185" spans="2:6" s="47" customFormat="1">
      <c r="B185" s="215"/>
      <c r="C185" s="217"/>
      <c r="D185" s="132" t="s">
        <v>99</v>
      </c>
      <c r="E185" s="133" t="s">
        <v>292</v>
      </c>
      <c r="F185" s="95">
        <v>2.1999999999999999E-2</v>
      </c>
    </row>
    <row r="186" spans="2:6" s="47" customFormat="1">
      <c r="B186" s="215"/>
      <c r="C186" s="217"/>
      <c r="D186" s="134" t="s">
        <v>302</v>
      </c>
      <c r="E186" s="135" t="s">
        <v>96</v>
      </c>
      <c r="F186" s="95">
        <v>1.9E-2</v>
      </c>
    </row>
    <row r="187" spans="2:6" s="47" customFormat="1">
      <c r="B187" s="215"/>
      <c r="C187" s="217"/>
      <c r="D187" s="134" t="s">
        <v>103</v>
      </c>
      <c r="E187" s="135" t="s">
        <v>104</v>
      </c>
      <c r="F187" s="95">
        <v>1.9E-2</v>
      </c>
    </row>
    <row r="188" spans="2:6" s="47" customFormat="1">
      <c r="B188" s="215"/>
      <c r="C188" s="217"/>
      <c r="D188" s="134" t="s">
        <v>294</v>
      </c>
      <c r="E188" s="135" t="s">
        <v>98</v>
      </c>
      <c r="F188" s="95">
        <v>1.7999999999999999E-2</v>
      </c>
    </row>
    <row r="189" spans="2:6" s="47" customFormat="1">
      <c r="B189" s="215"/>
      <c r="C189" s="217"/>
      <c r="D189" s="134" t="s">
        <v>290</v>
      </c>
      <c r="E189" s="135" t="s">
        <v>291</v>
      </c>
      <c r="F189" s="95">
        <v>1.6E-2</v>
      </c>
    </row>
    <row r="190" spans="2:6" s="47" customFormat="1">
      <c r="B190" s="215"/>
      <c r="C190" s="217"/>
      <c r="D190" s="134" t="s">
        <v>139</v>
      </c>
      <c r="E190" s="135" t="s">
        <v>96</v>
      </c>
      <c r="F190" s="95">
        <v>1.6E-2</v>
      </c>
    </row>
    <row r="191" spans="2:6" s="47" customFormat="1">
      <c r="B191" s="215"/>
      <c r="C191" s="217"/>
      <c r="D191" s="134" t="s">
        <v>100</v>
      </c>
      <c r="E191" s="135" t="s">
        <v>101</v>
      </c>
      <c r="F191" s="95">
        <v>1.4999999999999999E-2</v>
      </c>
    </row>
    <row r="192" spans="2:6" s="47" customFormat="1">
      <c r="B192" s="215"/>
      <c r="C192" s="217"/>
      <c r="D192" s="134" t="s">
        <v>329</v>
      </c>
      <c r="E192" s="135" t="s">
        <v>106</v>
      </c>
      <c r="F192" s="95">
        <v>1.2999999999999999E-2</v>
      </c>
    </row>
    <row r="193" spans="2:6" s="47" customFormat="1">
      <c r="B193" s="215"/>
      <c r="C193" s="218"/>
      <c r="D193" s="136" t="s">
        <v>330</v>
      </c>
      <c r="E193" s="137" t="s">
        <v>291</v>
      </c>
      <c r="F193" s="96">
        <v>1.2E-2</v>
      </c>
    </row>
    <row r="194" spans="2:6" s="47" customFormat="1">
      <c r="B194" s="215">
        <v>20</v>
      </c>
      <c r="C194" s="216" t="s">
        <v>121</v>
      </c>
      <c r="D194" s="130" t="s">
        <v>103</v>
      </c>
      <c r="E194" s="131" t="s">
        <v>104</v>
      </c>
      <c r="F194" s="124">
        <v>2.1000000000000001E-2</v>
      </c>
    </row>
    <row r="195" spans="2:6" s="47" customFormat="1">
      <c r="B195" s="215"/>
      <c r="C195" s="217"/>
      <c r="D195" s="132" t="s">
        <v>290</v>
      </c>
      <c r="E195" s="133" t="s">
        <v>291</v>
      </c>
      <c r="F195" s="95">
        <v>1.2999999999999999E-2</v>
      </c>
    </row>
    <row r="196" spans="2:6" s="47" customFormat="1">
      <c r="B196" s="215"/>
      <c r="C196" s="217"/>
      <c r="D196" s="134" t="s">
        <v>100</v>
      </c>
      <c r="E196" s="135" t="s">
        <v>101</v>
      </c>
      <c r="F196" s="95">
        <v>1.2E-2</v>
      </c>
    </row>
    <row r="197" spans="2:6" s="47" customFormat="1">
      <c r="B197" s="215"/>
      <c r="C197" s="217"/>
      <c r="D197" s="134" t="s">
        <v>99</v>
      </c>
      <c r="E197" s="135" t="s">
        <v>292</v>
      </c>
      <c r="F197" s="95">
        <v>1.2E-2</v>
      </c>
    </row>
    <row r="198" spans="2:6" s="47" customFormat="1">
      <c r="B198" s="215"/>
      <c r="C198" s="217"/>
      <c r="D198" s="134" t="s">
        <v>139</v>
      </c>
      <c r="E198" s="135" t="s">
        <v>96</v>
      </c>
      <c r="F198" s="95">
        <v>1.0999999999999999E-2</v>
      </c>
    </row>
    <row r="199" spans="2:6" s="47" customFormat="1">
      <c r="B199" s="215"/>
      <c r="C199" s="217"/>
      <c r="D199" s="134" t="s">
        <v>138</v>
      </c>
      <c r="E199" s="135" t="s">
        <v>96</v>
      </c>
      <c r="F199" s="95">
        <v>1.0999999999999999E-2</v>
      </c>
    </row>
    <row r="200" spans="2:6" s="47" customFormat="1">
      <c r="B200" s="215"/>
      <c r="C200" s="217"/>
      <c r="D200" s="134" t="s">
        <v>293</v>
      </c>
      <c r="E200" s="135" t="s">
        <v>98</v>
      </c>
      <c r="F200" s="95">
        <v>0.01</v>
      </c>
    </row>
    <row r="201" spans="2:6" s="47" customFormat="1">
      <c r="B201" s="215"/>
      <c r="C201" s="217"/>
      <c r="D201" s="134" t="s">
        <v>309</v>
      </c>
      <c r="E201" s="135" t="s">
        <v>308</v>
      </c>
      <c r="F201" s="95">
        <v>8.9999999999999993E-3</v>
      </c>
    </row>
    <row r="202" spans="2:6" s="47" customFormat="1">
      <c r="B202" s="215"/>
      <c r="C202" s="217"/>
      <c r="D202" s="134" t="s">
        <v>295</v>
      </c>
      <c r="E202" s="135" t="s">
        <v>96</v>
      </c>
      <c r="F202" s="95">
        <v>8.9999999999999993E-3</v>
      </c>
    </row>
    <row r="203" spans="2:6" s="47" customFormat="1">
      <c r="B203" s="215"/>
      <c r="C203" s="218"/>
      <c r="D203" s="136" t="s">
        <v>297</v>
      </c>
      <c r="E203" s="137" t="s">
        <v>98</v>
      </c>
      <c r="F203" s="96">
        <v>8.9999999999999993E-3</v>
      </c>
    </row>
    <row r="204" spans="2:6" s="47" customFormat="1">
      <c r="B204" s="215">
        <v>21</v>
      </c>
      <c r="C204" s="216" t="s">
        <v>122</v>
      </c>
      <c r="D204" s="130" t="s">
        <v>294</v>
      </c>
      <c r="E204" s="131" t="s">
        <v>98</v>
      </c>
      <c r="F204" s="124">
        <v>2.1000000000000001E-2</v>
      </c>
    </row>
    <row r="205" spans="2:6" s="47" customFormat="1">
      <c r="B205" s="215"/>
      <c r="C205" s="217"/>
      <c r="D205" s="132" t="s">
        <v>331</v>
      </c>
      <c r="E205" s="133" t="s">
        <v>98</v>
      </c>
      <c r="F205" s="95">
        <v>1.9E-2</v>
      </c>
    </row>
    <row r="206" spans="2:6" s="47" customFormat="1">
      <c r="B206" s="215"/>
      <c r="C206" s="217"/>
      <c r="D206" s="134" t="s">
        <v>293</v>
      </c>
      <c r="E206" s="135" t="s">
        <v>98</v>
      </c>
      <c r="F206" s="95">
        <v>1.7999999999999999E-2</v>
      </c>
    </row>
    <row r="207" spans="2:6" s="47" customFormat="1">
      <c r="B207" s="215"/>
      <c r="C207" s="217"/>
      <c r="D207" s="134" t="s">
        <v>103</v>
      </c>
      <c r="E207" s="135" t="s">
        <v>104</v>
      </c>
      <c r="F207" s="95">
        <v>1.6E-2</v>
      </c>
    </row>
    <row r="208" spans="2:6" s="47" customFormat="1">
      <c r="B208" s="215"/>
      <c r="C208" s="217"/>
      <c r="D208" s="134" t="s">
        <v>332</v>
      </c>
      <c r="E208" s="135" t="s">
        <v>98</v>
      </c>
      <c r="F208" s="95">
        <v>1.4999999999999999E-2</v>
      </c>
    </row>
    <row r="209" spans="2:6" s="47" customFormat="1">
      <c r="B209" s="215"/>
      <c r="C209" s="217"/>
      <c r="D209" s="134" t="s">
        <v>99</v>
      </c>
      <c r="E209" s="135" t="s">
        <v>292</v>
      </c>
      <c r="F209" s="95">
        <v>1.4E-2</v>
      </c>
    </row>
    <row r="210" spans="2:6" s="47" customFormat="1">
      <c r="B210" s="215"/>
      <c r="C210" s="217"/>
      <c r="D210" s="134" t="s">
        <v>100</v>
      </c>
      <c r="E210" s="135" t="s">
        <v>101</v>
      </c>
      <c r="F210" s="95">
        <v>1.2999999999999999E-2</v>
      </c>
    </row>
    <row r="211" spans="2:6" s="47" customFormat="1">
      <c r="B211" s="215"/>
      <c r="C211" s="217"/>
      <c r="D211" s="134" t="s">
        <v>139</v>
      </c>
      <c r="E211" s="135" t="s">
        <v>96</v>
      </c>
      <c r="F211" s="95">
        <v>1.2999999999999999E-2</v>
      </c>
    </row>
    <row r="212" spans="2:6" s="47" customFormat="1">
      <c r="B212" s="215"/>
      <c r="C212" s="217"/>
      <c r="D212" s="134" t="s">
        <v>333</v>
      </c>
      <c r="E212" s="135" t="s">
        <v>96</v>
      </c>
      <c r="F212" s="95">
        <v>1.2E-2</v>
      </c>
    </row>
    <row r="213" spans="2:6" s="47" customFormat="1">
      <c r="B213" s="215"/>
      <c r="C213" s="218"/>
      <c r="D213" s="136" t="s">
        <v>140</v>
      </c>
      <c r="E213" s="137" t="s">
        <v>141</v>
      </c>
      <c r="F213" s="96">
        <v>1.2E-2</v>
      </c>
    </row>
    <row r="214" spans="2:6" s="47" customFormat="1">
      <c r="B214" s="215">
        <v>22</v>
      </c>
      <c r="C214" s="216" t="s">
        <v>64</v>
      </c>
      <c r="D214" s="130" t="s">
        <v>294</v>
      </c>
      <c r="E214" s="131" t="s">
        <v>98</v>
      </c>
      <c r="F214" s="124">
        <v>2.7E-2</v>
      </c>
    </row>
    <row r="215" spans="2:6" s="47" customFormat="1">
      <c r="B215" s="215"/>
      <c r="C215" s="217"/>
      <c r="D215" s="132" t="s">
        <v>103</v>
      </c>
      <c r="E215" s="133" t="s">
        <v>104</v>
      </c>
      <c r="F215" s="95">
        <v>2.4E-2</v>
      </c>
    </row>
    <row r="216" spans="2:6" s="47" customFormat="1">
      <c r="B216" s="215"/>
      <c r="C216" s="217"/>
      <c r="D216" s="134" t="s">
        <v>293</v>
      </c>
      <c r="E216" s="135" t="s">
        <v>98</v>
      </c>
      <c r="F216" s="95">
        <v>1.7999999999999999E-2</v>
      </c>
    </row>
    <row r="217" spans="2:6" s="47" customFormat="1">
      <c r="B217" s="215"/>
      <c r="C217" s="217"/>
      <c r="D217" s="134" t="s">
        <v>99</v>
      </c>
      <c r="E217" s="135" t="s">
        <v>292</v>
      </c>
      <c r="F217" s="95">
        <v>1.6E-2</v>
      </c>
    </row>
    <row r="218" spans="2:6" s="47" customFormat="1">
      <c r="B218" s="215"/>
      <c r="C218" s="217"/>
      <c r="D218" s="134" t="s">
        <v>97</v>
      </c>
      <c r="E218" s="135" t="s">
        <v>98</v>
      </c>
      <c r="F218" s="95">
        <v>1.2999999999999999E-2</v>
      </c>
    </row>
    <row r="219" spans="2:6" s="47" customFormat="1">
      <c r="B219" s="215"/>
      <c r="C219" s="217"/>
      <c r="D219" s="134" t="s">
        <v>309</v>
      </c>
      <c r="E219" s="135" t="s">
        <v>308</v>
      </c>
      <c r="F219" s="95">
        <v>1.0999999999999999E-2</v>
      </c>
    </row>
    <row r="220" spans="2:6" s="47" customFormat="1">
      <c r="B220" s="215"/>
      <c r="C220" s="217"/>
      <c r="D220" s="134" t="s">
        <v>290</v>
      </c>
      <c r="E220" s="135" t="s">
        <v>291</v>
      </c>
      <c r="F220" s="95">
        <v>1.0999999999999999E-2</v>
      </c>
    </row>
    <row r="221" spans="2:6" s="47" customFormat="1">
      <c r="B221" s="215"/>
      <c r="C221" s="217"/>
      <c r="D221" s="134" t="s">
        <v>139</v>
      </c>
      <c r="E221" s="135" t="s">
        <v>96</v>
      </c>
      <c r="F221" s="95">
        <v>8.0000000000000002E-3</v>
      </c>
    </row>
    <row r="222" spans="2:6" s="47" customFormat="1">
      <c r="B222" s="215"/>
      <c r="C222" s="217"/>
      <c r="D222" s="134" t="s">
        <v>334</v>
      </c>
      <c r="E222" s="135" t="s">
        <v>299</v>
      </c>
      <c r="F222" s="95">
        <v>8.0000000000000002E-3</v>
      </c>
    </row>
    <row r="223" spans="2:6" s="47" customFormat="1">
      <c r="B223" s="215"/>
      <c r="C223" s="218"/>
      <c r="D223" s="136" t="s">
        <v>307</v>
      </c>
      <c r="E223" s="137" t="s">
        <v>308</v>
      </c>
      <c r="F223" s="96">
        <v>8.0000000000000002E-3</v>
      </c>
    </row>
    <row r="224" spans="2:6" s="47" customFormat="1">
      <c r="B224" s="215">
        <v>23</v>
      </c>
      <c r="C224" s="216" t="s">
        <v>123</v>
      </c>
      <c r="D224" s="130" t="s">
        <v>97</v>
      </c>
      <c r="E224" s="131" t="s">
        <v>98</v>
      </c>
      <c r="F224" s="124">
        <v>2.4E-2</v>
      </c>
    </row>
    <row r="225" spans="2:6" s="47" customFormat="1">
      <c r="B225" s="215"/>
      <c r="C225" s="217"/>
      <c r="D225" s="132" t="s">
        <v>294</v>
      </c>
      <c r="E225" s="133" t="s">
        <v>98</v>
      </c>
      <c r="F225" s="95">
        <v>2.1999999999999999E-2</v>
      </c>
    </row>
    <row r="226" spans="2:6" s="47" customFormat="1">
      <c r="B226" s="215"/>
      <c r="C226" s="217"/>
      <c r="D226" s="134" t="s">
        <v>103</v>
      </c>
      <c r="E226" s="135" t="s">
        <v>104</v>
      </c>
      <c r="F226" s="95">
        <v>2.1999999999999999E-2</v>
      </c>
    </row>
    <row r="227" spans="2:6" s="47" customFormat="1">
      <c r="B227" s="215"/>
      <c r="C227" s="217"/>
      <c r="D227" s="134" t="s">
        <v>290</v>
      </c>
      <c r="E227" s="135" t="s">
        <v>291</v>
      </c>
      <c r="F227" s="95">
        <v>1.4E-2</v>
      </c>
    </row>
    <row r="228" spans="2:6" s="47" customFormat="1">
      <c r="B228" s="215"/>
      <c r="C228" s="217"/>
      <c r="D228" s="134" t="s">
        <v>293</v>
      </c>
      <c r="E228" s="135" t="s">
        <v>98</v>
      </c>
      <c r="F228" s="95">
        <v>1.4E-2</v>
      </c>
    </row>
    <row r="229" spans="2:6" s="47" customFormat="1">
      <c r="B229" s="215"/>
      <c r="C229" s="217"/>
      <c r="D229" s="134" t="s">
        <v>324</v>
      </c>
      <c r="E229" s="135" t="s">
        <v>96</v>
      </c>
      <c r="F229" s="95">
        <v>1.2E-2</v>
      </c>
    </row>
    <row r="230" spans="2:6" s="47" customFormat="1">
      <c r="B230" s="215"/>
      <c r="C230" s="217"/>
      <c r="D230" s="134" t="s">
        <v>297</v>
      </c>
      <c r="E230" s="135" t="s">
        <v>98</v>
      </c>
      <c r="F230" s="95">
        <v>1.0999999999999999E-2</v>
      </c>
    </row>
    <row r="231" spans="2:6" s="47" customFormat="1">
      <c r="B231" s="215"/>
      <c r="C231" s="217"/>
      <c r="D231" s="134" t="s">
        <v>302</v>
      </c>
      <c r="E231" s="135" t="s">
        <v>96</v>
      </c>
      <c r="F231" s="95">
        <v>1.0999999999999999E-2</v>
      </c>
    </row>
    <row r="232" spans="2:6" s="47" customFormat="1">
      <c r="B232" s="215"/>
      <c r="C232" s="217"/>
      <c r="D232" s="134" t="s">
        <v>335</v>
      </c>
      <c r="E232" s="135" t="s">
        <v>336</v>
      </c>
      <c r="F232" s="95">
        <v>8.9999999999999993E-3</v>
      </c>
    </row>
    <row r="233" spans="2:6" s="47" customFormat="1">
      <c r="B233" s="215"/>
      <c r="C233" s="218"/>
      <c r="D233" s="136" t="s">
        <v>99</v>
      </c>
      <c r="E233" s="137" t="s">
        <v>292</v>
      </c>
      <c r="F233" s="96">
        <v>8.9999999999999993E-3</v>
      </c>
    </row>
    <row r="234" spans="2:6" s="47" customFormat="1">
      <c r="B234" s="215">
        <v>24</v>
      </c>
      <c r="C234" s="216" t="s">
        <v>124</v>
      </c>
      <c r="D234" s="130" t="s">
        <v>99</v>
      </c>
      <c r="E234" s="131" t="s">
        <v>292</v>
      </c>
      <c r="F234" s="124">
        <v>2.8000000000000001E-2</v>
      </c>
    </row>
    <row r="235" spans="2:6" s="47" customFormat="1">
      <c r="B235" s="215"/>
      <c r="C235" s="217"/>
      <c r="D235" s="132" t="s">
        <v>97</v>
      </c>
      <c r="E235" s="133" t="s">
        <v>98</v>
      </c>
      <c r="F235" s="95">
        <v>2.1000000000000001E-2</v>
      </c>
    </row>
    <row r="236" spans="2:6" s="47" customFormat="1">
      <c r="B236" s="215"/>
      <c r="C236" s="217"/>
      <c r="D236" s="134" t="s">
        <v>293</v>
      </c>
      <c r="E236" s="135" t="s">
        <v>98</v>
      </c>
      <c r="F236" s="95">
        <v>1.9E-2</v>
      </c>
    </row>
    <row r="237" spans="2:6" s="47" customFormat="1">
      <c r="B237" s="215"/>
      <c r="C237" s="217"/>
      <c r="D237" s="134" t="s">
        <v>139</v>
      </c>
      <c r="E237" s="135" t="s">
        <v>96</v>
      </c>
      <c r="F237" s="95">
        <v>1.7999999999999999E-2</v>
      </c>
    </row>
    <row r="238" spans="2:6" s="47" customFormat="1">
      <c r="B238" s="215"/>
      <c r="C238" s="217"/>
      <c r="D238" s="134" t="s">
        <v>290</v>
      </c>
      <c r="E238" s="135" t="s">
        <v>291</v>
      </c>
      <c r="F238" s="95">
        <v>1.7000000000000001E-2</v>
      </c>
    </row>
    <row r="239" spans="2:6" s="47" customFormat="1">
      <c r="B239" s="215"/>
      <c r="C239" s="217"/>
      <c r="D239" s="134" t="s">
        <v>138</v>
      </c>
      <c r="E239" s="135" t="s">
        <v>96</v>
      </c>
      <c r="F239" s="95">
        <v>1.7000000000000001E-2</v>
      </c>
    </row>
    <row r="240" spans="2:6" s="47" customFormat="1">
      <c r="B240" s="215"/>
      <c r="C240" s="217"/>
      <c r="D240" s="134" t="s">
        <v>103</v>
      </c>
      <c r="E240" s="135" t="s">
        <v>104</v>
      </c>
      <c r="F240" s="95">
        <v>1.6E-2</v>
      </c>
    </row>
    <row r="241" spans="2:6" s="47" customFormat="1">
      <c r="B241" s="215"/>
      <c r="C241" s="217"/>
      <c r="D241" s="134" t="s">
        <v>294</v>
      </c>
      <c r="E241" s="135" t="s">
        <v>98</v>
      </c>
      <c r="F241" s="95">
        <v>1.4999999999999999E-2</v>
      </c>
    </row>
    <row r="242" spans="2:6" s="47" customFormat="1">
      <c r="B242" s="215"/>
      <c r="C242" s="217"/>
      <c r="D242" s="134" t="s">
        <v>324</v>
      </c>
      <c r="E242" s="135" t="s">
        <v>96</v>
      </c>
      <c r="F242" s="95">
        <v>1.4E-2</v>
      </c>
    </row>
    <row r="243" spans="2:6" s="47" customFormat="1">
      <c r="B243" s="215"/>
      <c r="C243" s="218"/>
      <c r="D243" s="136" t="s">
        <v>297</v>
      </c>
      <c r="E243" s="137" t="s">
        <v>98</v>
      </c>
      <c r="F243" s="96">
        <v>1.4E-2</v>
      </c>
    </row>
    <row r="244" spans="2:6" s="47" customFormat="1">
      <c r="B244" s="215">
        <v>25</v>
      </c>
      <c r="C244" s="216" t="s">
        <v>125</v>
      </c>
      <c r="D244" s="130" t="s">
        <v>290</v>
      </c>
      <c r="E244" s="131" t="s">
        <v>291</v>
      </c>
      <c r="F244" s="124">
        <v>2.4E-2</v>
      </c>
    </row>
    <row r="245" spans="2:6" s="47" customFormat="1">
      <c r="B245" s="215"/>
      <c r="C245" s="217"/>
      <c r="D245" s="132" t="s">
        <v>99</v>
      </c>
      <c r="E245" s="133" t="s">
        <v>292</v>
      </c>
      <c r="F245" s="95">
        <v>2.1000000000000001E-2</v>
      </c>
    </row>
    <row r="246" spans="2:6" s="47" customFormat="1">
      <c r="B246" s="215"/>
      <c r="C246" s="217"/>
      <c r="D246" s="134" t="s">
        <v>103</v>
      </c>
      <c r="E246" s="135" t="s">
        <v>104</v>
      </c>
      <c r="F246" s="95">
        <v>1.7000000000000001E-2</v>
      </c>
    </row>
    <row r="247" spans="2:6" s="47" customFormat="1">
      <c r="B247" s="215"/>
      <c r="C247" s="217"/>
      <c r="D247" s="134" t="s">
        <v>293</v>
      </c>
      <c r="E247" s="135" t="s">
        <v>98</v>
      </c>
      <c r="F247" s="95">
        <v>1.6E-2</v>
      </c>
    </row>
    <row r="248" spans="2:6" s="47" customFormat="1">
      <c r="B248" s="215"/>
      <c r="C248" s="217"/>
      <c r="D248" s="134" t="s">
        <v>296</v>
      </c>
      <c r="E248" s="135" t="s">
        <v>292</v>
      </c>
      <c r="F248" s="95">
        <v>1.2999999999999999E-2</v>
      </c>
    </row>
    <row r="249" spans="2:6" s="47" customFormat="1">
      <c r="B249" s="215"/>
      <c r="C249" s="217"/>
      <c r="D249" s="134" t="s">
        <v>97</v>
      </c>
      <c r="E249" s="135" t="s">
        <v>98</v>
      </c>
      <c r="F249" s="95">
        <v>1.2E-2</v>
      </c>
    </row>
    <row r="250" spans="2:6" s="47" customFormat="1">
      <c r="B250" s="215"/>
      <c r="C250" s="217"/>
      <c r="D250" s="134" t="s">
        <v>320</v>
      </c>
      <c r="E250" s="135" t="s">
        <v>321</v>
      </c>
      <c r="F250" s="95">
        <v>1.0999999999999999E-2</v>
      </c>
    </row>
    <row r="251" spans="2:6" s="47" customFormat="1">
      <c r="B251" s="215"/>
      <c r="C251" s="217"/>
      <c r="D251" s="134" t="s">
        <v>337</v>
      </c>
      <c r="E251" s="135" t="s">
        <v>338</v>
      </c>
      <c r="F251" s="95">
        <v>1.0999999999999999E-2</v>
      </c>
    </row>
    <row r="252" spans="2:6" s="47" customFormat="1">
      <c r="B252" s="215"/>
      <c r="C252" s="217"/>
      <c r="D252" s="134" t="s">
        <v>139</v>
      </c>
      <c r="E252" s="135" t="s">
        <v>96</v>
      </c>
      <c r="F252" s="95">
        <v>1.0999999999999999E-2</v>
      </c>
    </row>
    <row r="253" spans="2:6" s="47" customFormat="1">
      <c r="B253" s="215"/>
      <c r="C253" s="218"/>
      <c r="D253" s="136" t="s">
        <v>302</v>
      </c>
      <c r="E253" s="137" t="s">
        <v>96</v>
      </c>
      <c r="F253" s="96">
        <v>0.01</v>
      </c>
    </row>
    <row r="254" spans="2:6" s="47" customFormat="1">
      <c r="B254" s="215">
        <v>26</v>
      </c>
      <c r="C254" s="216" t="s">
        <v>36</v>
      </c>
      <c r="D254" s="130" t="s">
        <v>103</v>
      </c>
      <c r="E254" s="131" t="s">
        <v>104</v>
      </c>
      <c r="F254" s="124">
        <v>0.02</v>
      </c>
    </row>
    <row r="255" spans="2:6" s="47" customFormat="1">
      <c r="B255" s="215"/>
      <c r="C255" s="217"/>
      <c r="D255" s="132" t="s">
        <v>97</v>
      </c>
      <c r="E255" s="133" t="s">
        <v>98</v>
      </c>
      <c r="F255" s="95">
        <v>1.7999999999999999E-2</v>
      </c>
    </row>
    <row r="256" spans="2:6" s="47" customFormat="1">
      <c r="B256" s="215"/>
      <c r="C256" s="217"/>
      <c r="D256" s="134" t="s">
        <v>99</v>
      </c>
      <c r="E256" s="135" t="s">
        <v>292</v>
      </c>
      <c r="F256" s="95">
        <v>1.7000000000000001E-2</v>
      </c>
    </row>
    <row r="257" spans="2:6" s="47" customFormat="1">
      <c r="B257" s="215"/>
      <c r="C257" s="217"/>
      <c r="D257" s="134" t="s">
        <v>290</v>
      </c>
      <c r="E257" s="135" t="s">
        <v>291</v>
      </c>
      <c r="F257" s="95">
        <v>1.6E-2</v>
      </c>
    </row>
    <row r="258" spans="2:6" s="47" customFormat="1">
      <c r="B258" s="215"/>
      <c r="C258" s="217"/>
      <c r="D258" s="134" t="s">
        <v>294</v>
      </c>
      <c r="E258" s="135" t="s">
        <v>98</v>
      </c>
      <c r="F258" s="95">
        <v>1.4999999999999999E-2</v>
      </c>
    </row>
    <row r="259" spans="2:6" s="47" customFormat="1">
      <c r="B259" s="215"/>
      <c r="C259" s="217"/>
      <c r="D259" s="134" t="s">
        <v>297</v>
      </c>
      <c r="E259" s="135" t="s">
        <v>98</v>
      </c>
      <c r="F259" s="95">
        <v>1.2E-2</v>
      </c>
    </row>
    <row r="260" spans="2:6" s="47" customFormat="1">
      <c r="B260" s="215"/>
      <c r="C260" s="217"/>
      <c r="D260" s="134" t="s">
        <v>298</v>
      </c>
      <c r="E260" s="135" t="s">
        <v>299</v>
      </c>
      <c r="F260" s="95">
        <v>1.2E-2</v>
      </c>
    </row>
    <row r="261" spans="2:6" s="47" customFormat="1">
      <c r="B261" s="215"/>
      <c r="C261" s="217"/>
      <c r="D261" s="134" t="s">
        <v>100</v>
      </c>
      <c r="E261" s="135" t="s">
        <v>101</v>
      </c>
      <c r="F261" s="95">
        <v>1.0999999999999999E-2</v>
      </c>
    </row>
    <row r="262" spans="2:6" s="47" customFormat="1">
      <c r="B262" s="215"/>
      <c r="C262" s="217"/>
      <c r="D262" s="134" t="s">
        <v>293</v>
      </c>
      <c r="E262" s="135" t="s">
        <v>98</v>
      </c>
      <c r="F262" s="95">
        <v>8.9999999999999993E-3</v>
      </c>
    </row>
    <row r="263" spans="2:6" s="47" customFormat="1">
      <c r="B263" s="215"/>
      <c r="C263" s="218"/>
      <c r="D263" s="136" t="s">
        <v>296</v>
      </c>
      <c r="E263" s="137" t="s">
        <v>292</v>
      </c>
      <c r="F263" s="96">
        <v>8.9999999999999993E-3</v>
      </c>
    </row>
    <row r="264" spans="2:6" s="47" customFormat="1">
      <c r="B264" s="215">
        <v>27</v>
      </c>
      <c r="C264" s="216" t="s">
        <v>37</v>
      </c>
      <c r="D264" s="130" t="s">
        <v>103</v>
      </c>
      <c r="E264" s="131" t="s">
        <v>104</v>
      </c>
      <c r="F264" s="124">
        <v>0.02</v>
      </c>
    </row>
    <row r="265" spans="2:6" s="47" customFormat="1">
      <c r="B265" s="215"/>
      <c r="C265" s="217"/>
      <c r="D265" s="132" t="s">
        <v>140</v>
      </c>
      <c r="E265" s="133" t="s">
        <v>141</v>
      </c>
      <c r="F265" s="95">
        <v>1.4E-2</v>
      </c>
    </row>
    <row r="266" spans="2:6" s="47" customFormat="1">
      <c r="B266" s="215"/>
      <c r="C266" s="217"/>
      <c r="D266" s="134" t="s">
        <v>297</v>
      </c>
      <c r="E266" s="135" t="s">
        <v>98</v>
      </c>
      <c r="F266" s="95">
        <v>1.4E-2</v>
      </c>
    </row>
    <row r="267" spans="2:6" s="47" customFormat="1">
      <c r="B267" s="215"/>
      <c r="C267" s="217"/>
      <c r="D267" s="134" t="s">
        <v>97</v>
      </c>
      <c r="E267" s="135" t="s">
        <v>98</v>
      </c>
      <c r="F267" s="95">
        <v>1.2999999999999999E-2</v>
      </c>
    </row>
    <row r="268" spans="2:6" s="47" customFormat="1">
      <c r="B268" s="215"/>
      <c r="C268" s="217"/>
      <c r="D268" s="134" t="s">
        <v>99</v>
      </c>
      <c r="E268" s="135" t="s">
        <v>292</v>
      </c>
      <c r="F268" s="95">
        <v>1.2999999999999999E-2</v>
      </c>
    </row>
    <row r="269" spans="2:6" s="47" customFormat="1">
      <c r="B269" s="215"/>
      <c r="C269" s="217"/>
      <c r="D269" s="134" t="s">
        <v>339</v>
      </c>
      <c r="E269" s="135" t="s">
        <v>96</v>
      </c>
      <c r="F269" s="95">
        <v>1.2999999999999999E-2</v>
      </c>
    </row>
    <row r="270" spans="2:6" s="47" customFormat="1">
      <c r="B270" s="215"/>
      <c r="C270" s="217"/>
      <c r="D270" s="134" t="s">
        <v>294</v>
      </c>
      <c r="E270" s="135" t="s">
        <v>98</v>
      </c>
      <c r="F270" s="95">
        <v>1.0999999999999999E-2</v>
      </c>
    </row>
    <row r="271" spans="2:6" s="47" customFormat="1">
      <c r="B271" s="215"/>
      <c r="C271" s="217"/>
      <c r="D271" s="134" t="s">
        <v>298</v>
      </c>
      <c r="E271" s="135" t="s">
        <v>299</v>
      </c>
      <c r="F271" s="95">
        <v>1.0999999999999999E-2</v>
      </c>
    </row>
    <row r="272" spans="2:6" s="47" customFormat="1">
      <c r="B272" s="215"/>
      <c r="C272" s="217"/>
      <c r="D272" s="134" t="s">
        <v>337</v>
      </c>
      <c r="E272" s="135" t="s">
        <v>338</v>
      </c>
      <c r="F272" s="95">
        <v>0.01</v>
      </c>
    </row>
    <row r="273" spans="2:6" s="47" customFormat="1">
      <c r="B273" s="215"/>
      <c r="C273" s="218"/>
      <c r="D273" s="136" t="s">
        <v>138</v>
      </c>
      <c r="E273" s="137" t="s">
        <v>96</v>
      </c>
      <c r="F273" s="96">
        <v>8.9999999999999993E-3</v>
      </c>
    </row>
    <row r="274" spans="2:6" s="47" customFormat="1">
      <c r="B274" s="215">
        <v>28</v>
      </c>
      <c r="C274" s="216" t="s">
        <v>38</v>
      </c>
      <c r="D274" s="130" t="s">
        <v>103</v>
      </c>
      <c r="E274" s="131" t="s">
        <v>104</v>
      </c>
      <c r="F274" s="124">
        <v>2.8000000000000001E-2</v>
      </c>
    </row>
    <row r="275" spans="2:6" s="47" customFormat="1">
      <c r="B275" s="215"/>
      <c r="C275" s="217"/>
      <c r="D275" s="132" t="s">
        <v>97</v>
      </c>
      <c r="E275" s="133" t="s">
        <v>98</v>
      </c>
      <c r="F275" s="95">
        <v>2.1000000000000001E-2</v>
      </c>
    </row>
    <row r="276" spans="2:6" s="47" customFormat="1">
      <c r="B276" s="215"/>
      <c r="C276" s="217"/>
      <c r="D276" s="134" t="s">
        <v>290</v>
      </c>
      <c r="E276" s="135" t="s">
        <v>291</v>
      </c>
      <c r="F276" s="95">
        <v>1.9E-2</v>
      </c>
    </row>
    <row r="277" spans="2:6" s="47" customFormat="1">
      <c r="B277" s="215"/>
      <c r="C277" s="217"/>
      <c r="D277" s="134" t="s">
        <v>294</v>
      </c>
      <c r="E277" s="135" t="s">
        <v>98</v>
      </c>
      <c r="F277" s="95">
        <v>1.7999999999999999E-2</v>
      </c>
    </row>
    <row r="278" spans="2:6" s="47" customFormat="1">
      <c r="B278" s="215"/>
      <c r="C278" s="217"/>
      <c r="D278" s="134" t="s">
        <v>300</v>
      </c>
      <c r="E278" s="135" t="s">
        <v>299</v>
      </c>
      <c r="F278" s="95">
        <v>1.7999999999999999E-2</v>
      </c>
    </row>
    <row r="279" spans="2:6" s="47" customFormat="1">
      <c r="B279" s="215"/>
      <c r="C279" s="217"/>
      <c r="D279" s="134" t="s">
        <v>100</v>
      </c>
      <c r="E279" s="135" t="s">
        <v>101</v>
      </c>
      <c r="F279" s="95">
        <v>1.6E-2</v>
      </c>
    </row>
    <row r="280" spans="2:6" s="47" customFormat="1">
      <c r="B280" s="215"/>
      <c r="C280" s="217"/>
      <c r="D280" s="134" t="s">
        <v>298</v>
      </c>
      <c r="E280" s="135" t="s">
        <v>299</v>
      </c>
      <c r="F280" s="95">
        <v>1.4999999999999999E-2</v>
      </c>
    </row>
    <row r="281" spans="2:6" s="47" customFormat="1">
      <c r="B281" s="215"/>
      <c r="C281" s="217"/>
      <c r="D281" s="134" t="s">
        <v>296</v>
      </c>
      <c r="E281" s="135" t="s">
        <v>292</v>
      </c>
      <c r="F281" s="95">
        <v>1.2999999999999999E-2</v>
      </c>
    </row>
    <row r="282" spans="2:6" s="47" customFormat="1">
      <c r="B282" s="215"/>
      <c r="C282" s="217"/>
      <c r="D282" s="134" t="s">
        <v>99</v>
      </c>
      <c r="E282" s="135" t="s">
        <v>292</v>
      </c>
      <c r="F282" s="95">
        <v>1.2E-2</v>
      </c>
    </row>
    <row r="283" spans="2:6" s="47" customFormat="1">
      <c r="B283" s="215"/>
      <c r="C283" s="218"/>
      <c r="D283" s="136" t="s">
        <v>140</v>
      </c>
      <c r="E283" s="137" t="s">
        <v>141</v>
      </c>
      <c r="F283" s="96">
        <v>1.0999999999999999E-2</v>
      </c>
    </row>
    <row r="284" spans="2:6" s="47" customFormat="1">
      <c r="B284" s="215">
        <v>29</v>
      </c>
      <c r="C284" s="216" t="s">
        <v>39</v>
      </c>
      <c r="D284" s="130" t="s">
        <v>290</v>
      </c>
      <c r="E284" s="131" t="s">
        <v>291</v>
      </c>
      <c r="F284" s="124">
        <v>3.3000000000000002E-2</v>
      </c>
    </row>
    <row r="285" spans="2:6" s="47" customFormat="1">
      <c r="B285" s="215"/>
      <c r="C285" s="217"/>
      <c r="D285" s="132" t="s">
        <v>99</v>
      </c>
      <c r="E285" s="133" t="s">
        <v>292</v>
      </c>
      <c r="F285" s="95">
        <v>3.2000000000000001E-2</v>
      </c>
    </row>
    <row r="286" spans="2:6" s="47" customFormat="1">
      <c r="B286" s="215"/>
      <c r="C286" s="217"/>
      <c r="D286" s="134" t="s">
        <v>103</v>
      </c>
      <c r="E286" s="135" t="s">
        <v>104</v>
      </c>
      <c r="F286" s="95">
        <v>1.9E-2</v>
      </c>
    </row>
    <row r="287" spans="2:6" s="47" customFormat="1">
      <c r="B287" s="215"/>
      <c r="C287" s="217"/>
      <c r="D287" s="134" t="s">
        <v>294</v>
      </c>
      <c r="E287" s="135" t="s">
        <v>98</v>
      </c>
      <c r="F287" s="95">
        <v>1.9E-2</v>
      </c>
    </row>
    <row r="288" spans="2:6" s="47" customFormat="1">
      <c r="B288" s="215"/>
      <c r="C288" s="217"/>
      <c r="D288" s="134" t="s">
        <v>296</v>
      </c>
      <c r="E288" s="135" t="s">
        <v>292</v>
      </c>
      <c r="F288" s="95">
        <v>1.4999999999999999E-2</v>
      </c>
    </row>
    <row r="289" spans="2:6" s="47" customFormat="1">
      <c r="B289" s="215"/>
      <c r="C289" s="217"/>
      <c r="D289" s="134" t="s">
        <v>97</v>
      </c>
      <c r="E289" s="135" t="s">
        <v>98</v>
      </c>
      <c r="F289" s="95">
        <v>1.2E-2</v>
      </c>
    </row>
    <row r="290" spans="2:6" s="47" customFormat="1">
      <c r="B290" s="215"/>
      <c r="C290" s="217"/>
      <c r="D290" s="134" t="s">
        <v>328</v>
      </c>
      <c r="E290" s="135" t="s">
        <v>141</v>
      </c>
      <c r="F290" s="95">
        <v>1.2E-2</v>
      </c>
    </row>
    <row r="291" spans="2:6" s="47" customFormat="1">
      <c r="B291" s="215"/>
      <c r="C291" s="217"/>
      <c r="D291" s="134" t="s">
        <v>340</v>
      </c>
      <c r="E291" s="135" t="s">
        <v>98</v>
      </c>
      <c r="F291" s="95">
        <v>1.0999999999999999E-2</v>
      </c>
    </row>
    <row r="292" spans="2:6" s="47" customFormat="1">
      <c r="B292" s="215"/>
      <c r="C292" s="217"/>
      <c r="D292" s="134" t="s">
        <v>341</v>
      </c>
      <c r="E292" s="135" t="s">
        <v>98</v>
      </c>
      <c r="F292" s="95">
        <v>0.01</v>
      </c>
    </row>
    <row r="293" spans="2:6" s="47" customFormat="1">
      <c r="B293" s="215"/>
      <c r="C293" s="218"/>
      <c r="D293" s="136" t="s">
        <v>293</v>
      </c>
      <c r="E293" s="137" t="s">
        <v>98</v>
      </c>
      <c r="F293" s="96">
        <v>0.01</v>
      </c>
    </row>
    <row r="294" spans="2:6" s="47" customFormat="1">
      <c r="B294" s="215">
        <v>30</v>
      </c>
      <c r="C294" s="216" t="s">
        <v>40</v>
      </c>
      <c r="D294" s="130" t="s">
        <v>97</v>
      </c>
      <c r="E294" s="131" t="s">
        <v>98</v>
      </c>
      <c r="F294" s="124">
        <v>2.1999999999999999E-2</v>
      </c>
    </row>
    <row r="295" spans="2:6" s="47" customFormat="1">
      <c r="B295" s="215"/>
      <c r="C295" s="217"/>
      <c r="D295" s="132" t="s">
        <v>103</v>
      </c>
      <c r="E295" s="133" t="s">
        <v>104</v>
      </c>
      <c r="F295" s="95">
        <v>1.7999999999999999E-2</v>
      </c>
    </row>
    <row r="296" spans="2:6" s="47" customFormat="1">
      <c r="B296" s="215"/>
      <c r="C296" s="217"/>
      <c r="D296" s="134" t="s">
        <v>100</v>
      </c>
      <c r="E296" s="135" t="s">
        <v>101</v>
      </c>
      <c r="F296" s="95">
        <v>1.6E-2</v>
      </c>
    </row>
    <row r="297" spans="2:6" s="47" customFormat="1">
      <c r="B297" s="215"/>
      <c r="C297" s="217"/>
      <c r="D297" s="134" t="s">
        <v>298</v>
      </c>
      <c r="E297" s="135" t="s">
        <v>299</v>
      </c>
      <c r="F297" s="95">
        <v>1.6E-2</v>
      </c>
    </row>
    <row r="298" spans="2:6" s="47" customFormat="1">
      <c r="B298" s="215"/>
      <c r="C298" s="217"/>
      <c r="D298" s="134" t="s">
        <v>290</v>
      </c>
      <c r="E298" s="135" t="s">
        <v>291</v>
      </c>
      <c r="F298" s="95">
        <v>1.4E-2</v>
      </c>
    </row>
    <row r="299" spans="2:6" s="47" customFormat="1">
      <c r="B299" s="215"/>
      <c r="C299" s="217"/>
      <c r="D299" s="134" t="s">
        <v>297</v>
      </c>
      <c r="E299" s="135" t="s">
        <v>98</v>
      </c>
      <c r="F299" s="95">
        <v>1.4E-2</v>
      </c>
    </row>
    <row r="300" spans="2:6" s="47" customFormat="1">
      <c r="B300" s="215"/>
      <c r="C300" s="217"/>
      <c r="D300" s="134" t="s">
        <v>294</v>
      </c>
      <c r="E300" s="135" t="s">
        <v>98</v>
      </c>
      <c r="F300" s="95">
        <v>1.4E-2</v>
      </c>
    </row>
    <row r="301" spans="2:6" s="47" customFormat="1">
      <c r="B301" s="215"/>
      <c r="C301" s="217"/>
      <c r="D301" s="134" t="s">
        <v>342</v>
      </c>
      <c r="E301" s="135" t="s">
        <v>311</v>
      </c>
      <c r="F301" s="95">
        <v>1.2999999999999999E-2</v>
      </c>
    </row>
    <row r="302" spans="2:6" s="47" customFormat="1">
      <c r="B302" s="215"/>
      <c r="C302" s="217"/>
      <c r="D302" s="134" t="s">
        <v>99</v>
      </c>
      <c r="E302" s="135" t="s">
        <v>292</v>
      </c>
      <c r="F302" s="95">
        <v>1.2E-2</v>
      </c>
    </row>
    <row r="303" spans="2:6" s="47" customFormat="1">
      <c r="B303" s="215"/>
      <c r="C303" s="218"/>
      <c r="D303" s="136" t="s">
        <v>343</v>
      </c>
      <c r="E303" s="137" t="s">
        <v>141</v>
      </c>
      <c r="F303" s="96">
        <v>1.2E-2</v>
      </c>
    </row>
    <row r="304" spans="2:6" s="47" customFormat="1">
      <c r="B304" s="215">
        <v>31</v>
      </c>
      <c r="C304" s="216" t="s">
        <v>41</v>
      </c>
      <c r="D304" s="130" t="s">
        <v>99</v>
      </c>
      <c r="E304" s="131" t="s">
        <v>292</v>
      </c>
      <c r="F304" s="124">
        <v>2.1000000000000001E-2</v>
      </c>
    </row>
    <row r="305" spans="2:6" s="47" customFormat="1">
      <c r="B305" s="215"/>
      <c r="C305" s="217"/>
      <c r="D305" s="132" t="s">
        <v>97</v>
      </c>
      <c r="E305" s="133" t="s">
        <v>98</v>
      </c>
      <c r="F305" s="95">
        <v>2.1000000000000001E-2</v>
      </c>
    </row>
    <row r="306" spans="2:6" s="47" customFormat="1">
      <c r="B306" s="215"/>
      <c r="C306" s="217"/>
      <c r="D306" s="134" t="s">
        <v>103</v>
      </c>
      <c r="E306" s="135" t="s">
        <v>104</v>
      </c>
      <c r="F306" s="95">
        <v>1.7000000000000001E-2</v>
      </c>
    </row>
    <row r="307" spans="2:6" s="47" customFormat="1">
      <c r="B307" s="215"/>
      <c r="C307" s="217"/>
      <c r="D307" s="134" t="s">
        <v>290</v>
      </c>
      <c r="E307" s="135" t="s">
        <v>291</v>
      </c>
      <c r="F307" s="95">
        <v>1.4999999999999999E-2</v>
      </c>
    </row>
    <row r="308" spans="2:6" s="47" customFormat="1">
      <c r="B308" s="215"/>
      <c r="C308" s="217"/>
      <c r="D308" s="134" t="s">
        <v>294</v>
      </c>
      <c r="E308" s="135" t="s">
        <v>98</v>
      </c>
      <c r="F308" s="95">
        <v>1.4999999999999999E-2</v>
      </c>
    </row>
    <row r="309" spans="2:6" s="47" customFormat="1">
      <c r="B309" s="215"/>
      <c r="C309" s="217"/>
      <c r="D309" s="134" t="s">
        <v>297</v>
      </c>
      <c r="E309" s="135" t="s">
        <v>98</v>
      </c>
      <c r="F309" s="95">
        <v>1.4999999999999999E-2</v>
      </c>
    </row>
    <row r="310" spans="2:6" s="47" customFormat="1">
      <c r="B310" s="215"/>
      <c r="C310" s="217"/>
      <c r="D310" s="134" t="s">
        <v>293</v>
      </c>
      <c r="E310" s="135" t="s">
        <v>98</v>
      </c>
      <c r="F310" s="95">
        <v>0.01</v>
      </c>
    </row>
    <row r="311" spans="2:6" s="47" customFormat="1">
      <c r="B311" s="215"/>
      <c r="C311" s="217"/>
      <c r="D311" s="134" t="s">
        <v>344</v>
      </c>
      <c r="E311" s="135" t="s">
        <v>98</v>
      </c>
      <c r="F311" s="95">
        <v>0.01</v>
      </c>
    </row>
    <row r="312" spans="2:6" s="47" customFormat="1">
      <c r="B312" s="215"/>
      <c r="C312" s="217"/>
      <c r="D312" s="134" t="s">
        <v>318</v>
      </c>
      <c r="E312" s="135" t="s">
        <v>96</v>
      </c>
      <c r="F312" s="95">
        <v>8.9999999999999993E-3</v>
      </c>
    </row>
    <row r="313" spans="2:6" s="47" customFormat="1">
      <c r="B313" s="215"/>
      <c r="C313" s="218"/>
      <c r="D313" s="136" t="s">
        <v>295</v>
      </c>
      <c r="E313" s="137" t="s">
        <v>96</v>
      </c>
      <c r="F313" s="96">
        <v>8.0000000000000002E-3</v>
      </c>
    </row>
    <row r="314" spans="2:6" s="47" customFormat="1">
      <c r="B314" s="215">
        <v>32</v>
      </c>
      <c r="C314" s="216" t="s">
        <v>42</v>
      </c>
      <c r="D314" s="130" t="s">
        <v>103</v>
      </c>
      <c r="E314" s="131" t="s">
        <v>104</v>
      </c>
      <c r="F314" s="124">
        <v>2.1999999999999999E-2</v>
      </c>
    </row>
    <row r="315" spans="2:6" s="47" customFormat="1">
      <c r="B315" s="215"/>
      <c r="C315" s="217"/>
      <c r="D315" s="132" t="s">
        <v>290</v>
      </c>
      <c r="E315" s="133" t="s">
        <v>291</v>
      </c>
      <c r="F315" s="95">
        <v>2.1000000000000001E-2</v>
      </c>
    </row>
    <row r="316" spans="2:6" s="47" customFormat="1">
      <c r="B316" s="215"/>
      <c r="C316" s="217"/>
      <c r="D316" s="134" t="s">
        <v>97</v>
      </c>
      <c r="E316" s="135" t="s">
        <v>98</v>
      </c>
      <c r="F316" s="95">
        <v>1.7999999999999999E-2</v>
      </c>
    </row>
    <row r="317" spans="2:6" s="47" customFormat="1">
      <c r="B317" s="215"/>
      <c r="C317" s="217"/>
      <c r="D317" s="134" t="s">
        <v>100</v>
      </c>
      <c r="E317" s="135" t="s">
        <v>101</v>
      </c>
      <c r="F317" s="95">
        <v>1.4E-2</v>
      </c>
    </row>
    <row r="318" spans="2:6" s="47" customFormat="1">
      <c r="B318" s="215"/>
      <c r="C318" s="217"/>
      <c r="D318" s="134" t="s">
        <v>99</v>
      </c>
      <c r="E318" s="135" t="s">
        <v>292</v>
      </c>
      <c r="F318" s="95">
        <v>1.2999999999999999E-2</v>
      </c>
    </row>
    <row r="319" spans="2:6" s="47" customFormat="1">
      <c r="B319" s="215"/>
      <c r="C319" s="217"/>
      <c r="D319" s="134" t="s">
        <v>138</v>
      </c>
      <c r="E319" s="135" t="s">
        <v>96</v>
      </c>
      <c r="F319" s="95">
        <v>1.2999999999999999E-2</v>
      </c>
    </row>
    <row r="320" spans="2:6" s="47" customFormat="1">
      <c r="B320" s="215"/>
      <c r="C320" s="217"/>
      <c r="D320" s="134" t="s">
        <v>139</v>
      </c>
      <c r="E320" s="135" t="s">
        <v>96</v>
      </c>
      <c r="F320" s="95">
        <v>1.2999999999999999E-2</v>
      </c>
    </row>
    <row r="321" spans="2:6" s="47" customFormat="1">
      <c r="B321" s="215"/>
      <c r="C321" s="217"/>
      <c r="D321" s="134" t="s">
        <v>295</v>
      </c>
      <c r="E321" s="135" t="s">
        <v>96</v>
      </c>
      <c r="F321" s="95">
        <v>1.2999999999999999E-2</v>
      </c>
    </row>
    <row r="322" spans="2:6" s="47" customFormat="1">
      <c r="B322" s="215"/>
      <c r="C322" s="217"/>
      <c r="D322" s="134" t="s">
        <v>294</v>
      </c>
      <c r="E322" s="135" t="s">
        <v>98</v>
      </c>
      <c r="F322" s="95">
        <v>1.2E-2</v>
      </c>
    </row>
    <row r="323" spans="2:6" s="47" customFormat="1">
      <c r="B323" s="215"/>
      <c r="C323" s="218"/>
      <c r="D323" s="136" t="s">
        <v>298</v>
      </c>
      <c r="E323" s="137" t="s">
        <v>299</v>
      </c>
      <c r="F323" s="96">
        <v>1.0999999999999999E-2</v>
      </c>
    </row>
    <row r="324" spans="2:6" s="47" customFormat="1">
      <c r="B324" s="215">
        <v>33</v>
      </c>
      <c r="C324" s="216" t="s">
        <v>43</v>
      </c>
      <c r="D324" s="130" t="s">
        <v>99</v>
      </c>
      <c r="E324" s="131" t="s">
        <v>292</v>
      </c>
      <c r="F324" s="124">
        <v>2.5000000000000001E-2</v>
      </c>
    </row>
    <row r="325" spans="2:6" s="47" customFormat="1">
      <c r="B325" s="215"/>
      <c r="C325" s="217"/>
      <c r="D325" s="132" t="s">
        <v>294</v>
      </c>
      <c r="E325" s="133" t="s">
        <v>98</v>
      </c>
      <c r="F325" s="95">
        <v>0.02</v>
      </c>
    </row>
    <row r="326" spans="2:6" s="47" customFormat="1">
      <c r="B326" s="215"/>
      <c r="C326" s="217"/>
      <c r="D326" s="134" t="s">
        <v>297</v>
      </c>
      <c r="E326" s="135" t="s">
        <v>98</v>
      </c>
      <c r="F326" s="95">
        <v>1.7999999999999999E-2</v>
      </c>
    </row>
    <row r="327" spans="2:6" s="47" customFormat="1">
      <c r="B327" s="215"/>
      <c r="C327" s="217"/>
      <c r="D327" s="134" t="s">
        <v>97</v>
      </c>
      <c r="E327" s="135" t="s">
        <v>98</v>
      </c>
      <c r="F327" s="95">
        <v>1.7000000000000001E-2</v>
      </c>
    </row>
    <row r="328" spans="2:6" s="47" customFormat="1">
      <c r="B328" s="215"/>
      <c r="C328" s="217"/>
      <c r="D328" s="134" t="s">
        <v>332</v>
      </c>
      <c r="E328" s="135" t="s">
        <v>98</v>
      </c>
      <c r="F328" s="95">
        <v>1.7000000000000001E-2</v>
      </c>
    </row>
    <row r="329" spans="2:6" s="47" customFormat="1">
      <c r="B329" s="215"/>
      <c r="C329" s="217"/>
      <c r="D329" s="134" t="s">
        <v>103</v>
      </c>
      <c r="E329" s="135" t="s">
        <v>104</v>
      </c>
      <c r="F329" s="95">
        <v>1.4E-2</v>
      </c>
    </row>
    <row r="330" spans="2:6" s="47" customFormat="1">
      <c r="B330" s="215"/>
      <c r="C330" s="217"/>
      <c r="D330" s="134" t="s">
        <v>298</v>
      </c>
      <c r="E330" s="135" t="s">
        <v>299</v>
      </c>
      <c r="F330" s="95">
        <v>1.2999999999999999E-2</v>
      </c>
    </row>
    <row r="331" spans="2:6" s="47" customFormat="1">
      <c r="B331" s="215"/>
      <c r="C331" s="217"/>
      <c r="D331" s="134" t="s">
        <v>345</v>
      </c>
      <c r="E331" s="135" t="s">
        <v>292</v>
      </c>
      <c r="F331" s="95">
        <v>1.2E-2</v>
      </c>
    </row>
    <row r="332" spans="2:6" s="47" customFormat="1">
      <c r="B332" s="215"/>
      <c r="C332" s="217"/>
      <c r="D332" s="134" t="s">
        <v>105</v>
      </c>
      <c r="E332" s="135" t="s">
        <v>106</v>
      </c>
      <c r="F332" s="95">
        <v>1.2E-2</v>
      </c>
    </row>
    <row r="333" spans="2:6" s="47" customFormat="1">
      <c r="B333" s="215"/>
      <c r="C333" s="218"/>
      <c r="D333" s="136" t="s">
        <v>293</v>
      </c>
      <c r="E333" s="137" t="s">
        <v>98</v>
      </c>
      <c r="F333" s="96">
        <v>1.2E-2</v>
      </c>
    </row>
    <row r="334" spans="2:6" s="47" customFormat="1">
      <c r="B334" s="215">
        <v>34</v>
      </c>
      <c r="C334" s="216" t="s">
        <v>45</v>
      </c>
      <c r="D334" s="130" t="s">
        <v>294</v>
      </c>
      <c r="E334" s="131" t="s">
        <v>98</v>
      </c>
      <c r="F334" s="124">
        <v>2.3E-2</v>
      </c>
    </row>
    <row r="335" spans="2:6" s="47" customFormat="1">
      <c r="B335" s="215"/>
      <c r="C335" s="217"/>
      <c r="D335" s="132" t="s">
        <v>290</v>
      </c>
      <c r="E335" s="133" t="s">
        <v>291</v>
      </c>
      <c r="F335" s="95">
        <v>1.9E-2</v>
      </c>
    </row>
    <row r="336" spans="2:6" s="47" customFormat="1">
      <c r="B336" s="215"/>
      <c r="C336" s="217"/>
      <c r="D336" s="134" t="s">
        <v>99</v>
      </c>
      <c r="E336" s="135" t="s">
        <v>292</v>
      </c>
      <c r="F336" s="95">
        <v>1.7000000000000001E-2</v>
      </c>
    </row>
    <row r="337" spans="2:6" s="47" customFormat="1">
      <c r="B337" s="215"/>
      <c r="C337" s="217"/>
      <c r="D337" s="134" t="s">
        <v>103</v>
      </c>
      <c r="E337" s="135" t="s">
        <v>104</v>
      </c>
      <c r="F337" s="95">
        <v>1.7000000000000001E-2</v>
      </c>
    </row>
    <row r="338" spans="2:6" s="47" customFormat="1">
      <c r="B338" s="215"/>
      <c r="C338" s="217"/>
      <c r="D338" s="134" t="s">
        <v>100</v>
      </c>
      <c r="E338" s="135" t="s">
        <v>101</v>
      </c>
      <c r="F338" s="95">
        <v>1.4999999999999999E-2</v>
      </c>
    </row>
    <row r="339" spans="2:6" s="47" customFormat="1">
      <c r="B339" s="215"/>
      <c r="C339" s="217"/>
      <c r="D339" s="134" t="s">
        <v>97</v>
      </c>
      <c r="E339" s="135" t="s">
        <v>98</v>
      </c>
      <c r="F339" s="95">
        <v>1.4E-2</v>
      </c>
    </row>
    <row r="340" spans="2:6" s="47" customFormat="1">
      <c r="B340" s="215"/>
      <c r="C340" s="217"/>
      <c r="D340" s="134" t="s">
        <v>293</v>
      </c>
      <c r="E340" s="135" t="s">
        <v>98</v>
      </c>
      <c r="F340" s="95">
        <v>1.2999999999999999E-2</v>
      </c>
    </row>
    <row r="341" spans="2:6" s="47" customFormat="1">
      <c r="B341" s="215"/>
      <c r="C341" s="217"/>
      <c r="D341" s="134" t="s">
        <v>302</v>
      </c>
      <c r="E341" s="135" t="s">
        <v>96</v>
      </c>
      <c r="F341" s="95">
        <v>1.0999999999999999E-2</v>
      </c>
    </row>
    <row r="342" spans="2:6" s="47" customFormat="1">
      <c r="B342" s="215"/>
      <c r="C342" s="217"/>
      <c r="D342" s="134" t="s">
        <v>298</v>
      </c>
      <c r="E342" s="135" t="s">
        <v>299</v>
      </c>
      <c r="F342" s="95">
        <v>0.01</v>
      </c>
    </row>
    <row r="343" spans="2:6" s="47" customFormat="1">
      <c r="B343" s="215"/>
      <c r="C343" s="218"/>
      <c r="D343" s="136" t="s">
        <v>346</v>
      </c>
      <c r="E343" s="137" t="s">
        <v>98</v>
      </c>
      <c r="F343" s="96">
        <v>0.01</v>
      </c>
    </row>
    <row r="344" spans="2:6" s="47" customFormat="1">
      <c r="B344" s="215">
        <v>35</v>
      </c>
      <c r="C344" s="216" t="s">
        <v>2</v>
      </c>
      <c r="D344" s="130" t="s">
        <v>103</v>
      </c>
      <c r="E344" s="131" t="s">
        <v>104</v>
      </c>
      <c r="F344" s="124">
        <v>0.02</v>
      </c>
    </row>
    <row r="345" spans="2:6" s="47" customFormat="1">
      <c r="B345" s="215"/>
      <c r="C345" s="217"/>
      <c r="D345" s="132" t="s">
        <v>138</v>
      </c>
      <c r="E345" s="133" t="s">
        <v>96</v>
      </c>
      <c r="F345" s="95">
        <v>1.9E-2</v>
      </c>
    </row>
    <row r="346" spans="2:6" s="47" customFormat="1">
      <c r="B346" s="215"/>
      <c r="C346" s="217"/>
      <c r="D346" s="134" t="s">
        <v>99</v>
      </c>
      <c r="E346" s="135" t="s">
        <v>292</v>
      </c>
      <c r="F346" s="95">
        <v>1.7999999999999999E-2</v>
      </c>
    </row>
    <row r="347" spans="2:6" s="47" customFormat="1">
      <c r="B347" s="215"/>
      <c r="C347" s="217"/>
      <c r="D347" s="134" t="s">
        <v>290</v>
      </c>
      <c r="E347" s="135" t="s">
        <v>291</v>
      </c>
      <c r="F347" s="95">
        <v>1.6E-2</v>
      </c>
    </row>
    <row r="348" spans="2:6" s="47" customFormat="1">
      <c r="B348" s="215"/>
      <c r="C348" s="217"/>
      <c r="D348" s="134" t="s">
        <v>97</v>
      </c>
      <c r="E348" s="135" t="s">
        <v>98</v>
      </c>
      <c r="F348" s="95">
        <v>1.6E-2</v>
      </c>
    </row>
    <row r="349" spans="2:6" s="47" customFormat="1">
      <c r="B349" s="215"/>
      <c r="C349" s="217"/>
      <c r="D349" s="134" t="s">
        <v>293</v>
      </c>
      <c r="E349" s="135" t="s">
        <v>98</v>
      </c>
      <c r="F349" s="95">
        <v>1.2E-2</v>
      </c>
    </row>
    <row r="350" spans="2:6" s="47" customFormat="1">
      <c r="B350" s="215"/>
      <c r="C350" s="217"/>
      <c r="D350" s="134" t="s">
        <v>294</v>
      </c>
      <c r="E350" s="135" t="s">
        <v>98</v>
      </c>
      <c r="F350" s="95">
        <v>1.2E-2</v>
      </c>
    </row>
    <row r="351" spans="2:6" s="47" customFormat="1">
      <c r="B351" s="215"/>
      <c r="C351" s="217"/>
      <c r="D351" s="134" t="s">
        <v>139</v>
      </c>
      <c r="E351" s="135" t="s">
        <v>96</v>
      </c>
      <c r="F351" s="95">
        <v>1.2E-2</v>
      </c>
    </row>
    <row r="352" spans="2:6" s="47" customFormat="1">
      <c r="B352" s="215"/>
      <c r="C352" s="217"/>
      <c r="D352" s="134" t="s">
        <v>100</v>
      </c>
      <c r="E352" s="135" t="s">
        <v>101</v>
      </c>
      <c r="F352" s="95">
        <v>1.0999999999999999E-2</v>
      </c>
    </row>
    <row r="353" spans="2:6" s="47" customFormat="1">
      <c r="B353" s="215"/>
      <c r="C353" s="218"/>
      <c r="D353" s="136" t="s">
        <v>302</v>
      </c>
      <c r="E353" s="137" t="s">
        <v>96</v>
      </c>
      <c r="F353" s="96">
        <v>8.9999999999999993E-3</v>
      </c>
    </row>
    <row r="354" spans="2:6" s="47" customFormat="1">
      <c r="B354" s="215">
        <v>36</v>
      </c>
      <c r="C354" s="216" t="s">
        <v>3</v>
      </c>
      <c r="D354" s="130" t="s">
        <v>103</v>
      </c>
      <c r="E354" s="131" t="s">
        <v>104</v>
      </c>
      <c r="F354" s="124">
        <v>2.4E-2</v>
      </c>
    </row>
    <row r="355" spans="2:6" s="47" customFormat="1">
      <c r="B355" s="215"/>
      <c r="C355" s="217"/>
      <c r="D355" s="132" t="s">
        <v>99</v>
      </c>
      <c r="E355" s="133" t="s">
        <v>292</v>
      </c>
      <c r="F355" s="95">
        <v>2.1000000000000001E-2</v>
      </c>
    </row>
    <row r="356" spans="2:6" s="47" customFormat="1">
      <c r="B356" s="215"/>
      <c r="C356" s="217"/>
      <c r="D356" s="134" t="s">
        <v>290</v>
      </c>
      <c r="E356" s="135" t="s">
        <v>291</v>
      </c>
      <c r="F356" s="95">
        <v>0.02</v>
      </c>
    </row>
    <row r="357" spans="2:6" s="47" customFormat="1">
      <c r="B357" s="215"/>
      <c r="C357" s="217"/>
      <c r="D357" s="134" t="s">
        <v>138</v>
      </c>
      <c r="E357" s="135" t="s">
        <v>96</v>
      </c>
      <c r="F357" s="95">
        <v>1.7000000000000001E-2</v>
      </c>
    </row>
    <row r="358" spans="2:6" s="47" customFormat="1">
      <c r="B358" s="215"/>
      <c r="C358" s="217"/>
      <c r="D358" s="134" t="s">
        <v>139</v>
      </c>
      <c r="E358" s="135" t="s">
        <v>96</v>
      </c>
      <c r="F358" s="95">
        <v>1.6E-2</v>
      </c>
    </row>
    <row r="359" spans="2:6" s="47" customFormat="1">
      <c r="B359" s="215"/>
      <c r="C359" s="217"/>
      <c r="D359" s="134" t="s">
        <v>100</v>
      </c>
      <c r="E359" s="135" t="s">
        <v>101</v>
      </c>
      <c r="F359" s="95">
        <v>1.4999999999999999E-2</v>
      </c>
    </row>
    <row r="360" spans="2:6" s="47" customFormat="1">
      <c r="B360" s="215"/>
      <c r="C360" s="217"/>
      <c r="D360" s="134" t="s">
        <v>293</v>
      </c>
      <c r="E360" s="135" t="s">
        <v>98</v>
      </c>
      <c r="F360" s="95">
        <v>1.4E-2</v>
      </c>
    </row>
    <row r="361" spans="2:6" s="47" customFormat="1">
      <c r="B361" s="215"/>
      <c r="C361" s="217"/>
      <c r="D361" s="134" t="s">
        <v>97</v>
      </c>
      <c r="E361" s="135" t="s">
        <v>98</v>
      </c>
      <c r="F361" s="95">
        <v>1.4E-2</v>
      </c>
    </row>
    <row r="362" spans="2:6" s="47" customFormat="1">
      <c r="B362" s="215"/>
      <c r="C362" s="217"/>
      <c r="D362" s="134" t="s">
        <v>347</v>
      </c>
      <c r="E362" s="135" t="s">
        <v>98</v>
      </c>
      <c r="F362" s="95">
        <v>1.4E-2</v>
      </c>
    </row>
    <row r="363" spans="2:6" s="47" customFormat="1">
      <c r="B363" s="215"/>
      <c r="C363" s="218"/>
      <c r="D363" s="136" t="s">
        <v>294</v>
      </c>
      <c r="E363" s="137" t="s">
        <v>98</v>
      </c>
      <c r="F363" s="96">
        <v>1.4E-2</v>
      </c>
    </row>
    <row r="364" spans="2:6" s="47" customFormat="1">
      <c r="B364" s="215">
        <v>37</v>
      </c>
      <c r="C364" s="216" t="s">
        <v>4</v>
      </c>
      <c r="D364" s="130" t="s">
        <v>103</v>
      </c>
      <c r="E364" s="131" t="s">
        <v>104</v>
      </c>
      <c r="F364" s="124">
        <v>0.02</v>
      </c>
    </row>
    <row r="365" spans="2:6" s="47" customFormat="1">
      <c r="B365" s="215"/>
      <c r="C365" s="217"/>
      <c r="D365" s="132" t="s">
        <v>290</v>
      </c>
      <c r="E365" s="133" t="s">
        <v>291</v>
      </c>
      <c r="F365" s="95">
        <v>1.9E-2</v>
      </c>
    </row>
    <row r="366" spans="2:6" s="47" customFormat="1">
      <c r="B366" s="215"/>
      <c r="C366" s="217"/>
      <c r="D366" s="134" t="s">
        <v>100</v>
      </c>
      <c r="E366" s="135" t="s">
        <v>101</v>
      </c>
      <c r="F366" s="95">
        <v>1.7000000000000001E-2</v>
      </c>
    </row>
    <row r="367" spans="2:6" s="47" customFormat="1">
      <c r="B367" s="215"/>
      <c r="C367" s="217"/>
      <c r="D367" s="134" t="s">
        <v>97</v>
      </c>
      <c r="E367" s="135" t="s">
        <v>98</v>
      </c>
      <c r="F367" s="95">
        <v>1.6E-2</v>
      </c>
    </row>
    <row r="368" spans="2:6" s="47" customFormat="1">
      <c r="B368" s="215"/>
      <c r="C368" s="217"/>
      <c r="D368" s="134" t="s">
        <v>139</v>
      </c>
      <c r="E368" s="135" t="s">
        <v>96</v>
      </c>
      <c r="F368" s="95">
        <v>1.4999999999999999E-2</v>
      </c>
    </row>
    <row r="369" spans="2:6" s="47" customFormat="1">
      <c r="B369" s="215"/>
      <c r="C369" s="217"/>
      <c r="D369" s="134" t="s">
        <v>138</v>
      </c>
      <c r="E369" s="135" t="s">
        <v>96</v>
      </c>
      <c r="F369" s="95">
        <v>1.4E-2</v>
      </c>
    </row>
    <row r="370" spans="2:6" s="47" customFormat="1">
      <c r="B370" s="215"/>
      <c r="C370" s="217"/>
      <c r="D370" s="134" t="s">
        <v>99</v>
      </c>
      <c r="E370" s="135" t="s">
        <v>292</v>
      </c>
      <c r="F370" s="95">
        <v>1.2E-2</v>
      </c>
    </row>
    <row r="371" spans="2:6" s="47" customFormat="1">
      <c r="B371" s="215"/>
      <c r="C371" s="217"/>
      <c r="D371" s="134" t="s">
        <v>293</v>
      </c>
      <c r="E371" s="135" t="s">
        <v>98</v>
      </c>
      <c r="F371" s="95">
        <v>1.0999999999999999E-2</v>
      </c>
    </row>
    <row r="372" spans="2:6" s="47" customFormat="1">
      <c r="B372" s="215"/>
      <c r="C372" s="217"/>
      <c r="D372" s="134" t="s">
        <v>324</v>
      </c>
      <c r="E372" s="135" t="s">
        <v>96</v>
      </c>
      <c r="F372" s="95">
        <v>8.9999999999999993E-3</v>
      </c>
    </row>
    <row r="373" spans="2:6" s="47" customFormat="1">
      <c r="B373" s="215"/>
      <c r="C373" s="218"/>
      <c r="D373" s="136" t="s">
        <v>297</v>
      </c>
      <c r="E373" s="137" t="s">
        <v>98</v>
      </c>
      <c r="F373" s="96">
        <v>8.0000000000000002E-3</v>
      </c>
    </row>
    <row r="374" spans="2:6" s="47" customFormat="1">
      <c r="B374" s="215">
        <v>38</v>
      </c>
      <c r="C374" s="216" t="s">
        <v>46</v>
      </c>
      <c r="D374" s="130" t="s">
        <v>99</v>
      </c>
      <c r="E374" s="131" t="s">
        <v>292</v>
      </c>
      <c r="F374" s="124">
        <v>3.9E-2</v>
      </c>
    </row>
    <row r="375" spans="2:6" s="47" customFormat="1">
      <c r="B375" s="215"/>
      <c r="C375" s="217"/>
      <c r="D375" s="132" t="s">
        <v>100</v>
      </c>
      <c r="E375" s="133" t="s">
        <v>101</v>
      </c>
      <c r="F375" s="95">
        <v>0.03</v>
      </c>
    </row>
    <row r="376" spans="2:6" s="47" customFormat="1">
      <c r="B376" s="215"/>
      <c r="C376" s="217"/>
      <c r="D376" s="134" t="s">
        <v>97</v>
      </c>
      <c r="E376" s="135" t="s">
        <v>98</v>
      </c>
      <c r="F376" s="95">
        <v>2.3E-2</v>
      </c>
    </row>
    <row r="377" spans="2:6" s="47" customFormat="1">
      <c r="B377" s="215"/>
      <c r="C377" s="217"/>
      <c r="D377" s="134" t="s">
        <v>294</v>
      </c>
      <c r="E377" s="135" t="s">
        <v>98</v>
      </c>
      <c r="F377" s="95">
        <v>2.1999999999999999E-2</v>
      </c>
    </row>
    <row r="378" spans="2:6" s="47" customFormat="1">
      <c r="B378" s="215"/>
      <c r="C378" s="217"/>
      <c r="D378" s="134" t="s">
        <v>103</v>
      </c>
      <c r="E378" s="135" t="s">
        <v>104</v>
      </c>
      <c r="F378" s="95">
        <v>1.7999999999999999E-2</v>
      </c>
    </row>
    <row r="379" spans="2:6" s="47" customFormat="1">
      <c r="B379" s="215"/>
      <c r="C379" s="217"/>
      <c r="D379" s="134" t="s">
        <v>139</v>
      </c>
      <c r="E379" s="135" t="s">
        <v>96</v>
      </c>
      <c r="F379" s="95">
        <v>1.7000000000000001E-2</v>
      </c>
    </row>
    <row r="380" spans="2:6" s="47" customFormat="1">
      <c r="B380" s="215"/>
      <c r="C380" s="217"/>
      <c r="D380" s="134" t="s">
        <v>138</v>
      </c>
      <c r="E380" s="135" t="s">
        <v>96</v>
      </c>
      <c r="F380" s="95">
        <v>1.4999999999999999E-2</v>
      </c>
    </row>
    <row r="381" spans="2:6" s="47" customFormat="1">
      <c r="B381" s="215"/>
      <c r="C381" s="217"/>
      <c r="D381" s="134" t="s">
        <v>290</v>
      </c>
      <c r="E381" s="135" t="s">
        <v>291</v>
      </c>
      <c r="F381" s="95">
        <v>1.2999999999999999E-2</v>
      </c>
    </row>
    <row r="382" spans="2:6" s="47" customFormat="1">
      <c r="B382" s="215"/>
      <c r="C382" s="217"/>
      <c r="D382" s="134" t="s">
        <v>293</v>
      </c>
      <c r="E382" s="135" t="s">
        <v>98</v>
      </c>
      <c r="F382" s="95">
        <v>1.2999999999999999E-2</v>
      </c>
    </row>
    <row r="383" spans="2:6" s="47" customFormat="1">
      <c r="B383" s="215"/>
      <c r="C383" s="218"/>
      <c r="D383" s="136" t="s">
        <v>322</v>
      </c>
      <c r="E383" s="137" t="s">
        <v>323</v>
      </c>
      <c r="F383" s="96">
        <v>1.0999999999999999E-2</v>
      </c>
    </row>
    <row r="384" spans="2:6" s="47" customFormat="1">
      <c r="B384" s="215">
        <v>39</v>
      </c>
      <c r="C384" s="216" t="s">
        <v>9</v>
      </c>
      <c r="D384" s="130" t="s">
        <v>103</v>
      </c>
      <c r="E384" s="131" t="s">
        <v>104</v>
      </c>
      <c r="F384" s="124">
        <v>0.02</v>
      </c>
    </row>
    <row r="385" spans="2:6" s="47" customFormat="1">
      <c r="B385" s="215"/>
      <c r="C385" s="217"/>
      <c r="D385" s="132" t="s">
        <v>294</v>
      </c>
      <c r="E385" s="133" t="s">
        <v>98</v>
      </c>
      <c r="F385" s="95">
        <v>1.9E-2</v>
      </c>
    </row>
    <row r="386" spans="2:6" s="47" customFormat="1">
      <c r="B386" s="215"/>
      <c r="C386" s="217"/>
      <c r="D386" s="134" t="s">
        <v>99</v>
      </c>
      <c r="E386" s="135" t="s">
        <v>292</v>
      </c>
      <c r="F386" s="95">
        <v>1.4E-2</v>
      </c>
    </row>
    <row r="387" spans="2:6" s="47" customFormat="1">
      <c r="B387" s="215"/>
      <c r="C387" s="217"/>
      <c r="D387" s="134" t="s">
        <v>139</v>
      </c>
      <c r="E387" s="135" t="s">
        <v>96</v>
      </c>
      <c r="F387" s="95">
        <v>1.2999999999999999E-2</v>
      </c>
    </row>
    <row r="388" spans="2:6" s="47" customFormat="1">
      <c r="B388" s="215"/>
      <c r="C388" s="217"/>
      <c r="D388" s="134" t="s">
        <v>290</v>
      </c>
      <c r="E388" s="135" t="s">
        <v>291</v>
      </c>
      <c r="F388" s="95">
        <v>1.2E-2</v>
      </c>
    </row>
    <row r="389" spans="2:6" s="47" customFormat="1">
      <c r="B389" s="215"/>
      <c r="C389" s="217"/>
      <c r="D389" s="134" t="s">
        <v>298</v>
      </c>
      <c r="E389" s="135" t="s">
        <v>299</v>
      </c>
      <c r="F389" s="95">
        <v>1.0999999999999999E-2</v>
      </c>
    </row>
    <row r="390" spans="2:6" s="47" customFormat="1">
      <c r="B390" s="215"/>
      <c r="C390" s="217"/>
      <c r="D390" s="134" t="s">
        <v>97</v>
      </c>
      <c r="E390" s="135" t="s">
        <v>98</v>
      </c>
      <c r="F390" s="95">
        <v>1.0999999999999999E-2</v>
      </c>
    </row>
    <row r="391" spans="2:6" s="47" customFormat="1">
      <c r="B391" s="215"/>
      <c r="C391" s="217"/>
      <c r="D391" s="134" t="s">
        <v>296</v>
      </c>
      <c r="E391" s="135" t="s">
        <v>292</v>
      </c>
      <c r="F391" s="95">
        <v>0.01</v>
      </c>
    </row>
    <row r="392" spans="2:6" s="47" customFormat="1">
      <c r="B392" s="215"/>
      <c r="C392" s="217"/>
      <c r="D392" s="134" t="s">
        <v>140</v>
      </c>
      <c r="E392" s="135" t="s">
        <v>141</v>
      </c>
      <c r="F392" s="95">
        <v>0.01</v>
      </c>
    </row>
    <row r="393" spans="2:6" s="47" customFormat="1">
      <c r="B393" s="215"/>
      <c r="C393" s="218"/>
      <c r="D393" s="136" t="s">
        <v>297</v>
      </c>
      <c r="E393" s="137" t="s">
        <v>98</v>
      </c>
      <c r="F393" s="96">
        <v>0.01</v>
      </c>
    </row>
    <row r="394" spans="2:6" s="47" customFormat="1">
      <c r="B394" s="215">
        <v>40</v>
      </c>
      <c r="C394" s="216" t="s">
        <v>47</v>
      </c>
      <c r="D394" s="130" t="s">
        <v>103</v>
      </c>
      <c r="E394" s="131" t="s">
        <v>104</v>
      </c>
      <c r="F394" s="124">
        <v>1.9E-2</v>
      </c>
    </row>
    <row r="395" spans="2:6" s="47" customFormat="1">
      <c r="B395" s="215"/>
      <c r="C395" s="217"/>
      <c r="D395" s="132" t="s">
        <v>309</v>
      </c>
      <c r="E395" s="133" t="s">
        <v>308</v>
      </c>
      <c r="F395" s="95">
        <v>1.7000000000000001E-2</v>
      </c>
    </row>
    <row r="396" spans="2:6" s="47" customFormat="1">
      <c r="B396" s="215"/>
      <c r="C396" s="217"/>
      <c r="D396" s="134" t="s">
        <v>294</v>
      </c>
      <c r="E396" s="135" t="s">
        <v>98</v>
      </c>
      <c r="F396" s="95">
        <v>1.4999999999999999E-2</v>
      </c>
    </row>
    <row r="397" spans="2:6" s="47" customFormat="1">
      <c r="B397" s="215"/>
      <c r="C397" s="217"/>
      <c r="D397" s="134" t="s">
        <v>99</v>
      </c>
      <c r="E397" s="135" t="s">
        <v>292</v>
      </c>
      <c r="F397" s="95">
        <v>1.4E-2</v>
      </c>
    </row>
    <row r="398" spans="2:6" s="47" customFormat="1">
      <c r="B398" s="215"/>
      <c r="C398" s="217"/>
      <c r="D398" s="134" t="s">
        <v>343</v>
      </c>
      <c r="E398" s="135" t="s">
        <v>141</v>
      </c>
      <c r="F398" s="95">
        <v>1.4E-2</v>
      </c>
    </row>
    <row r="399" spans="2:6" s="47" customFormat="1">
      <c r="B399" s="215"/>
      <c r="C399" s="217"/>
      <c r="D399" s="134" t="s">
        <v>297</v>
      </c>
      <c r="E399" s="135" t="s">
        <v>98</v>
      </c>
      <c r="F399" s="95">
        <v>1.0999999999999999E-2</v>
      </c>
    </row>
    <row r="400" spans="2:6" s="47" customFormat="1">
      <c r="B400" s="215"/>
      <c r="C400" s="217"/>
      <c r="D400" s="134" t="s">
        <v>100</v>
      </c>
      <c r="E400" s="135" t="s">
        <v>101</v>
      </c>
      <c r="F400" s="95">
        <v>1.0999999999999999E-2</v>
      </c>
    </row>
    <row r="401" spans="2:6" s="47" customFormat="1">
      <c r="B401" s="215"/>
      <c r="C401" s="217"/>
      <c r="D401" s="134" t="s">
        <v>301</v>
      </c>
      <c r="E401" s="135" t="s">
        <v>95</v>
      </c>
      <c r="F401" s="95">
        <v>1.0999999999999999E-2</v>
      </c>
    </row>
    <row r="402" spans="2:6" s="47" customFormat="1">
      <c r="B402" s="215"/>
      <c r="C402" s="217"/>
      <c r="D402" s="134" t="s">
        <v>348</v>
      </c>
      <c r="E402" s="135" t="s">
        <v>96</v>
      </c>
      <c r="F402" s="95">
        <v>8.9999999999999993E-3</v>
      </c>
    </row>
    <row r="403" spans="2:6" s="47" customFormat="1">
      <c r="B403" s="215"/>
      <c r="C403" s="218"/>
      <c r="D403" s="136" t="s">
        <v>328</v>
      </c>
      <c r="E403" s="137" t="s">
        <v>141</v>
      </c>
      <c r="F403" s="96">
        <v>8.0000000000000002E-3</v>
      </c>
    </row>
    <row r="404" spans="2:6" s="47" customFormat="1">
      <c r="B404" s="215">
        <v>41</v>
      </c>
      <c r="C404" s="216" t="s">
        <v>14</v>
      </c>
      <c r="D404" s="130" t="s">
        <v>290</v>
      </c>
      <c r="E404" s="131" t="s">
        <v>291</v>
      </c>
      <c r="F404" s="124">
        <v>2.8000000000000001E-2</v>
      </c>
    </row>
    <row r="405" spans="2:6" s="47" customFormat="1">
      <c r="B405" s="215"/>
      <c r="C405" s="217"/>
      <c r="D405" s="132" t="s">
        <v>99</v>
      </c>
      <c r="E405" s="133" t="s">
        <v>292</v>
      </c>
      <c r="F405" s="95">
        <v>1.7999999999999999E-2</v>
      </c>
    </row>
    <row r="406" spans="2:6" s="47" customFormat="1">
      <c r="B406" s="215"/>
      <c r="C406" s="217"/>
      <c r="D406" s="134" t="s">
        <v>103</v>
      </c>
      <c r="E406" s="135" t="s">
        <v>104</v>
      </c>
      <c r="F406" s="95">
        <v>1.7000000000000001E-2</v>
      </c>
    </row>
    <row r="407" spans="2:6" s="47" customFormat="1">
      <c r="B407" s="215"/>
      <c r="C407" s="217"/>
      <c r="D407" s="134" t="s">
        <v>100</v>
      </c>
      <c r="E407" s="135" t="s">
        <v>101</v>
      </c>
      <c r="F407" s="95">
        <v>1.7000000000000001E-2</v>
      </c>
    </row>
    <row r="408" spans="2:6" s="47" customFormat="1">
      <c r="B408" s="215"/>
      <c r="C408" s="217"/>
      <c r="D408" s="134" t="s">
        <v>294</v>
      </c>
      <c r="E408" s="135" t="s">
        <v>98</v>
      </c>
      <c r="F408" s="95">
        <v>1.4E-2</v>
      </c>
    </row>
    <row r="409" spans="2:6" s="47" customFormat="1">
      <c r="B409" s="215"/>
      <c r="C409" s="217"/>
      <c r="D409" s="134" t="s">
        <v>293</v>
      </c>
      <c r="E409" s="135" t="s">
        <v>98</v>
      </c>
      <c r="F409" s="95">
        <v>1.0999999999999999E-2</v>
      </c>
    </row>
    <row r="410" spans="2:6" s="47" customFormat="1">
      <c r="B410" s="215"/>
      <c r="C410" s="217"/>
      <c r="D410" s="134" t="s">
        <v>139</v>
      </c>
      <c r="E410" s="135" t="s">
        <v>96</v>
      </c>
      <c r="F410" s="95">
        <v>1.0999999999999999E-2</v>
      </c>
    </row>
    <row r="411" spans="2:6" s="47" customFormat="1">
      <c r="B411" s="215"/>
      <c r="C411" s="217"/>
      <c r="D411" s="134" t="s">
        <v>298</v>
      </c>
      <c r="E411" s="135" t="s">
        <v>299</v>
      </c>
      <c r="F411" s="95">
        <v>0.01</v>
      </c>
    </row>
    <row r="412" spans="2:6" s="47" customFormat="1">
      <c r="B412" s="215"/>
      <c r="C412" s="217"/>
      <c r="D412" s="134" t="s">
        <v>97</v>
      </c>
      <c r="E412" s="135" t="s">
        <v>98</v>
      </c>
      <c r="F412" s="95">
        <v>0.01</v>
      </c>
    </row>
    <row r="413" spans="2:6" s="47" customFormat="1">
      <c r="B413" s="215"/>
      <c r="C413" s="218"/>
      <c r="D413" s="136" t="s">
        <v>315</v>
      </c>
      <c r="E413" s="137" t="s">
        <v>104</v>
      </c>
      <c r="F413" s="96">
        <v>0.01</v>
      </c>
    </row>
    <row r="414" spans="2:6" s="47" customFormat="1">
      <c r="B414" s="215">
        <v>42</v>
      </c>
      <c r="C414" s="216" t="s">
        <v>15</v>
      </c>
      <c r="D414" s="130" t="s">
        <v>103</v>
      </c>
      <c r="E414" s="131" t="s">
        <v>104</v>
      </c>
      <c r="F414" s="124">
        <v>2.4E-2</v>
      </c>
    </row>
    <row r="415" spans="2:6" s="47" customFormat="1">
      <c r="B415" s="215"/>
      <c r="C415" s="217"/>
      <c r="D415" s="132" t="s">
        <v>290</v>
      </c>
      <c r="E415" s="133" t="s">
        <v>291</v>
      </c>
      <c r="F415" s="95">
        <v>2.4E-2</v>
      </c>
    </row>
    <row r="416" spans="2:6" s="47" customFormat="1">
      <c r="B416" s="215"/>
      <c r="C416" s="217"/>
      <c r="D416" s="134" t="s">
        <v>99</v>
      </c>
      <c r="E416" s="135" t="s">
        <v>292</v>
      </c>
      <c r="F416" s="95">
        <v>1.4E-2</v>
      </c>
    </row>
    <row r="417" spans="2:6" s="47" customFormat="1">
      <c r="B417" s="215"/>
      <c r="C417" s="217"/>
      <c r="D417" s="134" t="s">
        <v>100</v>
      </c>
      <c r="E417" s="135" t="s">
        <v>101</v>
      </c>
      <c r="F417" s="95">
        <v>1.2E-2</v>
      </c>
    </row>
    <row r="418" spans="2:6" s="47" customFormat="1">
      <c r="B418" s="215"/>
      <c r="C418" s="217"/>
      <c r="D418" s="134" t="s">
        <v>295</v>
      </c>
      <c r="E418" s="135" t="s">
        <v>96</v>
      </c>
      <c r="F418" s="95">
        <v>1.2E-2</v>
      </c>
    </row>
    <row r="419" spans="2:6" s="47" customFormat="1">
      <c r="B419" s="215"/>
      <c r="C419" s="217"/>
      <c r="D419" s="134" t="s">
        <v>293</v>
      </c>
      <c r="E419" s="135" t="s">
        <v>98</v>
      </c>
      <c r="F419" s="95">
        <v>1.0999999999999999E-2</v>
      </c>
    </row>
    <row r="420" spans="2:6" s="47" customFormat="1">
      <c r="B420" s="215"/>
      <c r="C420" s="217"/>
      <c r="D420" s="134" t="s">
        <v>140</v>
      </c>
      <c r="E420" s="135" t="s">
        <v>141</v>
      </c>
      <c r="F420" s="95">
        <v>1.0999999999999999E-2</v>
      </c>
    </row>
    <row r="421" spans="2:6" s="47" customFormat="1">
      <c r="B421" s="215"/>
      <c r="C421" s="217"/>
      <c r="D421" s="134" t="s">
        <v>294</v>
      </c>
      <c r="E421" s="135" t="s">
        <v>98</v>
      </c>
      <c r="F421" s="95">
        <v>0.01</v>
      </c>
    </row>
    <row r="422" spans="2:6" s="47" customFormat="1">
      <c r="B422" s="215"/>
      <c r="C422" s="217"/>
      <c r="D422" s="134" t="s">
        <v>97</v>
      </c>
      <c r="E422" s="135" t="s">
        <v>98</v>
      </c>
      <c r="F422" s="95">
        <v>8.9999999999999993E-3</v>
      </c>
    </row>
    <row r="423" spans="2:6" s="47" customFormat="1">
      <c r="B423" s="215"/>
      <c r="C423" s="218"/>
      <c r="D423" s="136" t="s">
        <v>296</v>
      </c>
      <c r="E423" s="137" t="s">
        <v>292</v>
      </c>
      <c r="F423" s="96">
        <v>8.9999999999999993E-3</v>
      </c>
    </row>
    <row r="424" spans="2:6" s="47" customFormat="1">
      <c r="B424" s="215">
        <v>43</v>
      </c>
      <c r="C424" s="216" t="s">
        <v>10</v>
      </c>
      <c r="D424" s="130" t="s">
        <v>103</v>
      </c>
      <c r="E424" s="131" t="s">
        <v>104</v>
      </c>
      <c r="F424" s="124">
        <v>2.4E-2</v>
      </c>
    </row>
    <row r="425" spans="2:6" s="47" customFormat="1">
      <c r="B425" s="215"/>
      <c r="C425" s="217"/>
      <c r="D425" s="132" t="s">
        <v>99</v>
      </c>
      <c r="E425" s="133" t="s">
        <v>292</v>
      </c>
      <c r="F425" s="95">
        <v>2.3E-2</v>
      </c>
    </row>
    <row r="426" spans="2:6" s="47" customFormat="1">
      <c r="B426" s="215"/>
      <c r="C426" s="217"/>
      <c r="D426" s="134" t="s">
        <v>290</v>
      </c>
      <c r="E426" s="135" t="s">
        <v>291</v>
      </c>
      <c r="F426" s="95">
        <v>1.7999999999999999E-2</v>
      </c>
    </row>
    <row r="427" spans="2:6" s="47" customFormat="1">
      <c r="B427" s="215"/>
      <c r="C427" s="217"/>
      <c r="D427" s="134" t="s">
        <v>138</v>
      </c>
      <c r="E427" s="135" t="s">
        <v>96</v>
      </c>
      <c r="F427" s="95">
        <v>1.2999999999999999E-2</v>
      </c>
    </row>
    <row r="428" spans="2:6" s="47" customFormat="1">
      <c r="B428" s="215"/>
      <c r="C428" s="217"/>
      <c r="D428" s="134" t="s">
        <v>97</v>
      </c>
      <c r="E428" s="135" t="s">
        <v>98</v>
      </c>
      <c r="F428" s="95">
        <v>1.2E-2</v>
      </c>
    </row>
    <row r="429" spans="2:6" s="47" customFormat="1">
      <c r="B429" s="215"/>
      <c r="C429" s="217"/>
      <c r="D429" s="134" t="s">
        <v>102</v>
      </c>
      <c r="E429" s="135" t="s">
        <v>98</v>
      </c>
      <c r="F429" s="95">
        <v>1.0999999999999999E-2</v>
      </c>
    </row>
    <row r="430" spans="2:6" s="47" customFormat="1">
      <c r="B430" s="215"/>
      <c r="C430" s="217"/>
      <c r="D430" s="134" t="s">
        <v>293</v>
      </c>
      <c r="E430" s="135" t="s">
        <v>98</v>
      </c>
      <c r="F430" s="95">
        <v>1.0999999999999999E-2</v>
      </c>
    </row>
    <row r="431" spans="2:6" s="47" customFormat="1">
      <c r="B431" s="215"/>
      <c r="C431" s="217"/>
      <c r="D431" s="134" t="s">
        <v>337</v>
      </c>
      <c r="E431" s="135" t="s">
        <v>338</v>
      </c>
      <c r="F431" s="95">
        <v>0.01</v>
      </c>
    </row>
    <row r="432" spans="2:6" s="47" customFormat="1">
      <c r="B432" s="215"/>
      <c r="C432" s="217"/>
      <c r="D432" s="134" t="s">
        <v>294</v>
      </c>
      <c r="E432" s="135" t="s">
        <v>98</v>
      </c>
      <c r="F432" s="95">
        <v>0.01</v>
      </c>
    </row>
    <row r="433" spans="2:6" s="47" customFormat="1">
      <c r="B433" s="215"/>
      <c r="C433" s="218"/>
      <c r="D433" s="136" t="s">
        <v>307</v>
      </c>
      <c r="E433" s="137" t="s">
        <v>308</v>
      </c>
      <c r="F433" s="96">
        <v>8.9999999999999993E-3</v>
      </c>
    </row>
    <row r="434" spans="2:6" s="47" customFormat="1">
      <c r="B434" s="215">
        <v>44</v>
      </c>
      <c r="C434" s="216" t="s">
        <v>22</v>
      </c>
      <c r="D434" s="130" t="s">
        <v>97</v>
      </c>
      <c r="E434" s="131" t="s">
        <v>98</v>
      </c>
      <c r="F434" s="124">
        <v>2.5000000000000001E-2</v>
      </c>
    </row>
    <row r="435" spans="2:6" s="47" customFormat="1">
      <c r="B435" s="215"/>
      <c r="C435" s="217"/>
      <c r="D435" s="132" t="s">
        <v>103</v>
      </c>
      <c r="E435" s="133" t="s">
        <v>104</v>
      </c>
      <c r="F435" s="95">
        <v>2.1000000000000001E-2</v>
      </c>
    </row>
    <row r="436" spans="2:6" s="47" customFormat="1">
      <c r="B436" s="215"/>
      <c r="C436" s="217"/>
      <c r="D436" s="134" t="s">
        <v>294</v>
      </c>
      <c r="E436" s="135" t="s">
        <v>98</v>
      </c>
      <c r="F436" s="95">
        <v>1.9E-2</v>
      </c>
    </row>
    <row r="437" spans="2:6" s="47" customFormat="1">
      <c r="B437" s="215"/>
      <c r="C437" s="217"/>
      <c r="D437" s="134" t="s">
        <v>293</v>
      </c>
      <c r="E437" s="135" t="s">
        <v>98</v>
      </c>
      <c r="F437" s="95">
        <v>1.7000000000000001E-2</v>
      </c>
    </row>
    <row r="438" spans="2:6" s="47" customFormat="1">
      <c r="B438" s="215"/>
      <c r="C438" s="217"/>
      <c r="D438" s="134" t="s">
        <v>298</v>
      </c>
      <c r="E438" s="135" t="s">
        <v>299</v>
      </c>
      <c r="F438" s="95">
        <v>1.6E-2</v>
      </c>
    </row>
    <row r="439" spans="2:6" s="47" customFormat="1">
      <c r="B439" s="215"/>
      <c r="C439" s="217"/>
      <c r="D439" s="134" t="s">
        <v>99</v>
      </c>
      <c r="E439" s="135" t="s">
        <v>292</v>
      </c>
      <c r="F439" s="95">
        <v>1.4999999999999999E-2</v>
      </c>
    </row>
    <row r="440" spans="2:6" s="47" customFormat="1">
      <c r="B440" s="215"/>
      <c r="C440" s="217"/>
      <c r="D440" s="134" t="s">
        <v>100</v>
      </c>
      <c r="E440" s="135" t="s">
        <v>101</v>
      </c>
      <c r="F440" s="95">
        <v>1.2E-2</v>
      </c>
    </row>
    <row r="441" spans="2:6" s="47" customFormat="1">
      <c r="B441" s="215"/>
      <c r="C441" s="217"/>
      <c r="D441" s="134" t="s">
        <v>297</v>
      </c>
      <c r="E441" s="135" t="s">
        <v>98</v>
      </c>
      <c r="F441" s="95">
        <v>1.0999999999999999E-2</v>
      </c>
    </row>
    <row r="442" spans="2:6" s="47" customFormat="1">
      <c r="B442" s="215"/>
      <c r="C442" s="217"/>
      <c r="D442" s="134" t="s">
        <v>290</v>
      </c>
      <c r="E442" s="135" t="s">
        <v>291</v>
      </c>
      <c r="F442" s="95">
        <v>8.9999999999999993E-3</v>
      </c>
    </row>
    <row r="443" spans="2:6" s="47" customFormat="1">
      <c r="B443" s="215"/>
      <c r="C443" s="218"/>
      <c r="D443" s="136" t="s">
        <v>309</v>
      </c>
      <c r="E443" s="137" t="s">
        <v>308</v>
      </c>
      <c r="F443" s="96">
        <v>8.9999999999999993E-3</v>
      </c>
    </row>
    <row r="444" spans="2:6" s="47" customFormat="1">
      <c r="B444" s="215">
        <v>45</v>
      </c>
      <c r="C444" s="216" t="s">
        <v>48</v>
      </c>
      <c r="D444" s="130" t="s">
        <v>103</v>
      </c>
      <c r="E444" s="131" t="s">
        <v>104</v>
      </c>
      <c r="F444" s="124">
        <v>2.5999999999999999E-2</v>
      </c>
    </row>
    <row r="445" spans="2:6" s="47" customFormat="1">
      <c r="B445" s="215"/>
      <c r="C445" s="217"/>
      <c r="D445" s="132" t="s">
        <v>100</v>
      </c>
      <c r="E445" s="133" t="s">
        <v>101</v>
      </c>
      <c r="F445" s="95">
        <v>1.7999999999999999E-2</v>
      </c>
    </row>
    <row r="446" spans="2:6" s="47" customFormat="1">
      <c r="B446" s="215"/>
      <c r="C446" s="217"/>
      <c r="D446" s="134" t="s">
        <v>97</v>
      </c>
      <c r="E446" s="135" t="s">
        <v>98</v>
      </c>
      <c r="F446" s="95">
        <v>1.7000000000000001E-2</v>
      </c>
    </row>
    <row r="447" spans="2:6" s="47" customFormat="1">
      <c r="B447" s="215"/>
      <c r="C447" s="217"/>
      <c r="D447" s="134" t="s">
        <v>99</v>
      </c>
      <c r="E447" s="135" t="s">
        <v>292</v>
      </c>
      <c r="F447" s="95">
        <v>1.6E-2</v>
      </c>
    </row>
    <row r="448" spans="2:6" s="47" customFormat="1">
      <c r="B448" s="215"/>
      <c r="C448" s="217"/>
      <c r="D448" s="134" t="s">
        <v>293</v>
      </c>
      <c r="E448" s="135" t="s">
        <v>98</v>
      </c>
      <c r="F448" s="95">
        <v>1.2999999999999999E-2</v>
      </c>
    </row>
    <row r="449" spans="2:6" s="47" customFormat="1">
      <c r="B449" s="215"/>
      <c r="C449" s="217"/>
      <c r="D449" s="134" t="s">
        <v>290</v>
      </c>
      <c r="E449" s="135" t="s">
        <v>291</v>
      </c>
      <c r="F449" s="95">
        <v>1.0999999999999999E-2</v>
      </c>
    </row>
    <row r="450" spans="2:6" s="47" customFormat="1">
      <c r="B450" s="215"/>
      <c r="C450" s="217"/>
      <c r="D450" s="134" t="s">
        <v>349</v>
      </c>
      <c r="E450" s="135" t="s">
        <v>350</v>
      </c>
      <c r="F450" s="95">
        <v>0.01</v>
      </c>
    </row>
    <row r="451" spans="2:6" s="47" customFormat="1">
      <c r="B451" s="215"/>
      <c r="C451" s="217"/>
      <c r="D451" s="134" t="s">
        <v>312</v>
      </c>
      <c r="E451" s="135" t="s">
        <v>98</v>
      </c>
      <c r="F451" s="95">
        <v>0.01</v>
      </c>
    </row>
    <row r="452" spans="2:6" s="47" customFormat="1">
      <c r="B452" s="215"/>
      <c r="C452" s="217"/>
      <c r="D452" s="134" t="s">
        <v>309</v>
      </c>
      <c r="E452" s="135" t="s">
        <v>308</v>
      </c>
      <c r="F452" s="95">
        <v>0.01</v>
      </c>
    </row>
    <row r="453" spans="2:6" s="47" customFormat="1">
      <c r="B453" s="215"/>
      <c r="C453" s="218"/>
      <c r="D453" s="136" t="s">
        <v>297</v>
      </c>
      <c r="E453" s="137" t="s">
        <v>98</v>
      </c>
      <c r="F453" s="96">
        <v>0.01</v>
      </c>
    </row>
    <row r="454" spans="2:6" s="47" customFormat="1">
      <c r="B454" s="215">
        <v>46</v>
      </c>
      <c r="C454" s="216" t="s">
        <v>26</v>
      </c>
      <c r="D454" s="130" t="s">
        <v>294</v>
      </c>
      <c r="E454" s="131" t="s">
        <v>98</v>
      </c>
      <c r="F454" s="124">
        <v>2.8000000000000001E-2</v>
      </c>
    </row>
    <row r="455" spans="2:6" s="47" customFormat="1">
      <c r="B455" s="215"/>
      <c r="C455" s="217"/>
      <c r="D455" s="132" t="s">
        <v>290</v>
      </c>
      <c r="E455" s="133" t="s">
        <v>291</v>
      </c>
      <c r="F455" s="95">
        <v>1.7999999999999999E-2</v>
      </c>
    </row>
    <row r="456" spans="2:6" s="47" customFormat="1">
      <c r="B456" s="215"/>
      <c r="C456" s="217"/>
      <c r="D456" s="134" t="s">
        <v>103</v>
      </c>
      <c r="E456" s="135" t="s">
        <v>104</v>
      </c>
      <c r="F456" s="95">
        <v>1.7000000000000001E-2</v>
      </c>
    </row>
    <row r="457" spans="2:6" s="47" customFormat="1">
      <c r="B457" s="215"/>
      <c r="C457" s="217"/>
      <c r="D457" s="134" t="s">
        <v>297</v>
      </c>
      <c r="E457" s="135" t="s">
        <v>98</v>
      </c>
      <c r="F457" s="95">
        <v>1.6E-2</v>
      </c>
    </row>
    <row r="458" spans="2:6" s="47" customFormat="1">
      <c r="B458" s="215"/>
      <c r="C458" s="217"/>
      <c r="D458" s="134" t="s">
        <v>318</v>
      </c>
      <c r="E458" s="135" t="s">
        <v>96</v>
      </c>
      <c r="F458" s="95">
        <v>1.6E-2</v>
      </c>
    </row>
    <row r="459" spans="2:6" s="47" customFormat="1">
      <c r="B459" s="215"/>
      <c r="C459" s="217"/>
      <c r="D459" s="134" t="s">
        <v>99</v>
      </c>
      <c r="E459" s="135" t="s">
        <v>292</v>
      </c>
      <c r="F459" s="95">
        <v>1.6E-2</v>
      </c>
    </row>
    <row r="460" spans="2:6" s="47" customFormat="1">
      <c r="B460" s="215"/>
      <c r="C460" s="217"/>
      <c r="D460" s="134" t="s">
        <v>293</v>
      </c>
      <c r="E460" s="135" t="s">
        <v>98</v>
      </c>
      <c r="F460" s="95">
        <v>1.4E-2</v>
      </c>
    </row>
    <row r="461" spans="2:6" s="47" customFormat="1">
      <c r="B461" s="215"/>
      <c r="C461" s="217"/>
      <c r="D461" s="134" t="s">
        <v>97</v>
      </c>
      <c r="E461" s="135" t="s">
        <v>98</v>
      </c>
      <c r="F461" s="95">
        <v>1.4E-2</v>
      </c>
    </row>
    <row r="462" spans="2:6" s="47" customFormat="1">
      <c r="B462" s="215"/>
      <c r="C462" s="217"/>
      <c r="D462" s="134" t="s">
        <v>138</v>
      </c>
      <c r="E462" s="135" t="s">
        <v>96</v>
      </c>
      <c r="F462" s="95">
        <v>1.2999999999999999E-2</v>
      </c>
    </row>
    <row r="463" spans="2:6" s="47" customFormat="1">
      <c r="B463" s="215"/>
      <c r="C463" s="218"/>
      <c r="D463" s="136" t="s">
        <v>298</v>
      </c>
      <c r="E463" s="137" t="s">
        <v>299</v>
      </c>
      <c r="F463" s="96">
        <v>1.0999999999999999E-2</v>
      </c>
    </row>
    <row r="464" spans="2:6" s="47" customFormat="1">
      <c r="B464" s="215">
        <v>47</v>
      </c>
      <c r="C464" s="216" t="s">
        <v>16</v>
      </c>
      <c r="D464" s="130" t="s">
        <v>290</v>
      </c>
      <c r="E464" s="131" t="s">
        <v>291</v>
      </c>
      <c r="F464" s="124">
        <v>1.9E-2</v>
      </c>
    </row>
    <row r="465" spans="2:6" s="47" customFormat="1">
      <c r="B465" s="215"/>
      <c r="C465" s="217"/>
      <c r="D465" s="132" t="s">
        <v>139</v>
      </c>
      <c r="E465" s="133" t="s">
        <v>96</v>
      </c>
      <c r="F465" s="95">
        <v>1.7999999999999999E-2</v>
      </c>
    </row>
    <row r="466" spans="2:6" s="47" customFormat="1">
      <c r="B466" s="215"/>
      <c r="C466" s="217"/>
      <c r="D466" s="134" t="s">
        <v>103</v>
      </c>
      <c r="E466" s="135" t="s">
        <v>104</v>
      </c>
      <c r="F466" s="95">
        <v>1.7000000000000001E-2</v>
      </c>
    </row>
    <row r="467" spans="2:6" s="47" customFormat="1">
      <c r="B467" s="215"/>
      <c r="C467" s="217"/>
      <c r="D467" s="134" t="s">
        <v>100</v>
      </c>
      <c r="E467" s="135" t="s">
        <v>101</v>
      </c>
      <c r="F467" s="95">
        <v>1.6E-2</v>
      </c>
    </row>
    <row r="468" spans="2:6" s="47" customFormat="1">
      <c r="B468" s="215"/>
      <c r="C468" s="217"/>
      <c r="D468" s="134" t="s">
        <v>294</v>
      </c>
      <c r="E468" s="135" t="s">
        <v>98</v>
      </c>
      <c r="F468" s="95">
        <v>1.4999999999999999E-2</v>
      </c>
    </row>
    <row r="469" spans="2:6" s="47" customFormat="1">
      <c r="B469" s="215"/>
      <c r="C469" s="217"/>
      <c r="D469" s="134" t="s">
        <v>99</v>
      </c>
      <c r="E469" s="135" t="s">
        <v>292</v>
      </c>
      <c r="F469" s="95">
        <v>1.4999999999999999E-2</v>
      </c>
    </row>
    <row r="470" spans="2:6" s="47" customFormat="1">
      <c r="B470" s="215"/>
      <c r="C470" s="217"/>
      <c r="D470" s="134" t="s">
        <v>293</v>
      </c>
      <c r="E470" s="135" t="s">
        <v>98</v>
      </c>
      <c r="F470" s="95">
        <v>1.4E-2</v>
      </c>
    </row>
    <row r="471" spans="2:6" s="47" customFormat="1">
      <c r="B471" s="215"/>
      <c r="C471" s="217"/>
      <c r="D471" s="134" t="s">
        <v>307</v>
      </c>
      <c r="E471" s="135" t="s">
        <v>308</v>
      </c>
      <c r="F471" s="95">
        <v>0.01</v>
      </c>
    </row>
    <row r="472" spans="2:6" s="47" customFormat="1">
      <c r="B472" s="215"/>
      <c r="C472" s="217"/>
      <c r="D472" s="134" t="s">
        <v>351</v>
      </c>
      <c r="E472" s="135" t="s">
        <v>98</v>
      </c>
      <c r="F472" s="95">
        <v>8.9999999999999993E-3</v>
      </c>
    </row>
    <row r="473" spans="2:6" s="47" customFormat="1">
      <c r="B473" s="215"/>
      <c r="C473" s="218"/>
      <c r="D473" s="136" t="s">
        <v>140</v>
      </c>
      <c r="E473" s="137" t="s">
        <v>141</v>
      </c>
      <c r="F473" s="96">
        <v>8.9999999999999993E-3</v>
      </c>
    </row>
    <row r="474" spans="2:6" s="47" customFormat="1">
      <c r="B474" s="215">
        <v>48</v>
      </c>
      <c r="C474" s="216" t="s">
        <v>27</v>
      </c>
      <c r="D474" s="130" t="s">
        <v>99</v>
      </c>
      <c r="E474" s="131" t="s">
        <v>292</v>
      </c>
      <c r="F474" s="124">
        <v>1.2999999999999999E-2</v>
      </c>
    </row>
    <row r="475" spans="2:6" s="47" customFormat="1">
      <c r="B475" s="215"/>
      <c r="C475" s="217"/>
      <c r="D475" s="132" t="s">
        <v>103</v>
      </c>
      <c r="E475" s="133" t="s">
        <v>104</v>
      </c>
      <c r="F475" s="95">
        <v>1.2999999999999999E-2</v>
      </c>
    </row>
    <row r="476" spans="2:6" s="47" customFormat="1">
      <c r="B476" s="215"/>
      <c r="C476" s="217"/>
      <c r="D476" s="134" t="s">
        <v>324</v>
      </c>
      <c r="E476" s="135" t="s">
        <v>96</v>
      </c>
      <c r="F476" s="95">
        <v>1.2999999999999999E-2</v>
      </c>
    </row>
    <row r="477" spans="2:6" s="47" customFormat="1">
      <c r="B477" s="215"/>
      <c r="C477" s="217"/>
      <c r="D477" s="134" t="s">
        <v>294</v>
      </c>
      <c r="E477" s="135" t="s">
        <v>98</v>
      </c>
      <c r="F477" s="95">
        <v>1.2999999999999999E-2</v>
      </c>
    </row>
    <row r="478" spans="2:6" s="47" customFormat="1">
      <c r="B478" s="215"/>
      <c r="C478" s="217"/>
      <c r="D478" s="134" t="s">
        <v>293</v>
      </c>
      <c r="E478" s="135" t="s">
        <v>98</v>
      </c>
      <c r="F478" s="95">
        <v>1.2E-2</v>
      </c>
    </row>
    <row r="479" spans="2:6" s="47" customFormat="1">
      <c r="B479" s="215"/>
      <c r="C479" s="217"/>
      <c r="D479" s="134" t="s">
        <v>352</v>
      </c>
      <c r="E479" s="135" t="s">
        <v>353</v>
      </c>
      <c r="F479" s="95">
        <v>1.2E-2</v>
      </c>
    </row>
    <row r="480" spans="2:6" s="47" customFormat="1">
      <c r="B480" s="215"/>
      <c r="C480" s="217"/>
      <c r="D480" s="134" t="s">
        <v>290</v>
      </c>
      <c r="E480" s="135" t="s">
        <v>291</v>
      </c>
      <c r="F480" s="95">
        <v>1.0999999999999999E-2</v>
      </c>
    </row>
    <row r="481" spans="2:6" s="47" customFormat="1">
      <c r="B481" s="215"/>
      <c r="C481" s="217"/>
      <c r="D481" s="134" t="s">
        <v>100</v>
      </c>
      <c r="E481" s="135" t="s">
        <v>101</v>
      </c>
      <c r="F481" s="95">
        <v>0.01</v>
      </c>
    </row>
    <row r="482" spans="2:6" s="47" customFormat="1">
      <c r="B482" s="215"/>
      <c r="C482" s="217"/>
      <c r="D482" s="134" t="s">
        <v>139</v>
      </c>
      <c r="E482" s="135" t="s">
        <v>96</v>
      </c>
      <c r="F482" s="95">
        <v>8.9999999999999993E-3</v>
      </c>
    </row>
    <row r="483" spans="2:6" s="47" customFormat="1">
      <c r="B483" s="215"/>
      <c r="C483" s="218"/>
      <c r="D483" s="136" t="s">
        <v>337</v>
      </c>
      <c r="E483" s="137" t="s">
        <v>338</v>
      </c>
      <c r="F483" s="96">
        <v>8.9999999999999993E-3</v>
      </c>
    </row>
    <row r="484" spans="2:6" s="47" customFormat="1">
      <c r="B484" s="215">
        <v>49</v>
      </c>
      <c r="C484" s="216" t="s">
        <v>28</v>
      </c>
      <c r="D484" s="130" t="s">
        <v>294</v>
      </c>
      <c r="E484" s="131" t="s">
        <v>98</v>
      </c>
      <c r="F484" s="124">
        <v>2.1000000000000001E-2</v>
      </c>
    </row>
    <row r="485" spans="2:6" s="47" customFormat="1">
      <c r="B485" s="215"/>
      <c r="C485" s="217"/>
      <c r="D485" s="132" t="s">
        <v>103</v>
      </c>
      <c r="E485" s="133" t="s">
        <v>104</v>
      </c>
      <c r="F485" s="95">
        <v>1.7999999999999999E-2</v>
      </c>
    </row>
    <row r="486" spans="2:6" s="47" customFormat="1">
      <c r="B486" s="215"/>
      <c r="C486" s="217"/>
      <c r="D486" s="134" t="s">
        <v>331</v>
      </c>
      <c r="E486" s="135" t="s">
        <v>98</v>
      </c>
      <c r="F486" s="95">
        <v>1.4999999999999999E-2</v>
      </c>
    </row>
    <row r="487" spans="2:6" s="47" customFormat="1">
      <c r="B487" s="215"/>
      <c r="C487" s="217"/>
      <c r="D487" s="134" t="s">
        <v>99</v>
      </c>
      <c r="E487" s="135" t="s">
        <v>292</v>
      </c>
      <c r="F487" s="95">
        <v>1.2999999999999999E-2</v>
      </c>
    </row>
    <row r="488" spans="2:6" s="47" customFormat="1">
      <c r="B488" s="215"/>
      <c r="C488" s="217"/>
      <c r="D488" s="134" t="s">
        <v>97</v>
      </c>
      <c r="E488" s="135" t="s">
        <v>98</v>
      </c>
      <c r="F488" s="95">
        <v>1.2999999999999999E-2</v>
      </c>
    </row>
    <row r="489" spans="2:6" s="47" customFormat="1">
      <c r="B489" s="215"/>
      <c r="C489" s="217"/>
      <c r="D489" s="134" t="s">
        <v>100</v>
      </c>
      <c r="E489" s="135" t="s">
        <v>101</v>
      </c>
      <c r="F489" s="95">
        <v>1.2E-2</v>
      </c>
    </row>
    <row r="490" spans="2:6" s="47" customFormat="1">
      <c r="B490" s="215"/>
      <c r="C490" s="217"/>
      <c r="D490" s="134" t="s">
        <v>315</v>
      </c>
      <c r="E490" s="135" t="s">
        <v>104</v>
      </c>
      <c r="F490" s="95">
        <v>0.01</v>
      </c>
    </row>
    <row r="491" spans="2:6" s="47" customFormat="1">
      <c r="B491" s="215"/>
      <c r="C491" s="217"/>
      <c r="D491" s="134" t="s">
        <v>297</v>
      </c>
      <c r="E491" s="135" t="s">
        <v>98</v>
      </c>
      <c r="F491" s="95">
        <v>0.01</v>
      </c>
    </row>
    <row r="492" spans="2:6" s="47" customFormat="1">
      <c r="B492" s="215"/>
      <c r="C492" s="217"/>
      <c r="D492" s="134" t="s">
        <v>290</v>
      </c>
      <c r="E492" s="135" t="s">
        <v>291</v>
      </c>
      <c r="F492" s="95">
        <v>0.01</v>
      </c>
    </row>
    <row r="493" spans="2:6" s="47" customFormat="1">
      <c r="B493" s="215"/>
      <c r="C493" s="218"/>
      <c r="D493" s="136" t="s">
        <v>307</v>
      </c>
      <c r="E493" s="137" t="s">
        <v>308</v>
      </c>
      <c r="F493" s="96">
        <v>0.01</v>
      </c>
    </row>
    <row r="494" spans="2:6" s="47" customFormat="1">
      <c r="B494" s="215">
        <v>50</v>
      </c>
      <c r="C494" s="216" t="s">
        <v>17</v>
      </c>
      <c r="D494" s="130" t="s">
        <v>97</v>
      </c>
      <c r="E494" s="131" t="s">
        <v>98</v>
      </c>
      <c r="F494" s="124">
        <v>2.5999999999999999E-2</v>
      </c>
    </row>
    <row r="495" spans="2:6" s="47" customFormat="1">
      <c r="B495" s="215"/>
      <c r="C495" s="217"/>
      <c r="D495" s="132" t="s">
        <v>290</v>
      </c>
      <c r="E495" s="133" t="s">
        <v>291</v>
      </c>
      <c r="F495" s="95">
        <v>1.9E-2</v>
      </c>
    </row>
    <row r="496" spans="2:6" s="47" customFormat="1">
      <c r="B496" s="215"/>
      <c r="C496" s="217"/>
      <c r="D496" s="134" t="s">
        <v>103</v>
      </c>
      <c r="E496" s="135" t="s">
        <v>104</v>
      </c>
      <c r="F496" s="95">
        <v>1.9E-2</v>
      </c>
    </row>
    <row r="497" spans="2:6" s="47" customFormat="1">
      <c r="B497" s="215"/>
      <c r="C497" s="217"/>
      <c r="D497" s="134" t="s">
        <v>293</v>
      </c>
      <c r="E497" s="135" t="s">
        <v>98</v>
      </c>
      <c r="F497" s="95">
        <v>1.4999999999999999E-2</v>
      </c>
    </row>
    <row r="498" spans="2:6" s="47" customFormat="1">
      <c r="B498" s="215"/>
      <c r="C498" s="217"/>
      <c r="D498" s="134" t="s">
        <v>138</v>
      </c>
      <c r="E498" s="135" t="s">
        <v>96</v>
      </c>
      <c r="F498" s="95">
        <v>1.4999999999999999E-2</v>
      </c>
    </row>
    <row r="499" spans="2:6" s="47" customFormat="1">
      <c r="B499" s="215"/>
      <c r="C499" s="217"/>
      <c r="D499" s="134" t="s">
        <v>354</v>
      </c>
      <c r="E499" s="135" t="s">
        <v>95</v>
      </c>
      <c r="F499" s="95">
        <v>1.4E-2</v>
      </c>
    </row>
    <row r="500" spans="2:6" s="47" customFormat="1">
      <c r="B500" s="215"/>
      <c r="C500" s="217"/>
      <c r="D500" s="134" t="s">
        <v>312</v>
      </c>
      <c r="E500" s="135" t="s">
        <v>98</v>
      </c>
      <c r="F500" s="95">
        <v>1.4E-2</v>
      </c>
    </row>
    <row r="501" spans="2:6" s="47" customFormat="1">
      <c r="B501" s="215"/>
      <c r="C501" s="217"/>
      <c r="D501" s="134" t="s">
        <v>298</v>
      </c>
      <c r="E501" s="135" t="s">
        <v>299</v>
      </c>
      <c r="F501" s="95">
        <v>1.2999999999999999E-2</v>
      </c>
    </row>
    <row r="502" spans="2:6" s="47" customFormat="1">
      <c r="B502" s="215"/>
      <c r="C502" s="217"/>
      <c r="D502" s="134" t="s">
        <v>326</v>
      </c>
      <c r="E502" s="135" t="s">
        <v>327</v>
      </c>
      <c r="F502" s="95">
        <v>1.2999999999999999E-2</v>
      </c>
    </row>
    <row r="503" spans="2:6" s="47" customFormat="1">
      <c r="B503" s="215"/>
      <c r="C503" s="218"/>
      <c r="D503" s="136" t="s">
        <v>294</v>
      </c>
      <c r="E503" s="137" t="s">
        <v>98</v>
      </c>
      <c r="F503" s="96">
        <v>1.2999999999999999E-2</v>
      </c>
    </row>
    <row r="504" spans="2:6" s="47" customFormat="1">
      <c r="B504" s="215">
        <v>51</v>
      </c>
      <c r="C504" s="216" t="s">
        <v>49</v>
      </c>
      <c r="D504" s="130" t="s">
        <v>97</v>
      </c>
      <c r="E504" s="131" t="s">
        <v>98</v>
      </c>
      <c r="F504" s="124">
        <v>3.1E-2</v>
      </c>
    </row>
    <row r="505" spans="2:6" s="47" customFormat="1">
      <c r="B505" s="215"/>
      <c r="C505" s="217"/>
      <c r="D505" s="132" t="s">
        <v>294</v>
      </c>
      <c r="E505" s="133" t="s">
        <v>98</v>
      </c>
      <c r="F505" s="95">
        <v>2.3E-2</v>
      </c>
    </row>
    <row r="506" spans="2:6" s="47" customFormat="1">
      <c r="B506" s="215"/>
      <c r="C506" s="217"/>
      <c r="D506" s="134" t="s">
        <v>99</v>
      </c>
      <c r="E506" s="135" t="s">
        <v>292</v>
      </c>
      <c r="F506" s="95">
        <v>2.3E-2</v>
      </c>
    </row>
    <row r="507" spans="2:6" s="47" customFormat="1">
      <c r="B507" s="215"/>
      <c r="C507" s="217"/>
      <c r="D507" s="134" t="s">
        <v>302</v>
      </c>
      <c r="E507" s="135" t="s">
        <v>96</v>
      </c>
      <c r="F507" s="95">
        <v>1.7000000000000001E-2</v>
      </c>
    </row>
    <row r="508" spans="2:6" s="47" customFormat="1">
      <c r="B508" s="215"/>
      <c r="C508" s="217"/>
      <c r="D508" s="134" t="s">
        <v>103</v>
      </c>
      <c r="E508" s="135" t="s">
        <v>104</v>
      </c>
      <c r="F508" s="95">
        <v>1.2999999999999999E-2</v>
      </c>
    </row>
    <row r="509" spans="2:6" s="47" customFormat="1">
      <c r="B509" s="215"/>
      <c r="C509" s="217"/>
      <c r="D509" s="134" t="s">
        <v>290</v>
      </c>
      <c r="E509" s="135" t="s">
        <v>291</v>
      </c>
      <c r="F509" s="95">
        <v>1.2999999999999999E-2</v>
      </c>
    </row>
    <row r="510" spans="2:6" s="47" customFormat="1">
      <c r="B510" s="215"/>
      <c r="C510" s="217"/>
      <c r="D510" s="134" t="s">
        <v>301</v>
      </c>
      <c r="E510" s="135" t="s">
        <v>95</v>
      </c>
      <c r="F510" s="95">
        <v>1.0999999999999999E-2</v>
      </c>
    </row>
    <row r="511" spans="2:6" s="47" customFormat="1">
      <c r="B511" s="215"/>
      <c r="C511" s="217"/>
      <c r="D511" s="134" t="s">
        <v>296</v>
      </c>
      <c r="E511" s="135" t="s">
        <v>292</v>
      </c>
      <c r="F511" s="95">
        <v>1.0999999999999999E-2</v>
      </c>
    </row>
    <row r="512" spans="2:6" s="47" customFormat="1">
      <c r="B512" s="215"/>
      <c r="C512" s="217"/>
      <c r="D512" s="134" t="s">
        <v>297</v>
      </c>
      <c r="E512" s="135" t="s">
        <v>98</v>
      </c>
      <c r="F512" s="95">
        <v>1.0999999999999999E-2</v>
      </c>
    </row>
    <row r="513" spans="2:6" s="47" customFormat="1">
      <c r="B513" s="215"/>
      <c r="C513" s="218"/>
      <c r="D513" s="136" t="s">
        <v>138</v>
      </c>
      <c r="E513" s="137" t="s">
        <v>96</v>
      </c>
      <c r="F513" s="96">
        <v>1.0999999999999999E-2</v>
      </c>
    </row>
    <row r="514" spans="2:6" s="47" customFormat="1">
      <c r="B514" s="215">
        <v>52</v>
      </c>
      <c r="C514" s="216" t="s">
        <v>5</v>
      </c>
      <c r="D514" s="130" t="s">
        <v>290</v>
      </c>
      <c r="E514" s="131" t="s">
        <v>291</v>
      </c>
      <c r="F514" s="124">
        <v>2.4E-2</v>
      </c>
    </row>
    <row r="515" spans="2:6" s="47" customFormat="1">
      <c r="B515" s="215"/>
      <c r="C515" s="217"/>
      <c r="D515" s="132" t="s">
        <v>103</v>
      </c>
      <c r="E515" s="133" t="s">
        <v>104</v>
      </c>
      <c r="F515" s="95">
        <v>0.02</v>
      </c>
    </row>
    <row r="516" spans="2:6" s="47" customFormat="1">
      <c r="B516" s="215"/>
      <c r="C516" s="217"/>
      <c r="D516" s="134" t="s">
        <v>97</v>
      </c>
      <c r="E516" s="135" t="s">
        <v>98</v>
      </c>
      <c r="F516" s="95">
        <v>1.7999999999999999E-2</v>
      </c>
    </row>
    <row r="517" spans="2:6" s="47" customFormat="1">
      <c r="B517" s="215"/>
      <c r="C517" s="217"/>
      <c r="D517" s="134" t="s">
        <v>294</v>
      </c>
      <c r="E517" s="135" t="s">
        <v>98</v>
      </c>
      <c r="F517" s="95">
        <v>1.4E-2</v>
      </c>
    </row>
    <row r="518" spans="2:6" s="47" customFormat="1">
      <c r="B518" s="215"/>
      <c r="C518" s="217"/>
      <c r="D518" s="134" t="s">
        <v>138</v>
      </c>
      <c r="E518" s="135" t="s">
        <v>96</v>
      </c>
      <c r="F518" s="95">
        <v>1.2999999999999999E-2</v>
      </c>
    </row>
    <row r="519" spans="2:6" s="47" customFormat="1">
      <c r="B519" s="215"/>
      <c r="C519" s="217"/>
      <c r="D519" s="134" t="s">
        <v>314</v>
      </c>
      <c r="E519" s="135" t="s">
        <v>96</v>
      </c>
      <c r="F519" s="95">
        <v>1.2999999999999999E-2</v>
      </c>
    </row>
    <row r="520" spans="2:6" s="47" customFormat="1">
      <c r="B520" s="215"/>
      <c r="C520" s="217"/>
      <c r="D520" s="134" t="s">
        <v>99</v>
      </c>
      <c r="E520" s="135" t="s">
        <v>292</v>
      </c>
      <c r="F520" s="95">
        <v>1.2E-2</v>
      </c>
    </row>
    <row r="521" spans="2:6" s="47" customFormat="1">
      <c r="B521" s="215"/>
      <c r="C521" s="217"/>
      <c r="D521" s="134" t="s">
        <v>139</v>
      </c>
      <c r="E521" s="135" t="s">
        <v>96</v>
      </c>
      <c r="F521" s="95">
        <v>1.0999999999999999E-2</v>
      </c>
    </row>
    <row r="522" spans="2:6" s="47" customFormat="1">
      <c r="B522" s="215"/>
      <c r="C522" s="217"/>
      <c r="D522" s="134" t="s">
        <v>328</v>
      </c>
      <c r="E522" s="135" t="s">
        <v>141</v>
      </c>
      <c r="F522" s="95">
        <v>0.01</v>
      </c>
    </row>
    <row r="523" spans="2:6" s="47" customFormat="1">
      <c r="B523" s="215"/>
      <c r="C523" s="218"/>
      <c r="D523" s="136" t="s">
        <v>293</v>
      </c>
      <c r="E523" s="137" t="s">
        <v>98</v>
      </c>
      <c r="F523" s="96">
        <v>0.01</v>
      </c>
    </row>
    <row r="524" spans="2:6" s="47" customFormat="1">
      <c r="B524" s="215">
        <v>53</v>
      </c>
      <c r="C524" s="216" t="s">
        <v>23</v>
      </c>
      <c r="D524" s="130" t="s">
        <v>103</v>
      </c>
      <c r="E524" s="131" t="s">
        <v>104</v>
      </c>
      <c r="F524" s="124">
        <v>2.1000000000000001E-2</v>
      </c>
    </row>
    <row r="525" spans="2:6" s="47" customFormat="1">
      <c r="B525" s="215"/>
      <c r="C525" s="217"/>
      <c r="D525" s="132" t="s">
        <v>294</v>
      </c>
      <c r="E525" s="133" t="s">
        <v>98</v>
      </c>
      <c r="F525" s="95">
        <v>0.02</v>
      </c>
    </row>
    <row r="526" spans="2:6" s="47" customFormat="1">
      <c r="B526" s="215"/>
      <c r="C526" s="217"/>
      <c r="D526" s="134" t="s">
        <v>295</v>
      </c>
      <c r="E526" s="135" t="s">
        <v>96</v>
      </c>
      <c r="F526" s="95">
        <v>1.9E-2</v>
      </c>
    </row>
    <row r="527" spans="2:6" s="47" customFormat="1">
      <c r="B527" s="215"/>
      <c r="C527" s="217"/>
      <c r="D527" s="134" t="s">
        <v>293</v>
      </c>
      <c r="E527" s="135" t="s">
        <v>98</v>
      </c>
      <c r="F527" s="95">
        <v>1.4E-2</v>
      </c>
    </row>
    <row r="528" spans="2:6" s="47" customFormat="1">
      <c r="B528" s="215"/>
      <c r="C528" s="217"/>
      <c r="D528" s="134" t="s">
        <v>324</v>
      </c>
      <c r="E528" s="135" t="s">
        <v>96</v>
      </c>
      <c r="F528" s="95">
        <v>1.2999999999999999E-2</v>
      </c>
    </row>
    <row r="529" spans="2:6" s="47" customFormat="1">
      <c r="B529" s="215"/>
      <c r="C529" s="217"/>
      <c r="D529" s="134" t="s">
        <v>99</v>
      </c>
      <c r="E529" s="135" t="s">
        <v>292</v>
      </c>
      <c r="F529" s="95">
        <v>1.2999999999999999E-2</v>
      </c>
    </row>
    <row r="530" spans="2:6" s="47" customFormat="1">
      <c r="B530" s="215"/>
      <c r="C530" s="217"/>
      <c r="D530" s="134" t="s">
        <v>97</v>
      </c>
      <c r="E530" s="135" t="s">
        <v>98</v>
      </c>
      <c r="F530" s="95">
        <v>1.2E-2</v>
      </c>
    </row>
    <row r="531" spans="2:6" s="47" customFormat="1">
      <c r="B531" s="215"/>
      <c r="C531" s="217"/>
      <c r="D531" s="134" t="s">
        <v>140</v>
      </c>
      <c r="E531" s="135" t="s">
        <v>141</v>
      </c>
      <c r="F531" s="95">
        <v>1.2E-2</v>
      </c>
    </row>
    <row r="532" spans="2:6" s="47" customFormat="1">
      <c r="B532" s="215"/>
      <c r="C532" s="217"/>
      <c r="D532" s="134" t="s">
        <v>328</v>
      </c>
      <c r="E532" s="135" t="s">
        <v>141</v>
      </c>
      <c r="F532" s="95">
        <v>1.2E-2</v>
      </c>
    </row>
    <row r="533" spans="2:6" s="47" customFormat="1">
      <c r="B533" s="215"/>
      <c r="C533" s="218"/>
      <c r="D533" s="136" t="s">
        <v>337</v>
      </c>
      <c r="E533" s="137" t="s">
        <v>338</v>
      </c>
      <c r="F533" s="96">
        <v>0.01</v>
      </c>
    </row>
    <row r="534" spans="2:6" s="47" customFormat="1">
      <c r="B534" s="215">
        <v>54</v>
      </c>
      <c r="C534" s="216" t="s">
        <v>29</v>
      </c>
      <c r="D534" s="130" t="s">
        <v>100</v>
      </c>
      <c r="E534" s="131" t="s">
        <v>101</v>
      </c>
      <c r="F534" s="124">
        <v>2.1000000000000001E-2</v>
      </c>
    </row>
    <row r="535" spans="2:6" s="47" customFormat="1">
      <c r="B535" s="215"/>
      <c r="C535" s="217"/>
      <c r="D535" s="132" t="s">
        <v>103</v>
      </c>
      <c r="E535" s="133" t="s">
        <v>104</v>
      </c>
      <c r="F535" s="95">
        <v>1.4999999999999999E-2</v>
      </c>
    </row>
    <row r="536" spans="2:6" s="47" customFormat="1">
      <c r="B536" s="215"/>
      <c r="C536" s="217"/>
      <c r="D536" s="134" t="s">
        <v>300</v>
      </c>
      <c r="E536" s="135" t="s">
        <v>299</v>
      </c>
      <c r="F536" s="95">
        <v>1.4E-2</v>
      </c>
    </row>
    <row r="537" spans="2:6" s="47" customFormat="1">
      <c r="B537" s="215"/>
      <c r="C537" s="217"/>
      <c r="D537" s="134" t="s">
        <v>294</v>
      </c>
      <c r="E537" s="135" t="s">
        <v>98</v>
      </c>
      <c r="F537" s="95">
        <v>1.4E-2</v>
      </c>
    </row>
    <row r="538" spans="2:6" s="47" customFormat="1">
      <c r="B538" s="215"/>
      <c r="C538" s="217"/>
      <c r="D538" s="134" t="s">
        <v>298</v>
      </c>
      <c r="E538" s="135" t="s">
        <v>299</v>
      </c>
      <c r="F538" s="95">
        <v>1.2E-2</v>
      </c>
    </row>
    <row r="539" spans="2:6" s="47" customFormat="1">
      <c r="B539" s="215"/>
      <c r="C539" s="217"/>
      <c r="D539" s="134" t="s">
        <v>139</v>
      </c>
      <c r="E539" s="135" t="s">
        <v>96</v>
      </c>
      <c r="F539" s="95">
        <v>1.0999999999999999E-2</v>
      </c>
    </row>
    <row r="540" spans="2:6" s="47" customFormat="1">
      <c r="B540" s="215"/>
      <c r="C540" s="217"/>
      <c r="D540" s="134" t="s">
        <v>293</v>
      </c>
      <c r="E540" s="135" t="s">
        <v>98</v>
      </c>
      <c r="F540" s="95">
        <v>1.0999999999999999E-2</v>
      </c>
    </row>
    <row r="541" spans="2:6" s="47" customFormat="1">
      <c r="B541" s="215"/>
      <c r="C541" s="217"/>
      <c r="D541" s="134" t="s">
        <v>97</v>
      </c>
      <c r="E541" s="135" t="s">
        <v>98</v>
      </c>
      <c r="F541" s="95">
        <v>1.0999999999999999E-2</v>
      </c>
    </row>
    <row r="542" spans="2:6" s="47" customFormat="1">
      <c r="B542" s="215"/>
      <c r="C542" s="217"/>
      <c r="D542" s="134" t="s">
        <v>99</v>
      </c>
      <c r="E542" s="135" t="s">
        <v>292</v>
      </c>
      <c r="F542" s="95">
        <v>1.0999999999999999E-2</v>
      </c>
    </row>
    <row r="543" spans="2:6" s="47" customFormat="1">
      <c r="B543" s="215"/>
      <c r="C543" s="218"/>
      <c r="D543" s="136" t="s">
        <v>302</v>
      </c>
      <c r="E543" s="137" t="s">
        <v>96</v>
      </c>
      <c r="F543" s="96">
        <v>0.01</v>
      </c>
    </row>
    <row r="544" spans="2:6" s="47" customFormat="1">
      <c r="B544" s="215">
        <v>55</v>
      </c>
      <c r="C544" s="216" t="s">
        <v>18</v>
      </c>
      <c r="D544" s="130" t="s">
        <v>103</v>
      </c>
      <c r="E544" s="131" t="s">
        <v>104</v>
      </c>
      <c r="F544" s="124">
        <v>2.5999999999999999E-2</v>
      </c>
    </row>
    <row r="545" spans="2:6" s="47" customFormat="1">
      <c r="B545" s="215"/>
      <c r="C545" s="217"/>
      <c r="D545" s="132" t="s">
        <v>139</v>
      </c>
      <c r="E545" s="133" t="s">
        <v>96</v>
      </c>
      <c r="F545" s="95">
        <v>2.1000000000000001E-2</v>
      </c>
    </row>
    <row r="546" spans="2:6" s="47" customFormat="1">
      <c r="B546" s="215"/>
      <c r="C546" s="217"/>
      <c r="D546" s="134" t="s">
        <v>302</v>
      </c>
      <c r="E546" s="135" t="s">
        <v>96</v>
      </c>
      <c r="F546" s="95">
        <v>1.6E-2</v>
      </c>
    </row>
    <row r="547" spans="2:6" s="47" customFormat="1">
      <c r="B547" s="215"/>
      <c r="C547" s="217"/>
      <c r="D547" s="134" t="s">
        <v>99</v>
      </c>
      <c r="E547" s="135" t="s">
        <v>292</v>
      </c>
      <c r="F547" s="95">
        <v>1.4E-2</v>
      </c>
    </row>
    <row r="548" spans="2:6" s="47" customFormat="1">
      <c r="B548" s="215"/>
      <c r="C548" s="217"/>
      <c r="D548" s="134" t="s">
        <v>294</v>
      </c>
      <c r="E548" s="135" t="s">
        <v>98</v>
      </c>
      <c r="F548" s="95">
        <v>1.4E-2</v>
      </c>
    </row>
    <row r="549" spans="2:6" s="47" customFormat="1">
      <c r="B549" s="215"/>
      <c r="C549" s="217"/>
      <c r="D549" s="134" t="s">
        <v>290</v>
      </c>
      <c r="E549" s="135" t="s">
        <v>291</v>
      </c>
      <c r="F549" s="95">
        <v>1.4E-2</v>
      </c>
    </row>
    <row r="550" spans="2:6" s="47" customFormat="1">
      <c r="B550" s="215"/>
      <c r="C550" s="217"/>
      <c r="D550" s="134" t="s">
        <v>298</v>
      </c>
      <c r="E550" s="135" t="s">
        <v>299</v>
      </c>
      <c r="F550" s="95">
        <v>1.2E-2</v>
      </c>
    </row>
    <row r="551" spans="2:6" s="47" customFormat="1">
      <c r="B551" s="215"/>
      <c r="C551" s="217"/>
      <c r="D551" s="134" t="s">
        <v>100</v>
      </c>
      <c r="E551" s="135" t="s">
        <v>101</v>
      </c>
      <c r="F551" s="95">
        <v>1.2E-2</v>
      </c>
    </row>
    <row r="552" spans="2:6" s="47" customFormat="1">
      <c r="B552" s="215"/>
      <c r="C552" s="217"/>
      <c r="D552" s="134" t="s">
        <v>140</v>
      </c>
      <c r="E552" s="135" t="s">
        <v>141</v>
      </c>
      <c r="F552" s="95">
        <v>1.0999999999999999E-2</v>
      </c>
    </row>
    <row r="553" spans="2:6" s="47" customFormat="1">
      <c r="B553" s="215"/>
      <c r="C553" s="218"/>
      <c r="D553" s="136" t="s">
        <v>293</v>
      </c>
      <c r="E553" s="137" t="s">
        <v>98</v>
      </c>
      <c r="F553" s="96">
        <v>0.01</v>
      </c>
    </row>
    <row r="554" spans="2:6" s="47" customFormat="1">
      <c r="B554" s="215">
        <v>56</v>
      </c>
      <c r="C554" s="216" t="s">
        <v>11</v>
      </c>
      <c r="D554" s="130" t="s">
        <v>99</v>
      </c>
      <c r="E554" s="131" t="s">
        <v>292</v>
      </c>
      <c r="F554" s="124">
        <v>2.7E-2</v>
      </c>
    </row>
    <row r="555" spans="2:6" s="47" customFormat="1">
      <c r="B555" s="215"/>
      <c r="C555" s="217"/>
      <c r="D555" s="132" t="s">
        <v>294</v>
      </c>
      <c r="E555" s="133" t="s">
        <v>98</v>
      </c>
      <c r="F555" s="95">
        <v>1.7999999999999999E-2</v>
      </c>
    </row>
    <row r="556" spans="2:6" s="47" customFormat="1">
      <c r="B556" s="215"/>
      <c r="C556" s="217"/>
      <c r="D556" s="134" t="s">
        <v>103</v>
      </c>
      <c r="E556" s="135" t="s">
        <v>104</v>
      </c>
      <c r="F556" s="95">
        <v>1.6E-2</v>
      </c>
    </row>
    <row r="557" spans="2:6" s="47" customFormat="1">
      <c r="B557" s="215"/>
      <c r="C557" s="217"/>
      <c r="D557" s="134" t="s">
        <v>290</v>
      </c>
      <c r="E557" s="135" t="s">
        <v>291</v>
      </c>
      <c r="F557" s="95">
        <v>1.4999999999999999E-2</v>
      </c>
    </row>
    <row r="558" spans="2:6" s="47" customFormat="1">
      <c r="B558" s="215"/>
      <c r="C558" s="217"/>
      <c r="D558" s="134" t="s">
        <v>140</v>
      </c>
      <c r="E558" s="135" t="s">
        <v>141</v>
      </c>
      <c r="F558" s="95">
        <v>1.2E-2</v>
      </c>
    </row>
    <row r="559" spans="2:6" s="47" customFormat="1">
      <c r="B559" s="215"/>
      <c r="C559" s="217"/>
      <c r="D559" s="134" t="s">
        <v>328</v>
      </c>
      <c r="E559" s="135" t="s">
        <v>141</v>
      </c>
      <c r="F559" s="95">
        <v>1.0999999999999999E-2</v>
      </c>
    </row>
    <row r="560" spans="2:6" s="47" customFormat="1">
      <c r="B560" s="215"/>
      <c r="C560" s="217"/>
      <c r="D560" s="134" t="s">
        <v>312</v>
      </c>
      <c r="E560" s="135" t="s">
        <v>98</v>
      </c>
      <c r="F560" s="95">
        <v>0.01</v>
      </c>
    </row>
    <row r="561" spans="2:6" s="47" customFormat="1">
      <c r="B561" s="215"/>
      <c r="C561" s="217"/>
      <c r="D561" s="134" t="s">
        <v>324</v>
      </c>
      <c r="E561" s="135" t="s">
        <v>96</v>
      </c>
      <c r="F561" s="95">
        <v>0.01</v>
      </c>
    </row>
    <row r="562" spans="2:6" s="47" customFormat="1">
      <c r="B562" s="215"/>
      <c r="C562" s="217"/>
      <c r="D562" s="134" t="s">
        <v>97</v>
      </c>
      <c r="E562" s="135" t="s">
        <v>98</v>
      </c>
      <c r="F562" s="95">
        <v>0.01</v>
      </c>
    </row>
    <row r="563" spans="2:6" s="47" customFormat="1">
      <c r="B563" s="215"/>
      <c r="C563" s="218"/>
      <c r="D563" s="136" t="s">
        <v>355</v>
      </c>
      <c r="E563" s="137" t="s">
        <v>98</v>
      </c>
      <c r="F563" s="96">
        <v>0.01</v>
      </c>
    </row>
    <row r="564" spans="2:6" s="47" customFormat="1">
      <c r="B564" s="215">
        <v>57</v>
      </c>
      <c r="C564" s="216" t="s">
        <v>50</v>
      </c>
      <c r="D564" s="130" t="s">
        <v>99</v>
      </c>
      <c r="E564" s="131" t="s">
        <v>292</v>
      </c>
      <c r="F564" s="124">
        <v>3.3000000000000002E-2</v>
      </c>
    </row>
    <row r="565" spans="2:6" s="47" customFormat="1">
      <c r="B565" s="215"/>
      <c r="C565" s="217"/>
      <c r="D565" s="132" t="s">
        <v>97</v>
      </c>
      <c r="E565" s="133" t="s">
        <v>98</v>
      </c>
      <c r="F565" s="95">
        <v>2.1000000000000001E-2</v>
      </c>
    </row>
    <row r="566" spans="2:6" s="47" customFormat="1">
      <c r="B566" s="215"/>
      <c r="C566" s="217"/>
      <c r="D566" s="134" t="s">
        <v>356</v>
      </c>
      <c r="E566" s="135" t="s">
        <v>104</v>
      </c>
      <c r="F566" s="95">
        <v>1.7999999999999999E-2</v>
      </c>
    </row>
    <row r="567" spans="2:6" s="47" customFormat="1">
      <c r="B567" s="215"/>
      <c r="C567" s="217"/>
      <c r="D567" s="134" t="s">
        <v>345</v>
      </c>
      <c r="E567" s="135" t="s">
        <v>292</v>
      </c>
      <c r="F567" s="95">
        <v>1.7000000000000001E-2</v>
      </c>
    </row>
    <row r="568" spans="2:6" s="47" customFormat="1">
      <c r="B568" s="215"/>
      <c r="C568" s="217"/>
      <c r="D568" s="134" t="s">
        <v>290</v>
      </c>
      <c r="E568" s="135" t="s">
        <v>291</v>
      </c>
      <c r="F568" s="95">
        <v>1.6E-2</v>
      </c>
    </row>
    <row r="569" spans="2:6" s="47" customFormat="1">
      <c r="B569" s="215"/>
      <c r="C569" s="217"/>
      <c r="D569" s="134" t="s">
        <v>103</v>
      </c>
      <c r="E569" s="135" t="s">
        <v>104</v>
      </c>
      <c r="F569" s="95">
        <v>1.4999999999999999E-2</v>
      </c>
    </row>
    <row r="570" spans="2:6" s="47" customFormat="1">
      <c r="B570" s="215"/>
      <c r="C570" s="217"/>
      <c r="D570" s="134" t="s">
        <v>293</v>
      </c>
      <c r="E570" s="135" t="s">
        <v>98</v>
      </c>
      <c r="F570" s="95">
        <v>1.2999999999999999E-2</v>
      </c>
    </row>
    <row r="571" spans="2:6" s="47" customFormat="1">
      <c r="B571" s="215"/>
      <c r="C571" s="217"/>
      <c r="D571" s="134" t="s">
        <v>294</v>
      </c>
      <c r="E571" s="135" t="s">
        <v>98</v>
      </c>
      <c r="F571" s="95">
        <v>1.2999999999999999E-2</v>
      </c>
    </row>
    <row r="572" spans="2:6" s="47" customFormat="1">
      <c r="B572" s="215"/>
      <c r="C572" s="217"/>
      <c r="D572" s="134" t="s">
        <v>296</v>
      </c>
      <c r="E572" s="135" t="s">
        <v>292</v>
      </c>
      <c r="F572" s="95">
        <v>1.0999999999999999E-2</v>
      </c>
    </row>
    <row r="573" spans="2:6" s="47" customFormat="1">
      <c r="B573" s="215"/>
      <c r="C573" s="218"/>
      <c r="D573" s="136" t="s">
        <v>320</v>
      </c>
      <c r="E573" s="137" t="s">
        <v>321</v>
      </c>
      <c r="F573" s="96">
        <v>1.0999999999999999E-2</v>
      </c>
    </row>
    <row r="574" spans="2:6" s="47" customFormat="1">
      <c r="B574" s="215">
        <v>58</v>
      </c>
      <c r="C574" s="216" t="s">
        <v>30</v>
      </c>
      <c r="D574" s="130" t="s">
        <v>294</v>
      </c>
      <c r="E574" s="131" t="s">
        <v>98</v>
      </c>
      <c r="F574" s="124">
        <v>2.5000000000000001E-2</v>
      </c>
    </row>
    <row r="575" spans="2:6" s="47" customFormat="1">
      <c r="B575" s="215"/>
      <c r="C575" s="217"/>
      <c r="D575" s="132" t="s">
        <v>97</v>
      </c>
      <c r="E575" s="133" t="s">
        <v>98</v>
      </c>
      <c r="F575" s="95">
        <v>1.9E-2</v>
      </c>
    </row>
    <row r="576" spans="2:6" s="47" customFormat="1">
      <c r="B576" s="215"/>
      <c r="C576" s="217"/>
      <c r="D576" s="134" t="s">
        <v>293</v>
      </c>
      <c r="E576" s="135" t="s">
        <v>98</v>
      </c>
      <c r="F576" s="95">
        <v>1.9E-2</v>
      </c>
    </row>
    <row r="577" spans="2:6" s="47" customFormat="1">
      <c r="B577" s="215"/>
      <c r="C577" s="217"/>
      <c r="D577" s="134" t="s">
        <v>300</v>
      </c>
      <c r="E577" s="135" t="s">
        <v>299</v>
      </c>
      <c r="F577" s="95">
        <v>1.7000000000000001E-2</v>
      </c>
    </row>
    <row r="578" spans="2:6" s="47" customFormat="1">
      <c r="B578" s="215"/>
      <c r="C578" s="217"/>
      <c r="D578" s="134" t="s">
        <v>99</v>
      </c>
      <c r="E578" s="135" t="s">
        <v>292</v>
      </c>
      <c r="F578" s="95">
        <v>1.4999999999999999E-2</v>
      </c>
    </row>
    <row r="579" spans="2:6" s="47" customFormat="1">
      <c r="B579" s="215"/>
      <c r="C579" s="217"/>
      <c r="D579" s="134" t="s">
        <v>139</v>
      </c>
      <c r="E579" s="135" t="s">
        <v>96</v>
      </c>
      <c r="F579" s="95">
        <v>1.4999999999999999E-2</v>
      </c>
    </row>
    <row r="580" spans="2:6" s="47" customFormat="1">
      <c r="B580" s="215"/>
      <c r="C580" s="217"/>
      <c r="D580" s="134" t="s">
        <v>103</v>
      </c>
      <c r="E580" s="135" t="s">
        <v>104</v>
      </c>
      <c r="F580" s="95">
        <v>1.4E-2</v>
      </c>
    </row>
    <row r="581" spans="2:6" s="47" customFormat="1">
      <c r="B581" s="215"/>
      <c r="C581" s="217"/>
      <c r="D581" s="134" t="s">
        <v>357</v>
      </c>
      <c r="E581" s="135" t="s">
        <v>106</v>
      </c>
      <c r="F581" s="95">
        <v>1.2999999999999999E-2</v>
      </c>
    </row>
    <row r="582" spans="2:6" s="47" customFormat="1">
      <c r="B582" s="215"/>
      <c r="C582" s="217"/>
      <c r="D582" s="134" t="s">
        <v>358</v>
      </c>
      <c r="E582" s="135" t="s">
        <v>101</v>
      </c>
      <c r="F582" s="95">
        <v>1.2E-2</v>
      </c>
    </row>
    <row r="583" spans="2:6" s="47" customFormat="1">
      <c r="B583" s="215"/>
      <c r="C583" s="218"/>
      <c r="D583" s="136" t="s">
        <v>359</v>
      </c>
      <c r="E583" s="137" t="s">
        <v>360</v>
      </c>
      <c r="F583" s="96">
        <v>1.2E-2</v>
      </c>
    </row>
    <row r="584" spans="2:6" s="47" customFormat="1">
      <c r="B584" s="215">
        <v>59</v>
      </c>
      <c r="C584" s="216" t="s">
        <v>24</v>
      </c>
      <c r="D584" s="130" t="s">
        <v>97</v>
      </c>
      <c r="E584" s="131" t="s">
        <v>98</v>
      </c>
      <c r="F584" s="124">
        <v>2.4E-2</v>
      </c>
    </row>
    <row r="585" spans="2:6" s="47" customFormat="1">
      <c r="B585" s="215"/>
      <c r="C585" s="217"/>
      <c r="D585" s="132" t="s">
        <v>99</v>
      </c>
      <c r="E585" s="133" t="s">
        <v>292</v>
      </c>
      <c r="F585" s="95">
        <v>1.7999999999999999E-2</v>
      </c>
    </row>
    <row r="586" spans="2:6" s="47" customFormat="1">
      <c r="B586" s="215"/>
      <c r="C586" s="217"/>
      <c r="D586" s="134" t="s">
        <v>100</v>
      </c>
      <c r="E586" s="135" t="s">
        <v>101</v>
      </c>
      <c r="F586" s="95">
        <v>1.7000000000000001E-2</v>
      </c>
    </row>
    <row r="587" spans="2:6" s="47" customFormat="1">
      <c r="B587" s="215"/>
      <c r="C587" s="217"/>
      <c r="D587" s="134" t="s">
        <v>103</v>
      </c>
      <c r="E587" s="135" t="s">
        <v>104</v>
      </c>
      <c r="F587" s="95">
        <v>1.6E-2</v>
      </c>
    </row>
    <row r="588" spans="2:6" s="47" customFormat="1">
      <c r="B588" s="215"/>
      <c r="C588" s="217"/>
      <c r="D588" s="134" t="s">
        <v>290</v>
      </c>
      <c r="E588" s="135" t="s">
        <v>291</v>
      </c>
      <c r="F588" s="95">
        <v>1.4999999999999999E-2</v>
      </c>
    </row>
    <row r="589" spans="2:6" s="47" customFormat="1">
      <c r="B589" s="215"/>
      <c r="C589" s="217"/>
      <c r="D589" s="134" t="s">
        <v>139</v>
      </c>
      <c r="E589" s="135" t="s">
        <v>96</v>
      </c>
      <c r="F589" s="95">
        <v>1.2999999999999999E-2</v>
      </c>
    </row>
    <row r="590" spans="2:6" s="47" customFormat="1">
      <c r="B590" s="215"/>
      <c r="C590" s="217"/>
      <c r="D590" s="134" t="s">
        <v>138</v>
      </c>
      <c r="E590" s="135" t="s">
        <v>96</v>
      </c>
      <c r="F590" s="95">
        <v>1.0999999999999999E-2</v>
      </c>
    </row>
    <row r="591" spans="2:6" s="47" customFormat="1">
      <c r="B591" s="215"/>
      <c r="C591" s="217"/>
      <c r="D591" s="134" t="s">
        <v>293</v>
      </c>
      <c r="E591" s="135" t="s">
        <v>98</v>
      </c>
      <c r="F591" s="95">
        <v>0.01</v>
      </c>
    </row>
    <row r="592" spans="2:6" s="47" customFormat="1">
      <c r="B592" s="215"/>
      <c r="C592" s="217"/>
      <c r="D592" s="134" t="s">
        <v>295</v>
      </c>
      <c r="E592" s="135" t="s">
        <v>96</v>
      </c>
      <c r="F592" s="95">
        <v>0.01</v>
      </c>
    </row>
    <row r="593" spans="2:6" s="47" customFormat="1">
      <c r="B593" s="215"/>
      <c r="C593" s="218"/>
      <c r="D593" s="136" t="s">
        <v>294</v>
      </c>
      <c r="E593" s="137" t="s">
        <v>98</v>
      </c>
      <c r="F593" s="96">
        <v>0.01</v>
      </c>
    </row>
    <row r="594" spans="2:6" s="47" customFormat="1">
      <c r="B594" s="215">
        <v>60</v>
      </c>
      <c r="C594" s="216" t="s">
        <v>51</v>
      </c>
      <c r="D594" s="130" t="s">
        <v>302</v>
      </c>
      <c r="E594" s="131" t="s">
        <v>96</v>
      </c>
      <c r="F594" s="124">
        <v>1.7999999999999999E-2</v>
      </c>
    </row>
    <row r="595" spans="2:6" s="47" customFormat="1">
      <c r="B595" s="215"/>
      <c r="C595" s="217"/>
      <c r="D595" s="132" t="s">
        <v>97</v>
      </c>
      <c r="E595" s="133" t="s">
        <v>98</v>
      </c>
      <c r="F595" s="95">
        <v>1.6E-2</v>
      </c>
    </row>
    <row r="596" spans="2:6" s="47" customFormat="1">
      <c r="B596" s="215"/>
      <c r="C596" s="217"/>
      <c r="D596" s="134" t="s">
        <v>349</v>
      </c>
      <c r="E596" s="135" t="s">
        <v>350</v>
      </c>
      <c r="F596" s="95">
        <v>1.4E-2</v>
      </c>
    </row>
    <row r="597" spans="2:6" s="47" customFormat="1">
      <c r="B597" s="215"/>
      <c r="C597" s="217"/>
      <c r="D597" s="134" t="s">
        <v>99</v>
      </c>
      <c r="E597" s="135" t="s">
        <v>292</v>
      </c>
      <c r="F597" s="95">
        <v>1.4E-2</v>
      </c>
    </row>
    <row r="598" spans="2:6" s="47" customFormat="1">
      <c r="B598" s="215"/>
      <c r="C598" s="217"/>
      <c r="D598" s="134" t="s">
        <v>103</v>
      </c>
      <c r="E598" s="135" t="s">
        <v>104</v>
      </c>
      <c r="F598" s="95">
        <v>1.2999999999999999E-2</v>
      </c>
    </row>
    <row r="599" spans="2:6" s="47" customFormat="1">
      <c r="B599" s="215"/>
      <c r="C599" s="217"/>
      <c r="D599" s="134" t="s">
        <v>295</v>
      </c>
      <c r="E599" s="135" t="s">
        <v>96</v>
      </c>
      <c r="F599" s="95">
        <v>1.2999999999999999E-2</v>
      </c>
    </row>
    <row r="600" spans="2:6" s="47" customFormat="1">
      <c r="B600" s="215"/>
      <c r="C600" s="217"/>
      <c r="D600" s="134" t="s">
        <v>300</v>
      </c>
      <c r="E600" s="135" t="s">
        <v>299</v>
      </c>
      <c r="F600" s="95">
        <v>1.2E-2</v>
      </c>
    </row>
    <row r="601" spans="2:6" s="47" customFormat="1">
      <c r="B601" s="215"/>
      <c r="C601" s="217"/>
      <c r="D601" s="134" t="s">
        <v>293</v>
      </c>
      <c r="E601" s="135" t="s">
        <v>98</v>
      </c>
      <c r="F601" s="95">
        <v>1.2E-2</v>
      </c>
    </row>
    <row r="602" spans="2:6" s="47" customFormat="1">
      <c r="B602" s="215"/>
      <c r="C602" s="217"/>
      <c r="D602" s="134" t="s">
        <v>301</v>
      </c>
      <c r="E602" s="135" t="s">
        <v>95</v>
      </c>
      <c r="F602" s="95">
        <v>0.01</v>
      </c>
    </row>
    <row r="603" spans="2:6" s="47" customFormat="1">
      <c r="B603" s="215"/>
      <c r="C603" s="218"/>
      <c r="D603" s="136" t="s">
        <v>358</v>
      </c>
      <c r="E603" s="137" t="s">
        <v>101</v>
      </c>
      <c r="F603" s="96">
        <v>0.01</v>
      </c>
    </row>
    <row r="604" spans="2:6" s="47" customFormat="1">
      <c r="B604" s="215">
        <v>61</v>
      </c>
      <c r="C604" s="216" t="s">
        <v>19</v>
      </c>
      <c r="D604" s="130" t="s">
        <v>314</v>
      </c>
      <c r="E604" s="131" t="s">
        <v>96</v>
      </c>
      <c r="F604" s="124">
        <v>5.7000000000000002E-2</v>
      </c>
    </row>
    <row r="605" spans="2:6" s="47" customFormat="1">
      <c r="B605" s="215"/>
      <c r="C605" s="217"/>
      <c r="D605" s="132" t="s">
        <v>100</v>
      </c>
      <c r="E605" s="133" t="s">
        <v>101</v>
      </c>
      <c r="F605" s="95">
        <v>2.1000000000000001E-2</v>
      </c>
    </row>
    <row r="606" spans="2:6" s="47" customFormat="1">
      <c r="B606" s="215"/>
      <c r="C606" s="217"/>
      <c r="D606" s="134" t="s">
        <v>300</v>
      </c>
      <c r="E606" s="135" t="s">
        <v>299</v>
      </c>
      <c r="F606" s="95">
        <v>1.9E-2</v>
      </c>
    </row>
    <row r="607" spans="2:6" s="47" customFormat="1">
      <c r="B607" s="215"/>
      <c r="C607" s="217"/>
      <c r="D607" s="134" t="s">
        <v>361</v>
      </c>
      <c r="E607" s="135" t="s">
        <v>292</v>
      </c>
      <c r="F607" s="95">
        <v>1.9E-2</v>
      </c>
    </row>
    <row r="608" spans="2:6" s="47" customFormat="1">
      <c r="B608" s="215"/>
      <c r="C608" s="217"/>
      <c r="D608" s="134" t="s">
        <v>290</v>
      </c>
      <c r="E608" s="135" t="s">
        <v>291</v>
      </c>
      <c r="F608" s="95">
        <v>1.7000000000000001E-2</v>
      </c>
    </row>
    <row r="609" spans="2:6" s="47" customFormat="1">
      <c r="B609" s="215"/>
      <c r="C609" s="217"/>
      <c r="D609" s="134" t="s">
        <v>293</v>
      </c>
      <c r="E609" s="135" t="s">
        <v>98</v>
      </c>
      <c r="F609" s="95">
        <v>1.6E-2</v>
      </c>
    </row>
    <row r="610" spans="2:6" s="47" customFormat="1">
      <c r="B610" s="215"/>
      <c r="C610" s="217"/>
      <c r="D610" s="134" t="s">
        <v>138</v>
      </c>
      <c r="E610" s="135" t="s">
        <v>96</v>
      </c>
      <c r="F610" s="95">
        <v>1.4999999999999999E-2</v>
      </c>
    </row>
    <row r="611" spans="2:6" s="47" customFormat="1">
      <c r="B611" s="215"/>
      <c r="C611" s="217"/>
      <c r="D611" s="134" t="s">
        <v>103</v>
      </c>
      <c r="E611" s="135" t="s">
        <v>104</v>
      </c>
      <c r="F611" s="95">
        <v>1.4E-2</v>
      </c>
    </row>
    <row r="612" spans="2:6" s="47" customFormat="1">
      <c r="B612" s="215"/>
      <c r="C612" s="217"/>
      <c r="D612" s="134" t="s">
        <v>298</v>
      </c>
      <c r="E612" s="135" t="s">
        <v>299</v>
      </c>
      <c r="F612" s="95">
        <v>1.2999999999999999E-2</v>
      </c>
    </row>
    <row r="613" spans="2:6" s="47" customFormat="1">
      <c r="B613" s="215"/>
      <c r="C613" s="218"/>
      <c r="D613" s="136" t="s">
        <v>359</v>
      </c>
      <c r="E613" s="137" t="s">
        <v>360</v>
      </c>
      <c r="F613" s="96">
        <v>1.2E-2</v>
      </c>
    </row>
    <row r="614" spans="2:6" s="47" customFormat="1">
      <c r="B614" s="215">
        <v>62</v>
      </c>
      <c r="C614" s="216" t="s">
        <v>20</v>
      </c>
      <c r="D614" s="130" t="s">
        <v>290</v>
      </c>
      <c r="E614" s="131" t="s">
        <v>291</v>
      </c>
      <c r="F614" s="124">
        <v>2.8000000000000001E-2</v>
      </c>
    </row>
    <row r="615" spans="2:6" s="47" customFormat="1">
      <c r="B615" s="215"/>
      <c r="C615" s="217"/>
      <c r="D615" s="132" t="s">
        <v>139</v>
      </c>
      <c r="E615" s="133" t="s">
        <v>96</v>
      </c>
      <c r="F615" s="95">
        <v>2.4E-2</v>
      </c>
    </row>
    <row r="616" spans="2:6" s="47" customFormat="1">
      <c r="B616" s="215"/>
      <c r="C616" s="217"/>
      <c r="D616" s="134" t="s">
        <v>97</v>
      </c>
      <c r="E616" s="135" t="s">
        <v>98</v>
      </c>
      <c r="F616" s="95">
        <v>2.3E-2</v>
      </c>
    </row>
    <row r="617" spans="2:6" s="47" customFormat="1">
      <c r="B617" s="215"/>
      <c r="C617" s="217"/>
      <c r="D617" s="134" t="s">
        <v>100</v>
      </c>
      <c r="E617" s="135" t="s">
        <v>101</v>
      </c>
      <c r="F617" s="95">
        <v>1.7000000000000001E-2</v>
      </c>
    </row>
    <row r="618" spans="2:6" s="47" customFormat="1">
      <c r="B618" s="215"/>
      <c r="C618" s="217"/>
      <c r="D618" s="134" t="s">
        <v>138</v>
      </c>
      <c r="E618" s="135" t="s">
        <v>96</v>
      </c>
      <c r="F618" s="95">
        <v>1.6E-2</v>
      </c>
    </row>
    <row r="619" spans="2:6" s="47" customFormat="1">
      <c r="B619" s="215"/>
      <c r="C619" s="217"/>
      <c r="D619" s="134" t="s">
        <v>103</v>
      </c>
      <c r="E619" s="135" t="s">
        <v>104</v>
      </c>
      <c r="F619" s="95">
        <v>1.6E-2</v>
      </c>
    </row>
    <row r="620" spans="2:6" s="47" customFormat="1">
      <c r="B620" s="215"/>
      <c r="C620" s="217"/>
      <c r="D620" s="134" t="s">
        <v>302</v>
      </c>
      <c r="E620" s="135" t="s">
        <v>96</v>
      </c>
      <c r="F620" s="95">
        <v>1.4E-2</v>
      </c>
    </row>
    <row r="621" spans="2:6" s="47" customFormat="1">
      <c r="B621" s="215"/>
      <c r="C621" s="217"/>
      <c r="D621" s="134" t="s">
        <v>99</v>
      </c>
      <c r="E621" s="135" t="s">
        <v>292</v>
      </c>
      <c r="F621" s="95">
        <v>1.4E-2</v>
      </c>
    </row>
    <row r="622" spans="2:6" s="47" customFormat="1">
      <c r="B622" s="215"/>
      <c r="C622" s="217"/>
      <c r="D622" s="134" t="s">
        <v>140</v>
      </c>
      <c r="E622" s="135" t="s">
        <v>141</v>
      </c>
      <c r="F622" s="95">
        <v>1.0999999999999999E-2</v>
      </c>
    </row>
    <row r="623" spans="2:6" s="47" customFormat="1">
      <c r="B623" s="215"/>
      <c r="C623" s="218"/>
      <c r="D623" s="136" t="s">
        <v>298</v>
      </c>
      <c r="E623" s="137" t="s">
        <v>299</v>
      </c>
      <c r="F623" s="96">
        <v>0.01</v>
      </c>
    </row>
    <row r="624" spans="2:6" s="47" customFormat="1">
      <c r="B624" s="215">
        <v>63</v>
      </c>
      <c r="C624" s="216" t="s">
        <v>31</v>
      </c>
      <c r="D624" s="130" t="s">
        <v>99</v>
      </c>
      <c r="E624" s="131" t="s">
        <v>292</v>
      </c>
      <c r="F624" s="124">
        <v>2.1000000000000001E-2</v>
      </c>
    </row>
    <row r="625" spans="2:6" s="47" customFormat="1">
      <c r="B625" s="215"/>
      <c r="C625" s="217"/>
      <c r="D625" s="132" t="s">
        <v>293</v>
      </c>
      <c r="E625" s="133" t="s">
        <v>98</v>
      </c>
      <c r="F625" s="95">
        <v>2.1000000000000001E-2</v>
      </c>
    </row>
    <row r="626" spans="2:6" s="47" customFormat="1">
      <c r="B626" s="215"/>
      <c r="C626" s="217"/>
      <c r="D626" s="134" t="s">
        <v>290</v>
      </c>
      <c r="E626" s="135" t="s">
        <v>291</v>
      </c>
      <c r="F626" s="95">
        <v>1.9E-2</v>
      </c>
    </row>
    <row r="627" spans="2:6" s="47" customFormat="1">
      <c r="B627" s="215"/>
      <c r="C627" s="217"/>
      <c r="D627" s="134" t="s">
        <v>103</v>
      </c>
      <c r="E627" s="135" t="s">
        <v>104</v>
      </c>
      <c r="F627" s="95">
        <v>1.7999999999999999E-2</v>
      </c>
    </row>
    <row r="628" spans="2:6" s="47" customFormat="1">
      <c r="B628" s="215"/>
      <c r="C628" s="217"/>
      <c r="D628" s="134" t="s">
        <v>97</v>
      </c>
      <c r="E628" s="135" t="s">
        <v>98</v>
      </c>
      <c r="F628" s="95">
        <v>1.7000000000000001E-2</v>
      </c>
    </row>
    <row r="629" spans="2:6" s="47" customFormat="1">
      <c r="B629" s="215"/>
      <c r="C629" s="217"/>
      <c r="D629" s="134" t="s">
        <v>139</v>
      </c>
      <c r="E629" s="135" t="s">
        <v>96</v>
      </c>
      <c r="F629" s="95">
        <v>1.2999999999999999E-2</v>
      </c>
    </row>
    <row r="630" spans="2:6" s="47" customFormat="1">
      <c r="B630" s="215"/>
      <c r="C630" s="217"/>
      <c r="D630" s="134" t="s">
        <v>297</v>
      </c>
      <c r="E630" s="135" t="s">
        <v>98</v>
      </c>
      <c r="F630" s="95">
        <v>1.2E-2</v>
      </c>
    </row>
    <row r="631" spans="2:6" s="47" customFormat="1">
      <c r="B631" s="215"/>
      <c r="C631" s="217"/>
      <c r="D631" s="134" t="s">
        <v>140</v>
      </c>
      <c r="E631" s="135" t="s">
        <v>141</v>
      </c>
      <c r="F631" s="95">
        <v>1.0999999999999999E-2</v>
      </c>
    </row>
    <row r="632" spans="2:6" s="47" customFormat="1">
      <c r="B632" s="215"/>
      <c r="C632" s="217"/>
      <c r="D632" s="134" t="s">
        <v>294</v>
      </c>
      <c r="E632" s="135" t="s">
        <v>98</v>
      </c>
      <c r="F632" s="95">
        <v>1.0999999999999999E-2</v>
      </c>
    </row>
    <row r="633" spans="2:6" s="47" customFormat="1">
      <c r="B633" s="215"/>
      <c r="C633" s="218"/>
      <c r="D633" s="136" t="s">
        <v>362</v>
      </c>
      <c r="E633" s="137" t="s">
        <v>98</v>
      </c>
      <c r="F633" s="96">
        <v>0.01</v>
      </c>
    </row>
    <row r="634" spans="2:6" s="47" customFormat="1">
      <c r="B634" s="215">
        <v>64</v>
      </c>
      <c r="C634" s="216" t="s">
        <v>52</v>
      </c>
      <c r="D634" s="130" t="s">
        <v>99</v>
      </c>
      <c r="E634" s="131" t="s">
        <v>292</v>
      </c>
      <c r="F634" s="124">
        <v>2.1000000000000001E-2</v>
      </c>
    </row>
    <row r="635" spans="2:6" s="47" customFormat="1">
      <c r="B635" s="215"/>
      <c r="C635" s="217"/>
      <c r="D635" s="132" t="s">
        <v>324</v>
      </c>
      <c r="E635" s="133" t="s">
        <v>96</v>
      </c>
      <c r="F635" s="95">
        <v>1.9E-2</v>
      </c>
    </row>
    <row r="636" spans="2:6" s="47" customFormat="1">
      <c r="B636" s="215"/>
      <c r="C636" s="217"/>
      <c r="D636" s="134" t="s">
        <v>97</v>
      </c>
      <c r="E636" s="135" t="s">
        <v>98</v>
      </c>
      <c r="F636" s="95">
        <v>1.7999999999999999E-2</v>
      </c>
    </row>
    <row r="637" spans="2:6" s="47" customFormat="1">
      <c r="B637" s="215"/>
      <c r="C637" s="217"/>
      <c r="D637" s="134" t="s">
        <v>301</v>
      </c>
      <c r="E637" s="135" t="s">
        <v>95</v>
      </c>
      <c r="F637" s="95">
        <v>1.7999999999999999E-2</v>
      </c>
    </row>
    <row r="638" spans="2:6" s="47" customFormat="1">
      <c r="B638" s="215"/>
      <c r="C638" s="217"/>
      <c r="D638" s="134" t="s">
        <v>103</v>
      </c>
      <c r="E638" s="135" t="s">
        <v>104</v>
      </c>
      <c r="F638" s="95">
        <v>1.7999999999999999E-2</v>
      </c>
    </row>
    <row r="639" spans="2:6" s="47" customFormat="1">
      <c r="B639" s="215"/>
      <c r="C639" s="217"/>
      <c r="D639" s="134" t="s">
        <v>363</v>
      </c>
      <c r="E639" s="135" t="s">
        <v>96</v>
      </c>
      <c r="F639" s="95">
        <v>1.4999999999999999E-2</v>
      </c>
    </row>
    <row r="640" spans="2:6" s="47" customFormat="1">
      <c r="B640" s="215"/>
      <c r="C640" s="217"/>
      <c r="D640" s="134" t="s">
        <v>364</v>
      </c>
      <c r="E640" s="135" t="s">
        <v>96</v>
      </c>
      <c r="F640" s="95">
        <v>1.2999999999999999E-2</v>
      </c>
    </row>
    <row r="641" spans="2:6" s="47" customFormat="1">
      <c r="B641" s="215"/>
      <c r="C641" s="217"/>
      <c r="D641" s="134" t="s">
        <v>294</v>
      </c>
      <c r="E641" s="135" t="s">
        <v>98</v>
      </c>
      <c r="F641" s="95">
        <v>1.2E-2</v>
      </c>
    </row>
    <row r="642" spans="2:6" s="47" customFormat="1">
      <c r="B642" s="215"/>
      <c r="C642" s="217"/>
      <c r="D642" s="134" t="s">
        <v>100</v>
      </c>
      <c r="E642" s="135" t="s">
        <v>101</v>
      </c>
      <c r="F642" s="95">
        <v>1.0999999999999999E-2</v>
      </c>
    </row>
    <row r="643" spans="2:6" s="47" customFormat="1">
      <c r="B643" s="215"/>
      <c r="C643" s="218"/>
      <c r="D643" s="136" t="s">
        <v>290</v>
      </c>
      <c r="E643" s="137" t="s">
        <v>291</v>
      </c>
      <c r="F643" s="96">
        <v>0.01</v>
      </c>
    </row>
    <row r="644" spans="2:6" s="47" customFormat="1">
      <c r="B644" s="215">
        <v>65</v>
      </c>
      <c r="C644" s="216" t="s">
        <v>12</v>
      </c>
      <c r="D644" s="130" t="s">
        <v>302</v>
      </c>
      <c r="E644" s="131" t="s">
        <v>96</v>
      </c>
      <c r="F644" s="124">
        <v>2.4E-2</v>
      </c>
    </row>
    <row r="645" spans="2:6" s="47" customFormat="1">
      <c r="B645" s="215"/>
      <c r="C645" s="217"/>
      <c r="D645" s="132" t="s">
        <v>103</v>
      </c>
      <c r="E645" s="133" t="s">
        <v>104</v>
      </c>
      <c r="F645" s="95">
        <v>2.3E-2</v>
      </c>
    </row>
    <row r="646" spans="2:6" s="47" customFormat="1">
      <c r="B646" s="215"/>
      <c r="C646" s="217"/>
      <c r="D646" s="134" t="s">
        <v>99</v>
      </c>
      <c r="E646" s="135" t="s">
        <v>292</v>
      </c>
      <c r="F646" s="95">
        <v>2.3E-2</v>
      </c>
    </row>
    <row r="647" spans="2:6" s="47" customFormat="1">
      <c r="B647" s="215"/>
      <c r="C647" s="217"/>
      <c r="D647" s="134" t="s">
        <v>105</v>
      </c>
      <c r="E647" s="135" t="s">
        <v>106</v>
      </c>
      <c r="F647" s="95">
        <v>2.1000000000000001E-2</v>
      </c>
    </row>
    <row r="648" spans="2:6" s="47" customFormat="1">
      <c r="B648" s="215"/>
      <c r="C648" s="217"/>
      <c r="D648" s="134" t="s">
        <v>100</v>
      </c>
      <c r="E648" s="135" t="s">
        <v>101</v>
      </c>
      <c r="F648" s="95">
        <v>1.4999999999999999E-2</v>
      </c>
    </row>
    <row r="649" spans="2:6" s="47" customFormat="1">
      <c r="B649" s="215"/>
      <c r="C649" s="217"/>
      <c r="D649" s="134" t="s">
        <v>365</v>
      </c>
      <c r="E649" s="135" t="s">
        <v>360</v>
      </c>
      <c r="F649" s="95">
        <v>1.4999999999999999E-2</v>
      </c>
    </row>
    <row r="650" spans="2:6" s="47" customFormat="1">
      <c r="B650" s="215"/>
      <c r="C650" s="217"/>
      <c r="D650" s="134" t="s">
        <v>294</v>
      </c>
      <c r="E650" s="135" t="s">
        <v>98</v>
      </c>
      <c r="F650" s="95">
        <v>1.4999999999999999E-2</v>
      </c>
    </row>
    <row r="651" spans="2:6" s="47" customFormat="1">
      <c r="B651" s="215"/>
      <c r="C651" s="217"/>
      <c r="D651" s="134" t="s">
        <v>366</v>
      </c>
      <c r="E651" s="135" t="s">
        <v>291</v>
      </c>
      <c r="F651" s="95">
        <v>1.2999999999999999E-2</v>
      </c>
    </row>
    <row r="652" spans="2:6" s="47" customFormat="1">
      <c r="B652" s="215"/>
      <c r="C652" s="217"/>
      <c r="D652" s="134" t="s">
        <v>139</v>
      </c>
      <c r="E652" s="135" t="s">
        <v>96</v>
      </c>
      <c r="F652" s="95">
        <v>1.2999999999999999E-2</v>
      </c>
    </row>
    <row r="653" spans="2:6" s="47" customFormat="1">
      <c r="B653" s="215"/>
      <c r="C653" s="218"/>
      <c r="D653" s="136" t="s">
        <v>140</v>
      </c>
      <c r="E653" s="137" t="s">
        <v>141</v>
      </c>
      <c r="F653" s="96">
        <v>1.2999999999999999E-2</v>
      </c>
    </row>
    <row r="654" spans="2:6" s="47" customFormat="1">
      <c r="B654" s="215">
        <v>66</v>
      </c>
      <c r="C654" s="216" t="s">
        <v>6</v>
      </c>
      <c r="D654" s="130" t="s">
        <v>103</v>
      </c>
      <c r="E654" s="131" t="s">
        <v>104</v>
      </c>
      <c r="F654" s="124">
        <v>2.4E-2</v>
      </c>
    </row>
    <row r="655" spans="2:6" s="47" customFormat="1">
      <c r="B655" s="215"/>
      <c r="C655" s="217"/>
      <c r="D655" s="132" t="s">
        <v>99</v>
      </c>
      <c r="E655" s="133" t="s">
        <v>292</v>
      </c>
      <c r="F655" s="95">
        <v>2.1000000000000001E-2</v>
      </c>
    </row>
    <row r="656" spans="2:6" s="47" customFormat="1">
      <c r="B656" s="215"/>
      <c r="C656" s="217"/>
      <c r="D656" s="134" t="s">
        <v>324</v>
      </c>
      <c r="E656" s="135" t="s">
        <v>96</v>
      </c>
      <c r="F656" s="95">
        <v>1.9E-2</v>
      </c>
    </row>
    <row r="657" spans="2:6" s="47" customFormat="1">
      <c r="B657" s="215"/>
      <c r="C657" s="217"/>
      <c r="D657" s="134" t="s">
        <v>140</v>
      </c>
      <c r="E657" s="135" t="s">
        <v>141</v>
      </c>
      <c r="F657" s="95">
        <v>1.7999999999999999E-2</v>
      </c>
    </row>
    <row r="658" spans="2:6" s="47" customFormat="1">
      <c r="B658" s="215"/>
      <c r="C658" s="217"/>
      <c r="D658" s="134" t="s">
        <v>367</v>
      </c>
      <c r="E658" s="135" t="s">
        <v>353</v>
      </c>
      <c r="F658" s="95">
        <v>1.7000000000000001E-2</v>
      </c>
    </row>
    <row r="659" spans="2:6" s="47" customFormat="1">
      <c r="B659" s="215"/>
      <c r="C659" s="217"/>
      <c r="D659" s="134" t="s">
        <v>322</v>
      </c>
      <c r="E659" s="135" t="s">
        <v>323</v>
      </c>
      <c r="F659" s="95">
        <v>1.7000000000000001E-2</v>
      </c>
    </row>
    <row r="660" spans="2:6" s="47" customFormat="1">
      <c r="B660" s="215"/>
      <c r="C660" s="217"/>
      <c r="D660" s="134" t="s">
        <v>294</v>
      </c>
      <c r="E660" s="135" t="s">
        <v>98</v>
      </c>
      <c r="F660" s="95">
        <v>1.4E-2</v>
      </c>
    </row>
    <row r="661" spans="2:6" s="47" customFormat="1">
      <c r="B661" s="215"/>
      <c r="C661" s="217"/>
      <c r="D661" s="134" t="s">
        <v>333</v>
      </c>
      <c r="E661" s="135" t="s">
        <v>96</v>
      </c>
      <c r="F661" s="95">
        <v>1.4E-2</v>
      </c>
    </row>
    <row r="662" spans="2:6" s="47" customFormat="1">
      <c r="B662" s="215"/>
      <c r="C662" s="217"/>
      <c r="D662" s="134" t="s">
        <v>343</v>
      </c>
      <c r="E662" s="135" t="s">
        <v>141</v>
      </c>
      <c r="F662" s="95">
        <v>1.2999999999999999E-2</v>
      </c>
    </row>
    <row r="663" spans="2:6" s="47" customFormat="1">
      <c r="B663" s="215"/>
      <c r="C663" s="218"/>
      <c r="D663" s="136" t="s">
        <v>362</v>
      </c>
      <c r="E663" s="137" t="s">
        <v>98</v>
      </c>
      <c r="F663" s="96">
        <v>1.0999999999999999E-2</v>
      </c>
    </row>
    <row r="664" spans="2:6" s="47" customFormat="1">
      <c r="B664" s="215">
        <v>67</v>
      </c>
      <c r="C664" s="216" t="s">
        <v>7</v>
      </c>
      <c r="D664" s="130" t="s">
        <v>290</v>
      </c>
      <c r="E664" s="131" t="s">
        <v>291</v>
      </c>
      <c r="F664" s="124">
        <v>5.5E-2</v>
      </c>
    </row>
    <row r="665" spans="2:6" s="47" customFormat="1">
      <c r="B665" s="215"/>
      <c r="C665" s="217"/>
      <c r="D665" s="132" t="s">
        <v>368</v>
      </c>
      <c r="E665" s="133" t="s">
        <v>98</v>
      </c>
      <c r="F665" s="95">
        <v>4.8000000000000001E-2</v>
      </c>
    </row>
    <row r="666" spans="2:6" s="47" customFormat="1">
      <c r="B666" s="215"/>
      <c r="C666" s="217"/>
      <c r="D666" s="134" t="s">
        <v>369</v>
      </c>
      <c r="E666" s="135" t="s">
        <v>101</v>
      </c>
      <c r="F666" s="95">
        <v>4.8000000000000001E-2</v>
      </c>
    </row>
    <row r="667" spans="2:6" s="47" customFormat="1">
      <c r="B667" s="215"/>
      <c r="C667" s="217"/>
      <c r="D667" s="134" t="s">
        <v>298</v>
      </c>
      <c r="E667" s="135" t="s">
        <v>299</v>
      </c>
      <c r="F667" s="95">
        <v>4.2999999999999997E-2</v>
      </c>
    </row>
    <row r="668" spans="2:6" s="47" customFormat="1">
      <c r="B668" s="215"/>
      <c r="C668" s="217"/>
      <c r="D668" s="134" t="s">
        <v>303</v>
      </c>
      <c r="E668" s="135" t="s">
        <v>304</v>
      </c>
      <c r="F668" s="95">
        <v>2.8000000000000001E-2</v>
      </c>
    </row>
    <row r="669" spans="2:6" s="47" customFormat="1">
      <c r="B669" s="215"/>
      <c r="C669" s="217"/>
      <c r="D669" s="134" t="s">
        <v>370</v>
      </c>
      <c r="E669" s="135" t="s">
        <v>95</v>
      </c>
      <c r="F669" s="95">
        <v>2.3E-2</v>
      </c>
    </row>
    <row r="670" spans="2:6" s="47" customFormat="1">
      <c r="B670" s="215"/>
      <c r="C670" s="217"/>
      <c r="D670" s="134" t="s">
        <v>371</v>
      </c>
      <c r="E670" s="135" t="s">
        <v>95</v>
      </c>
      <c r="F670" s="95">
        <v>2.3E-2</v>
      </c>
    </row>
    <row r="671" spans="2:6" s="47" customFormat="1">
      <c r="B671" s="215"/>
      <c r="C671" s="217"/>
      <c r="D671" s="134" t="s">
        <v>372</v>
      </c>
      <c r="E671" s="135" t="s">
        <v>373</v>
      </c>
      <c r="F671" s="95">
        <v>0.02</v>
      </c>
    </row>
    <row r="672" spans="2:6" s="47" customFormat="1">
      <c r="B672" s="215"/>
      <c r="C672" s="217"/>
      <c r="D672" s="134" t="s">
        <v>374</v>
      </c>
      <c r="E672" s="135" t="s">
        <v>304</v>
      </c>
      <c r="F672" s="95">
        <v>1.7999999999999999E-2</v>
      </c>
    </row>
    <row r="673" spans="2:6" s="47" customFormat="1">
      <c r="B673" s="215"/>
      <c r="C673" s="218"/>
      <c r="D673" s="136" t="s">
        <v>326</v>
      </c>
      <c r="E673" s="137" t="s">
        <v>327</v>
      </c>
      <c r="F673" s="96">
        <v>1.7999999999999999E-2</v>
      </c>
    </row>
    <row r="674" spans="2:6" s="47" customFormat="1">
      <c r="B674" s="215">
        <v>68</v>
      </c>
      <c r="C674" s="216" t="s">
        <v>53</v>
      </c>
      <c r="D674" s="130" t="s">
        <v>103</v>
      </c>
      <c r="E674" s="131" t="s">
        <v>104</v>
      </c>
      <c r="F674" s="124">
        <v>3.9E-2</v>
      </c>
    </row>
    <row r="675" spans="2:6" s="47" customFormat="1">
      <c r="B675" s="215"/>
      <c r="C675" s="217"/>
      <c r="D675" s="132" t="s">
        <v>138</v>
      </c>
      <c r="E675" s="133" t="s">
        <v>96</v>
      </c>
      <c r="F675" s="95">
        <v>2.4E-2</v>
      </c>
    </row>
    <row r="676" spans="2:6" s="47" customFormat="1">
      <c r="B676" s="215"/>
      <c r="C676" s="217"/>
      <c r="D676" s="134" t="s">
        <v>342</v>
      </c>
      <c r="E676" s="135" t="s">
        <v>311</v>
      </c>
      <c r="F676" s="95">
        <v>1.9E-2</v>
      </c>
    </row>
    <row r="677" spans="2:6" s="47" customFormat="1">
      <c r="B677" s="215"/>
      <c r="C677" s="217"/>
      <c r="D677" s="134" t="s">
        <v>375</v>
      </c>
      <c r="E677" s="135" t="s">
        <v>350</v>
      </c>
      <c r="F677" s="95">
        <v>1.7000000000000001E-2</v>
      </c>
    </row>
    <row r="678" spans="2:6" s="47" customFormat="1">
      <c r="B678" s="215"/>
      <c r="C678" s="217"/>
      <c r="D678" s="134" t="s">
        <v>376</v>
      </c>
      <c r="E678" s="135" t="s">
        <v>96</v>
      </c>
      <c r="F678" s="95">
        <v>1.7000000000000001E-2</v>
      </c>
    </row>
    <row r="679" spans="2:6" s="47" customFormat="1">
      <c r="B679" s="215"/>
      <c r="C679" s="217"/>
      <c r="D679" s="134" t="s">
        <v>377</v>
      </c>
      <c r="E679" s="135" t="s">
        <v>378</v>
      </c>
      <c r="F679" s="95">
        <v>1.7000000000000001E-2</v>
      </c>
    </row>
    <row r="680" spans="2:6" s="47" customFormat="1">
      <c r="B680" s="215"/>
      <c r="C680" s="217"/>
      <c r="D680" s="134" t="s">
        <v>379</v>
      </c>
      <c r="E680" s="135" t="s">
        <v>299</v>
      </c>
      <c r="F680" s="95">
        <v>1.7000000000000001E-2</v>
      </c>
    </row>
    <row r="681" spans="2:6" s="47" customFormat="1">
      <c r="B681" s="215"/>
      <c r="C681" s="217"/>
      <c r="D681" s="134" t="s">
        <v>139</v>
      </c>
      <c r="E681" s="135" t="s">
        <v>96</v>
      </c>
      <c r="F681" s="95">
        <v>1.7000000000000001E-2</v>
      </c>
    </row>
    <row r="682" spans="2:6" s="47" customFormat="1">
      <c r="B682" s="215"/>
      <c r="C682" s="217"/>
      <c r="D682" s="134" t="s">
        <v>380</v>
      </c>
      <c r="E682" s="135" t="s">
        <v>327</v>
      </c>
      <c r="F682" s="95">
        <v>1.7000000000000001E-2</v>
      </c>
    </row>
    <row r="683" spans="2:6" s="47" customFormat="1">
      <c r="B683" s="215"/>
      <c r="C683" s="218"/>
      <c r="D683" s="136" t="s">
        <v>381</v>
      </c>
      <c r="E683" s="137" t="s">
        <v>291</v>
      </c>
      <c r="F683" s="96">
        <v>1.6E-2</v>
      </c>
    </row>
    <row r="684" spans="2:6" s="47" customFormat="1">
      <c r="B684" s="215">
        <v>69</v>
      </c>
      <c r="C684" s="216" t="s">
        <v>54</v>
      </c>
      <c r="D684" s="130" t="s">
        <v>103</v>
      </c>
      <c r="E684" s="131" t="s">
        <v>104</v>
      </c>
      <c r="F684" s="124">
        <v>0.02</v>
      </c>
    </row>
    <row r="685" spans="2:6" s="47" customFormat="1">
      <c r="B685" s="215"/>
      <c r="C685" s="217"/>
      <c r="D685" s="132" t="s">
        <v>97</v>
      </c>
      <c r="E685" s="133" t="s">
        <v>98</v>
      </c>
      <c r="F685" s="95">
        <v>1.7000000000000001E-2</v>
      </c>
    </row>
    <row r="686" spans="2:6" s="47" customFormat="1">
      <c r="B686" s="215"/>
      <c r="C686" s="217"/>
      <c r="D686" s="134" t="s">
        <v>302</v>
      </c>
      <c r="E686" s="135" t="s">
        <v>96</v>
      </c>
      <c r="F686" s="95">
        <v>1.4999999999999999E-2</v>
      </c>
    </row>
    <row r="687" spans="2:6" s="47" customFormat="1">
      <c r="B687" s="215"/>
      <c r="C687" s="217"/>
      <c r="D687" s="134" t="s">
        <v>382</v>
      </c>
      <c r="E687" s="135" t="s">
        <v>353</v>
      </c>
      <c r="F687" s="95">
        <v>1.4999999999999999E-2</v>
      </c>
    </row>
    <row r="688" spans="2:6" s="47" customFormat="1">
      <c r="B688" s="215"/>
      <c r="C688" s="217"/>
      <c r="D688" s="134" t="s">
        <v>331</v>
      </c>
      <c r="E688" s="135" t="s">
        <v>98</v>
      </c>
      <c r="F688" s="95">
        <v>1.4E-2</v>
      </c>
    </row>
    <row r="689" spans="2:6" s="47" customFormat="1">
      <c r="B689" s="215"/>
      <c r="C689" s="217"/>
      <c r="D689" s="134" t="s">
        <v>296</v>
      </c>
      <c r="E689" s="135" t="s">
        <v>292</v>
      </c>
      <c r="F689" s="95">
        <v>1.2999999999999999E-2</v>
      </c>
    </row>
    <row r="690" spans="2:6" s="47" customFormat="1">
      <c r="B690" s="215"/>
      <c r="C690" s="217"/>
      <c r="D690" s="134" t="s">
        <v>383</v>
      </c>
      <c r="E690" s="135" t="s">
        <v>101</v>
      </c>
      <c r="F690" s="95">
        <v>1.2999999999999999E-2</v>
      </c>
    </row>
    <row r="691" spans="2:6" s="47" customFormat="1">
      <c r="B691" s="215"/>
      <c r="C691" s="217"/>
      <c r="D691" s="134" t="s">
        <v>290</v>
      </c>
      <c r="E691" s="135" t="s">
        <v>291</v>
      </c>
      <c r="F691" s="95">
        <v>1.2999999999999999E-2</v>
      </c>
    </row>
    <row r="692" spans="2:6" s="47" customFormat="1">
      <c r="B692" s="215"/>
      <c r="C692" s="217"/>
      <c r="D692" s="134" t="s">
        <v>139</v>
      </c>
      <c r="E692" s="135" t="s">
        <v>96</v>
      </c>
      <c r="F692" s="95">
        <v>1.2E-2</v>
      </c>
    </row>
    <row r="693" spans="2:6" s="47" customFormat="1">
      <c r="B693" s="215"/>
      <c r="C693" s="218"/>
      <c r="D693" s="136" t="s">
        <v>355</v>
      </c>
      <c r="E693" s="137" t="s">
        <v>98</v>
      </c>
      <c r="F693" s="96">
        <v>1.2E-2</v>
      </c>
    </row>
    <row r="694" spans="2:6" s="47" customFormat="1">
      <c r="B694" s="215">
        <v>70</v>
      </c>
      <c r="C694" s="216" t="s">
        <v>55</v>
      </c>
      <c r="D694" s="130" t="s">
        <v>384</v>
      </c>
      <c r="E694" s="131" t="s">
        <v>385</v>
      </c>
      <c r="F694" s="124">
        <v>8.5999999999999993E-2</v>
      </c>
    </row>
    <row r="695" spans="2:6" s="47" customFormat="1">
      <c r="B695" s="215"/>
      <c r="C695" s="217"/>
      <c r="D695" s="132" t="s">
        <v>386</v>
      </c>
      <c r="E695" s="133" t="s">
        <v>141</v>
      </c>
      <c r="F695" s="95">
        <v>3.1E-2</v>
      </c>
    </row>
    <row r="696" spans="2:6" s="47" customFormat="1">
      <c r="B696" s="215"/>
      <c r="C696" s="217"/>
      <c r="D696" s="134" t="s">
        <v>387</v>
      </c>
      <c r="E696" s="135" t="s">
        <v>141</v>
      </c>
      <c r="F696" s="95">
        <v>3.1E-2</v>
      </c>
    </row>
    <row r="697" spans="2:6" s="47" customFormat="1">
      <c r="B697" s="215"/>
      <c r="C697" s="217"/>
      <c r="D697" s="134" t="s">
        <v>294</v>
      </c>
      <c r="E697" s="135" t="s">
        <v>98</v>
      </c>
      <c r="F697" s="95">
        <v>2.4E-2</v>
      </c>
    </row>
    <row r="698" spans="2:6" s="47" customFormat="1">
      <c r="B698" s="215"/>
      <c r="C698" s="217"/>
      <c r="D698" s="134" t="s">
        <v>388</v>
      </c>
      <c r="E698" s="135" t="s">
        <v>141</v>
      </c>
      <c r="F698" s="95">
        <v>2.1999999999999999E-2</v>
      </c>
    </row>
    <row r="699" spans="2:6" s="47" customFormat="1">
      <c r="B699" s="215"/>
      <c r="C699" s="217"/>
      <c r="D699" s="134" t="s">
        <v>389</v>
      </c>
      <c r="E699" s="135" t="s">
        <v>353</v>
      </c>
      <c r="F699" s="95">
        <v>2.1999999999999999E-2</v>
      </c>
    </row>
    <row r="700" spans="2:6" s="47" customFormat="1">
      <c r="B700" s="215"/>
      <c r="C700" s="217"/>
      <c r="D700" s="134" t="s">
        <v>349</v>
      </c>
      <c r="E700" s="135" t="s">
        <v>350</v>
      </c>
      <c r="F700" s="95">
        <v>1.9E-2</v>
      </c>
    </row>
    <row r="701" spans="2:6" s="47" customFormat="1">
      <c r="B701" s="215"/>
      <c r="C701" s="217"/>
      <c r="D701" s="134" t="s">
        <v>297</v>
      </c>
      <c r="E701" s="135" t="s">
        <v>98</v>
      </c>
      <c r="F701" s="95">
        <v>1.9E-2</v>
      </c>
    </row>
    <row r="702" spans="2:6" s="47" customFormat="1">
      <c r="B702" s="215"/>
      <c r="C702" s="217"/>
      <c r="D702" s="134" t="s">
        <v>302</v>
      </c>
      <c r="E702" s="135" t="s">
        <v>96</v>
      </c>
      <c r="F702" s="95">
        <v>1.7000000000000001E-2</v>
      </c>
    </row>
    <row r="703" spans="2:6" s="47" customFormat="1">
      <c r="B703" s="215"/>
      <c r="C703" s="218"/>
      <c r="D703" s="136" t="s">
        <v>375</v>
      </c>
      <c r="E703" s="137" t="s">
        <v>350</v>
      </c>
      <c r="F703" s="96">
        <v>1.7000000000000001E-2</v>
      </c>
    </row>
    <row r="704" spans="2:6" s="47" customFormat="1">
      <c r="B704" s="215">
        <v>71</v>
      </c>
      <c r="C704" s="216" t="s">
        <v>56</v>
      </c>
      <c r="D704" s="130" t="s">
        <v>294</v>
      </c>
      <c r="E704" s="131" t="s">
        <v>98</v>
      </c>
      <c r="F704" s="124">
        <v>4.8000000000000001E-2</v>
      </c>
    </row>
    <row r="705" spans="2:6" s="47" customFormat="1">
      <c r="B705" s="215"/>
      <c r="C705" s="217"/>
      <c r="D705" s="132" t="s">
        <v>99</v>
      </c>
      <c r="E705" s="133" t="s">
        <v>292</v>
      </c>
      <c r="F705" s="95">
        <v>3.1E-2</v>
      </c>
    </row>
    <row r="706" spans="2:6" s="47" customFormat="1">
      <c r="B706" s="215"/>
      <c r="C706" s="217"/>
      <c r="D706" s="134" t="s">
        <v>307</v>
      </c>
      <c r="E706" s="135" t="s">
        <v>308</v>
      </c>
      <c r="F706" s="95">
        <v>3.1E-2</v>
      </c>
    </row>
    <row r="707" spans="2:6" s="47" customFormat="1">
      <c r="B707" s="215"/>
      <c r="C707" s="217"/>
      <c r="D707" s="134" t="s">
        <v>390</v>
      </c>
      <c r="E707" s="135" t="s">
        <v>96</v>
      </c>
      <c r="F707" s="95">
        <v>2.7E-2</v>
      </c>
    </row>
    <row r="708" spans="2:6" s="47" customFormat="1">
      <c r="B708" s="215"/>
      <c r="C708" s="217"/>
      <c r="D708" s="134" t="s">
        <v>340</v>
      </c>
      <c r="E708" s="135" t="s">
        <v>98</v>
      </c>
      <c r="F708" s="95">
        <v>2.7E-2</v>
      </c>
    </row>
    <row r="709" spans="2:6" s="47" customFormat="1">
      <c r="B709" s="215"/>
      <c r="C709" s="217"/>
      <c r="D709" s="134" t="s">
        <v>391</v>
      </c>
      <c r="E709" s="135" t="s">
        <v>392</v>
      </c>
      <c r="F709" s="95">
        <v>2.5000000000000001E-2</v>
      </c>
    </row>
    <row r="710" spans="2:6" s="47" customFormat="1">
      <c r="B710" s="215"/>
      <c r="C710" s="217"/>
      <c r="D710" s="134" t="s">
        <v>314</v>
      </c>
      <c r="E710" s="135" t="s">
        <v>96</v>
      </c>
      <c r="F710" s="95">
        <v>2.3E-2</v>
      </c>
    </row>
    <row r="711" spans="2:6" s="47" customFormat="1">
      <c r="B711" s="215"/>
      <c r="C711" s="217"/>
      <c r="D711" s="134" t="s">
        <v>393</v>
      </c>
      <c r="E711" s="135" t="s">
        <v>141</v>
      </c>
      <c r="F711" s="95">
        <v>2.1000000000000001E-2</v>
      </c>
    </row>
    <row r="712" spans="2:6" s="47" customFormat="1">
      <c r="B712" s="215"/>
      <c r="C712" s="217"/>
      <c r="D712" s="134" t="s">
        <v>103</v>
      </c>
      <c r="E712" s="135" t="s">
        <v>104</v>
      </c>
      <c r="F712" s="95">
        <v>1.9E-2</v>
      </c>
    </row>
    <row r="713" spans="2:6" s="47" customFormat="1">
      <c r="B713" s="215"/>
      <c r="C713" s="218"/>
      <c r="D713" s="136" t="s">
        <v>394</v>
      </c>
      <c r="E713" s="137" t="s">
        <v>96</v>
      </c>
      <c r="F713" s="96">
        <v>1.6E-2</v>
      </c>
    </row>
    <row r="714" spans="2:6" s="47" customFormat="1">
      <c r="B714" s="215">
        <v>72</v>
      </c>
      <c r="C714" s="216" t="s">
        <v>32</v>
      </c>
      <c r="D714" s="130" t="s">
        <v>103</v>
      </c>
      <c r="E714" s="131" t="s">
        <v>104</v>
      </c>
      <c r="F714" s="124">
        <v>4.9000000000000002E-2</v>
      </c>
    </row>
    <row r="715" spans="2:6" s="47" customFormat="1">
      <c r="B715" s="215"/>
      <c r="C715" s="217"/>
      <c r="D715" s="132" t="s">
        <v>97</v>
      </c>
      <c r="E715" s="133" t="s">
        <v>98</v>
      </c>
      <c r="F715" s="95">
        <v>4.1000000000000002E-2</v>
      </c>
    </row>
    <row r="716" spans="2:6" s="47" customFormat="1">
      <c r="B716" s="215"/>
      <c r="C716" s="217"/>
      <c r="D716" s="134" t="s">
        <v>347</v>
      </c>
      <c r="E716" s="135" t="s">
        <v>98</v>
      </c>
      <c r="F716" s="95">
        <v>1.9E-2</v>
      </c>
    </row>
    <row r="717" spans="2:6" s="47" customFormat="1">
      <c r="B717" s="215"/>
      <c r="C717" s="217"/>
      <c r="D717" s="134" t="s">
        <v>395</v>
      </c>
      <c r="E717" s="135" t="s">
        <v>98</v>
      </c>
      <c r="F717" s="95">
        <v>1.9E-2</v>
      </c>
    </row>
    <row r="718" spans="2:6" s="47" customFormat="1">
      <c r="B718" s="215"/>
      <c r="C718" s="217"/>
      <c r="D718" s="134" t="s">
        <v>359</v>
      </c>
      <c r="E718" s="135" t="s">
        <v>360</v>
      </c>
      <c r="F718" s="95">
        <v>1.9E-2</v>
      </c>
    </row>
    <row r="719" spans="2:6" s="47" customFormat="1">
      <c r="B719" s="215"/>
      <c r="C719" s="217"/>
      <c r="D719" s="134" t="s">
        <v>396</v>
      </c>
      <c r="E719" s="135" t="s">
        <v>308</v>
      </c>
      <c r="F719" s="95">
        <v>1.7999999999999999E-2</v>
      </c>
    </row>
    <row r="720" spans="2:6" s="47" customFormat="1">
      <c r="B720" s="215"/>
      <c r="C720" s="217"/>
      <c r="D720" s="134" t="s">
        <v>294</v>
      </c>
      <c r="E720" s="135" t="s">
        <v>98</v>
      </c>
      <c r="F720" s="95">
        <v>1.7999999999999999E-2</v>
      </c>
    </row>
    <row r="721" spans="2:6" s="47" customFormat="1">
      <c r="B721" s="215"/>
      <c r="C721" s="217"/>
      <c r="D721" s="134" t="s">
        <v>397</v>
      </c>
      <c r="E721" s="135" t="s">
        <v>98</v>
      </c>
      <c r="F721" s="95">
        <v>1.6E-2</v>
      </c>
    </row>
    <row r="722" spans="2:6" s="47" customFormat="1">
      <c r="B722" s="215"/>
      <c r="C722" s="217"/>
      <c r="D722" s="134" t="s">
        <v>398</v>
      </c>
      <c r="E722" s="135" t="s">
        <v>96</v>
      </c>
      <c r="F722" s="95">
        <v>1.6E-2</v>
      </c>
    </row>
    <row r="723" spans="2:6" s="47" customFormat="1">
      <c r="B723" s="215"/>
      <c r="C723" s="218"/>
      <c r="D723" s="136" t="s">
        <v>399</v>
      </c>
      <c r="E723" s="137" t="s">
        <v>98</v>
      </c>
      <c r="F723" s="96">
        <v>1.6E-2</v>
      </c>
    </row>
    <row r="724" spans="2:6" s="47" customFormat="1">
      <c r="B724" s="215">
        <v>73</v>
      </c>
      <c r="C724" s="216" t="s">
        <v>33</v>
      </c>
      <c r="D724" s="130" t="s">
        <v>343</v>
      </c>
      <c r="E724" s="131" t="s">
        <v>141</v>
      </c>
      <c r="F724" s="124">
        <v>3.9E-2</v>
      </c>
    </row>
    <row r="725" spans="2:6" s="47" customFormat="1">
      <c r="B725" s="215"/>
      <c r="C725" s="217"/>
      <c r="D725" s="132" t="s">
        <v>293</v>
      </c>
      <c r="E725" s="133" t="s">
        <v>98</v>
      </c>
      <c r="F725" s="95">
        <v>3.4000000000000002E-2</v>
      </c>
    </row>
    <row r="726" spans="2:6" s="47" customFormat="1">
      <c r="B726" s="215"/>
      <c r="C726" s="217"/>
      <c r="D726" s="134" t="s">
        <v>388</v>
      </c>
      <c r="E726" s="135" t="s">
        <v>141</v>
      </c>
      <c r="F726" s="95">
        <v>3.3000000000000002E-2</v>
      </c>
    </row>
    <row r="727" spans="2:6" s="47" customFormat="1">
      <c r="B727" s="215"/>
      <c r="C727" s="217"/>
      <c r="D727" s="134" t="s">
        <v>324</v>
      </c>
      <c r="E727" s="135" t="s">
        <v>96</v>
      </c>
      <c r="F727" s="95">
        <v>2.5999999999999999E-2</v>
      </c>
    </row>
    <row r="728" spans="2:6" s="47" customFormat="1">
      <c r="B728" s="215"/>
      <c r="C728" s="217"/>
      <c r="D728" s="134" t="s">
        <v>400</v>
      </c>
      <c r="E728" s="135" t="s">
        <v>360</v>
      </c>
      <c r="F728" s="95">
        <v>2.5000000000000001E-2</v>
      </c>
    </row>
    <row r="729" spans="2:6" s="47" customFormat="1">
      <c r="B729" s="215"/>
      <c r="C729" s="217"/>
      <c r="D729" s="134" t="s">
        <v>322</v>
      </c>
      <c r="E729" s="135" t="s">
        <v>323</v>
      </c>
      <c r="F729" s="95">
        <v>2.4E-2</v>
      </c>
    </row>
    <row r="730" spans="2:6" s="47" customFormat="1">
      <c r="B730" s="215"/>
      <c r="C730" s="217"/>
      <c r="D730" s="134" t="s">
        <v>105</v>
      </c>
      <c r="E730" s="135" t="s">
        <v>106</v>
      </c>
      <c r="F730" s="95">
        <v>2.1999999999999999E-2</v>
      </c>
    </row>
    <row r="731" spans="2:6" s="47" customFormat="1">
      <c r="B731" s="215"/>
      <c r="C731" s="217"/>
      <c r="D731" s="134" t="s">
        <v>100</v>
      </c>
      <c r="E731" s="135" t="s">
        <v>101</v>
      </c>
      <c r="F731" s="95">
        <v>0.02</v>
      </c>
    </row>
    <row r="732" spans="2:6" s="47" customFormat="1">
      <c r="B732" s="215"/>
      <c r="C732" s="217"/>
      <c r="D732" s="134" t="s">
        <v>331</v>
      </c>
      <c r="E732" s="135" t="s">
        <v>98</v>
      </c>
      <c r="F732" s="95">
        <v>0.02</v>
      </c>
    </row>
    <row r="733" spans="2:6" s="47" customFormat="1">
      <c r="B733" s="215"/>
      <c r="C733" s="218"/>
      <c r="D733" s="136" t="s">
        <v>294</v>
      </c>
      <c r="E733" s="137" t="s">
        <v>98</v>
      </c>
      <c r="F733" s="96">
        <v>1.9E-2</v>
      </c>
    </row>
    <row r="734" spans="2:6" s="47" customFormat="1">
      <c r="B734" s="215">
        <v>74</v>
      </c>
      <c r="C734" s="216" t="s">
        <v>34</v>
      </c>
      <c r="D734" s="130" t="s">
        <v>401</v>
      </c>
      <c r="E734" s="131" t="s">
        <v>402</v>
      </c>
      <c r="F734" s="124">
        <v>4.8000000000000001E-2</v>
      </c>
    </row>
    <row r="735" spans="2:6" s="47" customFormat="1">
      <c r="B735" s="215"/>
      <c r="C735" s="217"/>
      <c r="D735" s="132" t="s">
        <v>403</v>
      </c>
      <c r="E735" s="133" t="s">
        <v>95</v>
      </c>
      <c r="F735" s="95">
        <v>4.4999999999999998E-2</v>
      </c>
    </row>
    <row r="736" spans="2:6" s="47" customFormat="1">
      <c r="B736" s="215"/>
      <c r="C736" s="217"/>
      <c r="D736" s="134" t="s">
        <v>294</v>
      </c>
      <c r="E736" s="135" t="s">
        <v>98</v>
      </c>
      <c r="F736" s="95">
        <v>4.2000000000000003E-2</v>
      </c>
    </row>
    <row r="737" spans="2:6" s="47" customFormat="1">
      <c r="B737" s="215"/>
      <c r="C737" s="217"/>
      <c r="D737" s="134" t="s">
        <v>359</v>
      </c>
      <c r="E737" s="135" t="s">
        <v>360</v>
      </c>
      <c r="F737" s="95">
        <v>3.6999999999999998E-2</v>
      </c>
    </row>
    <row r="738" spans="2:6" s="47" customFormat="1">
      <c r="B738" s="215"/>
      <c r="C738" s="217"/>
      <c r="D738" s="134" t="s">
        <v>404</v>
      </c>
      <c r="E738" s="135" t="s">
        <v>141</v>
      </c>
      <c r="F738" s="95">
        <v>0.03</v>
      </c>
    </row>
    <row r="739" spans="2:6" s="47" customFormat="1">
      <c r="B739" s="215"/>
      <c r="C739" s="217"/>
      <c r="D739" s="134" t="s">
        <v>319</v>
      </c>
      <c r="E739" s="135" t="s">
        <v>104</v>
      </c>
      <c r="F739" s="95">
        <v>2.9000000000000001E-2</v>
      </c>
    </row>
    <row r="740" spans="2:6" s="47" customFormat="1">
      <c r="B740" s="215"/>
      <c r="C740" s="217"/>
      <c r="D740" s="134" t="s">
        <v>97</v>
      </c>
      <c r="E740" s="135" t="s">
        <v>98</v>
      </c>
      <c r="F740" s="95">
        <v>2.7E-2</v>
      </c>
    </row>
    <row r="741" spans="2:6" s="47" customFormat="1">
      <c r="B741" s="215"/>
      <c r="C741" s="217"/>
      <c r="D741" s="134" t="s">
        <v>381</v>
      </c>
      <c r="E741" s="135" t="s">
        <v>291</v>
      </c>
      <c r="F741" s="95">
        <v>2.7E-2</v>
      </c>
    </row>
    <row r="742" spans="2:6" s="47" customFormat="1">
      <c r="B742" s="215"/>
      <c r="C742" s="217"/>
      <c r="D742" s="134" t="s">
        <v>356</v>
      </c>
      <c r="E742" s="135" t="s">
        <v>104</v>
      </c>
      <c r="F742" s="95">
        <v>2.5999999999999999E-2</v>
      </c>
    </row>
    <row r="743" spans="2:6" s="47" customFormat="1" ht="14.25" thickBot="1">
      <c r="B743" s="219"/>
      <c r="C743" s="218"/>
      <c r="D743" s="138" t="s">
        <v>405</v>
      </c>
      <c r="E743" s="139" t="s">
        <v>291</v>
      </c>
      <c r="F743" s="126">
        <v>2.5000000000000001E-2</v>
      </c>
    </row>
    <row r="744" spans="2:6" s="47" customFormat="1" ht="14.25" thickTop="1">
      <c r="B744" s="203" t="s">
        <v>72</v>
      </c>
      <c r="C744" s="214"/>
      <c r="D744" s="90" t="str">
        <f>多受診者要因分析!$C$42</f>
        <v>ムコスタ錠１００ｍｇ</v>
      </c>
      <c r="E744" s="97" t="str">
        <f>多受診者要因分析!$E$42</f>
        <v>消化性潰瘍用剤</v>
      </c>
      <c r="F744" s="100">
        <f>多受診者要因分析!$H$42</f>
        <v>6.0999999999999999E-2</v>
      </c>
    </row>
    <row r="745" spans="2:6" s="47" customFormat="1">
      <c r="B745" s="205"/>
      <c r="C745" s="206"/>
      <c r="D745" s="92" t="str">
        <f>多受診者要因分析!$C$43</f>
        <v>アムロジピンＯＤ錠５ｍｇ「トーワ」</v>
      </c>
      <c r="E745" s="98" t="str">
        <f>多受診者要因分析!$E$43</f>
        <v>血管拡張剤</v>
      </c>
      <c r="F745" s="95">
        <f>多受診者要因分析!$H$43</f>
        <v>4.9000000000000002E-2</v>
      </c>
    </row>
    <row r="746" spans="2:6" s="47" customFormat="1">
      <c r="B746" s="205"/>
      <c r="C746" s="206"/>
      <c r="D746" s="92" t="str">
        <f>多受診者要因分析!$C$44</f>
        <v>メチコバール錠５００μｇ　０．５ｍｇ</v>
      </c>
      <c r="E746" s="98" t="str">
        <f>多受診者要因分析!$E$44</f>
        <v>ビタミンＢ剤（ビタミンＢ１剤を除く。）</v>
      </c>
      <c r="F746" s="95">
        <f>多受診者要因分析!$H$44</f>
        <v>3.2000000000000001E-2</v>
      </c>
    </row>
    <row r="747" spans="2:6" s="47" customFormat="1">
      <c r="B747" s="205"/>
      <c r="C747" s="206"/>
      <c r="D747" s="92" t="str">
        <f>多受診者要因分析!$C$45</f>
        <v>レンドルミンＤ錠０．２５ｍｇ</v>
      </c>
      <c r="E747" s="98" t="str">
        <f>多受診者要因分析!$E$45</f>
        <v>催眠鎮静剤，抗不安剤</v>
      </c>
      <c r="F747" s="95">
        <f>多受診者要因分析!$H$45</f>
        <v>0.03</v>
      </c>
    </row>
    <row r="748" spans="2:6" s="47" customFormat="1">
      <c r="B748" s="205"/>
      <c r="C748" s="206"/>
      <c r="D748" s="92" t="str">
        <f>多受診者要因分析!$C$46</f>
        <v>マイスリー錠１０ｍｇ</v>
      </c>
      <c r="E748" s="98" t="str">
        <f>多受診者要因分析!$E$46</f>
        <v>催眠鎮静剤，抗不安剤</v>
      </c>
      <c r="F748" s="95">
        <f>多受診者要因分析!$H$46</f>
        <v>2.8000000000000001E-2</v>
      </c>
    </row>
    <row r="749" spans="2:6" s="47" customFormat="1">
      <c r="B749" s="205"/>
      <c r="C749" s="206"/>
      <c r="D749" s="92" t="str">
        <f>多受診者要因分析!$C$47</f>
        <v>デパス錠０．５ｍｇ</v>
      </c>
      <c r="E749" s="98" t="str">
        <f>多受診者要因分析!$E$47</f>
        <v>精神神経用剤</v>
      </c>
      <c r="F749" s="95">
        <f>多受診者要因分析!$H$47</f>
        <v>2.3E-2</v>
      </c>
    </row>
    <row r="750" spans="2:6">
      <c r="B750" s="205"/>
      <c r="C750" s="206"/>
      <c r="D750" s="92" t="str">
        <f>多受診者要因分析!$C$48</f>
        <v>タケプロンＯＤ錠１５　１５ｍｇ</v>
      </c>
      <c r="E750" s="98" t="str">
        <f>多受診者要因分析!$E$48</f>
        <v>消化性潰瘍用剤</v>
      </c>
      <c r="F750" s="95">
        <f>多受診者要因分析!$H$48</f>
        <v>2.1000000000000001E-2</v>
      </c>
    </row>
    <row r="751" spans="2:6">
      <c r="B751" s="205"/>
      <c r="C751" s="206"/>
      <c r="D751" s="92" t="str">
        <f>多受診者要因分析!$C$49</f>
        <v>バイアスピリン錠１００ｍｇ</v>
      </c>
      <c r="E751" s="98" t="str">
        <f>多受診者要因分析!$E$49</f>
        <v>その他の血液・体液用薬</v>
      </c>
      <c r="F751" s="95">
        <f>多受診者要因分析!$H$49</f>
        <v>0.02</v>
      </c>
    </row>
    <row r="752" spans="2:6">
      <c r="B752" s="205"/>
      <c r="C752" s="206"/>
      <c r="D752" s="92" t="str">
        <f>多受診者要因分析!$C$50</f>
        <v>リリカＯＤ錠２５ｍｇ</v>
      </c>
      <c r="E752" s="98" t="str">
        <f>多受診者要因分析!$E$50</f>
        <v>その他の中枢神経系用薬</v>
      </c>
      <c r="F752" s="95">
        <f>多受診者要因分析!$H$50</f>
        <v>0.02</v>
      </c>
    </row>
    <row r="753" spans="2:6">
      <c r="B753" s="207"/>
      <c r="C753" s="208"/>
      <c r="D753" s="93" t="str">
        <f>多受診者要因分析!$C$51</f>
        <v>エディロールカプセル０．７５μｇ</v>
      </c>
      <c r="E753" s="99" t="str">
        <f>多受診者要因分析!$E$51</f>
        <v>ビタミンＡ及びＤ剤</v>
      </c>
      <c r="F753" s="96">
        <f>多受診者要因分析!$H$51</f>
        <v>1.7000000000000001E-2</v>
      </c>
    </row>
  </sheetData>
  <mergeCells count="149">
    <mergeCell ref="C54:C63"/>
    <mergeCell ref="C4:C13"/>
    <mergeCell ref="C14:C23"/>
    <mergeCell ref="C24:C33"/>
    <mergeCell ref="C34:C43"/>
    <mergeCell ref="C44:C53"/>
    <mergeCell ref="C174:C183"/>
    <mergeCell ref="C64:C73"/>
    <mergeCell ref="C74:C83"/>
    <mergeCell ref="C84:C93"/>
    <mergeCell ref="C94:C103"/>
    <mergeCell ref="C104:C113"/>
    <mergeCell ref="C114:C123"/>
    <mergeCell ref="C124:C133"/>
    <mergeCell ref="C134:C143"/>
    <mergeCell ref="C144:C153"/>
    <mergeCell ref="C154:C163"/>
    <mergeCell ref="C164:C173"/>
    <mergeCell ref="C294:C303"/>
    <mergeCell ref="C184:C193"/>
    <mergeCell ref="C194:C203"/>
    <mergeCell ref="C204:C213"/>
    <mergeCell ref="C214:C223"/>
    <mergeCell ref="C224:C233"/>
    <mergeCell ref="C234:C243"/>
    <mergeCell ref="C244:C253"/>
    <mergeCell ref="C254:C263"/>
    <mergeCell ref="C264:C273"/>
    <mergeCell ref="C274:C283"/>
    <mergeCell ref="C284:C293"/>
    <mergeCell ref="C414:C423"/>
    <mergeCell ref="C304:C313"/>
    <mergeCell ref="C314:C323"/>
    <mergeCell ref="C324:C333"/>
    <mergeCell ref="C334:C343"/>
    <mergeCell ref="C344:C353"/>
    <mergeCell ref="C354:C363"/>
    <mergeCell ref="C364:C373"/>
    <mergeCell ref="C374:C383"/>
    <mergeCell ref="C384:C393"/>
    <mergeCell ref="C394:C403"/>
    <mergeCell ref="C404:C413"/>
    <mergeCell ref="C644:C653"/>
    <mergeCell ref="C534:C543"/>
    <mergeCell ref="C424:C433"/>
    <mergeCell ref="C434:C443"/>
    <mergeCell ref="C444:C453"/>
    <mergeCell ref="C454:C463"/>
    <mergeCell ref="C464:C473"/>
    <mergeCell ref="C474:C483"/>
    <mergeCell ref="C484:C493"/>
    <mergeCell ref="C494:C503"/>
    <mergeCell ref="C504:C513"/>
    <mergeCell ref="C514:C523"/>
    <mergeCell ref="C524:C533"/>
    <mergeCell ref="B4:B13"/>
    <mergeCell ref="B14:B23"/>
    <mergeCell ref="B24:B33"/>
    <mergeCell ref="B34:B43"/>
    <mergeCell ref="B44:B53"/>
    <mergeCell ref="C724:C733"/>
    <mergeCell ref="C734:C743"/>
    <mergeCell ref="C664:C673"/>
    <mergeCell ref="C674:C683"/>
    <mergeCell ref="C684:C693"/>
    <mergeCell ref="C694:C703"/>
    <mergeCell ref="C704:C713"/>
    <mergeCell ref="C714:C723"/>
    <mergeCell ref="C654:C663"/>
    <mergeCell ref="C544:C553"/>
    <mergeCell ref="C554:C563"/>
    <mergeCell ref="C564:C573"/>
    <mergeCell ref="C574:C583"/>
    <mergeCell ref="C584:C593"/>
    <mergeCell ref="C594:C603"/>
    <mergeCell ref="C604:C613"/>
    <mergeCell ref="C614:C623"/>
    <mergeCell ref="C624:C633"/>
    <mergeCell ref="C634:C643"/>
    <mergeCell ref="B104:B113"/>
    <mergeCell ref="B114:B123"/>
    <mergeCell ref="B124:B133"/>
    <mergeCell ref="B134:B143"/>
    <mergeCell ref="B144:B153"/>
    <mergeCell ref="B54:B63"/>
    <mergeCell ref="B64:B73"/>
    <mergeCell ref="B74:B83"/>
    <mergeCell ref="B84:B93"/>
    <mergeCell ref="B94:B103"/>
    <mergeCell ref="B204:B213"/>
    <mergeCell ref="B214:B223"/>
    <mergeCell ref="B224:B233"/>
    <mergeCell ref="B234:B243"/>
    <mergeCell ref="B244:B253"/>
    <mergeCell ref="B154:B163"/>
    <mergeCell ref="B164:B173"/>
    <mergeCell ref="B174:B183"/>
    <mergeCell ref="B184:B193"/>
    <mergeCell ref="B194:B203"/>
    <mergeCell ref="B304:B313"/>
    <mergeCell ref="B314:B323"/>
    <mergeCell ref="B324:B333"/>
    <mergeCell ref="B334:B343"/>
    <mergeCell ref="B344:B353"/>
    <mergeCell ref="B254:B263"/>
    <mergeCell ref="B264:B273"/>
    <mergeCell ref="B274:B283"/>
    <mergeCell ref="B284:B293"/>
    <mergeCell ref="B294:B303"/>
    <mergeCell ref="B404:B413"/>
    <mergeCell ref="B414:B423"/>
    <mergeCell ref="B424:B433"/>
    <mergeCell ref="B434:B443"/>
    <mergeCell ref="B444:B453"/>
    <mergeCell ref="B354:B363"/>
    <mergeCell ref="B364:B373"/>
    <mergeCell ref="B374:B383"/>
    <mergeCell ref="B384:B393"/>
    <mergeCell ref="B394:B403"/>
    <mergeCell ref="B504:B513"/>
    <mergeCell ref="B514:B523"/>
    <mergeCell ref="B524:B533"/>
    <mergeCell ref="B534:B543"/>
    <mergeCell ref="B544:B553"/>
    <mergeCell ref="B454:B463"/>
    <mergeCell ref="B464:B473"/>
    <mergeCell ref="B474:B483"/>
    <mergeCell ref="B484:B493"/>
    <mergeCell ref="B494:B503"/>
    <mergeCell ref="B604:B613"/>
    <mergeCell ref="B614:B623"/>
    <mergeCell ref="B624:B633"/>
    <mergeCell ref="B634:B643"/>
    <mergeCell ref="B644:B653"/>
    <mergeCell ref="B554:B563"/>
    <mergeCell ref="B564:B573"/>
    <mergeCell ref="B574:B583"/>
    <mergeCell ref="B584:B593"/>
    <mergeCell ref="B594:B603"/>
    <mergeCell ref="B704:B713"/>
    <mergeCell ref="B714:B723"/>
    <mergeCell ref="B724:B733"/>
    <mergeCell ref="B734:B743"/>
    <mergeCell ref="B744:C753"/>
    <mergeCell ref="B654:B663"/>
    <mergeCell ref="B664:B673"/>
    <mergeCell ref="B674:B683"/>
    <mergeCell ref="B684:B693"/>
    <mergeCell ref="B694:B703"/>
  </mergeCells>
  <phoneticPr fontId="3"/>
  <pageMargins left="0.47244094488188981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2-10.受診行動適正化に係る分析</oddHeader>
  </headerFooter>
  <rowBreaks count="10" manualBreakCount="10">
    <brk id="73" max="16383" man="1"/>
    <brk id="143" max="16383" man="1"/>
    <brk id="213" max="16383" man="1"/>
    <brk id="283" max="16383" man="1"/>
    <brk id="353" max="16383" man="1"/>
    <brk id="423" max="16383" man="1"/>
    <brk id="493" max="16383" man="1"/>
    <brk id="563" max="16383" man="1"/>
    <brk id="633" max="16383" man="1"/>
    <brk id="7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4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3" width="11.625" style="2" customWidth="1"/>
    <col min="4" max="4" width="10.75" style="2" customWidth="1"/>
    <col min="5" max="5" width="9.625" style="2" customWidth="1"/>
    <col min="6" max="18" width="8.75" style="2" customWidth="1"/>
    <col min="19" max="19" width="9" style="2"/>
    <col min="20" max="20" width="14.625" style="47" customWidth="1"/>
    <col min="21" max="21" width="9.125" style="47" bestFit="1" customWidth="1"/>
    <col min="22" max="22" width="15.75" style="47" customWidth="1"/>
    <col min="23" max="23" width="11.125" style="47" customWidth="1"/>
    <col min="24" max="24" width="13.625" style="47" customWidth="1"/>
    <col min="25" max="26" width="11.125" style="47" customWidth="1"/>
    <col min="27" max="29" width="14.5" style="2" customWidth="1"/>
    <col min="30" max="30" width="9.375" style="2" bestFit="1" customWidth="1"/>
    <col min="31" max="16384" width="9" style="2"/>
  </cols>
  <sheetData>
    <row r="1" spans="1:30" ht="16.5" customHeight="1">
      <c r="A1" s="1" t="s">
        <v>142</v>
      </c>
    </row>
    <row r="2" spans="1:30" ht="16.5" customHeight="1">
      <c r="A2" s="1" t="s">
        <v>143</v>
      </c>
      <c r="E2" s="34" t="s">
        <v>183</v>
      </c>
      <c r="T2" s="34" t="s">
        <v>176</v>
      </c>
      <c r="AA2" s="164"/>
      <c r="AB2" s="164"/>
      <c r="AC2" s="164"/>
    </row>
    <row r="3" spans="1:30" ht="16.5" customHeight="1">
      <c r="B3" s="167"/>
      <c r="C3" s="168" t="s">
        <v>75</v>
      </c>
      <c r="D3" s="169" t="s">
        <v>184</v>
      </c>
      <c r="E3" s="169" t="s">
        <v>107</v>
      </c>
      <c r="F3" s="173" t="s">
        <v>65</v>
      </c>
      <c r="G3" s="174"/>
      <c r="H3" s="174"/>
      <c r="I3" s="175"/>
      <c r="J3" s="173" t="s">
        <v>66</v>
      </c>
      <c r="K3" s="174"/>
      <c r="L3" s="174"/>
      <c r="M3" s="175"/>
      <c r="N3" s="176" t="s">
        <v>67</v>
      </c>
      <c r="O3" s="177"/>
      <c r="P3" s="177"/>
      <c r="Q3" s="178"/>
      <c r="R3" s="179" t="s">
        <v>164</v>
      </c>
      <c r="T3" s="171" t="s">
        <v>406</v>
      </c>
      <c r="U3" s="171"/>
      <c r="V3" s="171" t="s">
        <v>150</v>
      </c>
      <c r="W3" s="171"/>
      <c r="X3" s="171" t="s">
        <v>151</v>
      </c>
      <c r="Y3" s="171"/>
      <c r="Z3" s="49"/>
      <c r="AA3" s="164"/>
      <c r="AB3" s="164"/>
      <c r="AC3" s="164"/>
    </row>
    <row r="4" spans="1:30" ht="55.15" customHeight="1">
      <c r="B4" s="167"/>
      <c r="C4" s="168"/>
      <c r="D4" s="172"/>
      <c r="E4" s="170"/>
      <c r="F4" s="77" t="s">
        <v>185</v>
      </c>
      <c r="G4" s="78" t="s">
        <v>186</v>
      </c>
      <c r="H4" s="81" t="s">
        <v>179</v>
      </c>
      <c r="I4" s="79" t="s">
        <v>187</v>
      </c>
      <c r="J4" s="77" t="s">
        <v>185</v>
      </c>
      <c r="K4" s="78" t="s">
        <v>186</v>
      </c>
      <c r="L4" s="81" t="s">
        <v>179</v>
      </c>
      <c r="M4" s="79" t="s">
        <v>187</v>
      </c>
      <c r="N4" s="77" t="s">
        <v>185</v>
      </c>
      <c r="O4" s="78" t="s">
        <v>186</v>
      </c>
      <c r="P4" s="81" t="s">
        <v>179</v>
      </c>
      <c r="Q4" s="79" t="s">
        <v>187</v>
      </c>
      <c r="R4" s="180"/>
      <c r="T4" s="171"/>
      <c r="U4" s="171"/>
      <c r="V4" s="171"/>
      <c r="W4" s="171"/>
      <c r="X4" s="171"/>
      <c r="Y4" s="171"/>
      <c r="Z4" s="49"/>
      <c r="AA4" s="85" t="s">
        <v>149</v>
      </c>
      <c r="AB4" s="85" t="s">
        <v>155</v>
      </c>
      <c r="AC4" s="85" t="s">
        <v>156</v>
      </c>
      <c r="AD4" s="51"/>
    </row>
    <row r="5" spans="1:30">
      <c r="B5" s="84">
        <v>1</v>
      </c>
      <c r="C5" s="44" t="s">
        <v>1</v>
      </c>
      <c r="D5" s="117">
        <v>140668</v>
      </c>
      <c r="E5" s="107">
        <v>131442</v>
      </c>
      <c r="F5" s="108">
        <v>6090</v>
      </c>
      <c r="G5" s="109">
        <v>3953</v>
      </c>
      <c r="H5" s="142">
        <f>IFERROR(G5/E5,0)</f>
        <v>3.0074101124450327E-2</v>
      </c>
      <c r="I5" s="62">
        <f>IFERROR(G5/$D5,0)</f>
        <v>2.8101629368442006E-2</v>
      </c>
      <c r="J5" s="108">
        <v>9959</v>
      </c>
      <c r="K5" s="109">
        <v>2755</v>
      </c>
      <c r="L5" s="142">
        <f>IFERROR(K5/E5,0)</f>
        <v>2.0959814975426424E-2</v>
      </c>
      <c r="M5" s="62">
        <f>IFERROR(K5/$D5,0)</f>
        <v>1.9585122415901272E-2</v>
      </c>
      <c r="N5" s="108">
        <v>16922</v>
      </c>
      <c r="O5" s="109">
        <v>8047</v>
      </c>
      <c r="P5" s="142">
        <f>IFERROR(O5/E5,0)</f>
        <v>6.1220918732216488E-2</v>
      </c>
      <c r="Q5" s="62">
        <f>IFERROR(O5/$D5,0)</f>
        <v>5.7205618904086215E-2</v>
      </c>
      <c r="R5" s="110">
        <v>358</v>
      </c>
      <c r="T5" s="48" t="str">
        <f>INDEX($C$5:$C$12,MATCH(U5,H$5:H$12,0))</f>
        <v>大阪市医療圏</v>
      </c>
      <c r="U5" s="144">
        <f>LARGE(H$5:H$12,ROW(A1))</f>
        <v>3.4450657726365359E-2</v>
      </c>
      <c r="V5" s="147" t="str">
        <f t="shared" ref="V5:V12" si="0">INDEX($C$5:$C$12,MATCH(W5,L$5:L$12,0))</f>
        <v>大阪市医療圏</v>
      </c>
      <c r="W5" s="144">
        <f>LARGE(L$5:L$12,ROW(C1))</f>
        <v>4.1187874289809079E-2</v>
      </c>
      <c r="X5" s="147" t="str">
        <f t="shared" ref="X5:X12" si="1">INDEX($C$5:$C$12,MATCH(Y5,P$5:P$12,0))</f>
        <v>豊能医療圏</v>
      </c>
      <c r="Y5" s="144">
        <f>LARGE(P$5:P$12,ROW(F1))</f>
        <v>6.1220918732216488E-2</v>
      </c>
      <c r="Z5" s="50"/>
      <c r="AA5" s="148">
        <f>$H$13</f>
        <v>2.8805042476808488E-2</v>
      </c>
      <c r="AB5" s="148">
        <f>$L$13</f>
        <v>2.8073401484008862E-2</v>
      </c>
      <c r="AC5" s="148">
        <f>$P$13</f>
        <v>5.8616312759694908E-2</v>
      </c>
      <c r="AD5" s="148">
        <v>0</v>
      </c>
    </row>
    <row r="6" spans="1:30">
      <c r="B6" s="84">
        <v>2</v>
      </c>
      <c r="C6" s="44" t="s">
        <v>8</v>
      </c>
      <c r="D6" s="117">
        <v>104675</v>
      </c>
      <c r="E6" s="107">
        <v>98689</v>
      </c>
      <c r="F6" s="108">
        <v>3926</v>
      </c>
      <c r="G6" s="109">
        <v>2581</v>
      </c>
      <c r="H6" s="142">
        <f t="shared" ref="H6:H13" si="2">IFERROR(G6/E6,0)</f>
        <v>2.6152864047664887E-2</v>
      </c>
      <c r="I6" s="62">
        <f t="shared" ref="I6:I13" si="3">IFERROR(G6/$D6,0)</f>
        <v>2.4657272510150464E-2</v>
      </c>
      <c r="J6" s="108">
        <v>8148</v>
      </c>
      <c r="K6" s="109">
        <v>2161</v>
      </c>
      <c r="L6" s="142">
        <f t="shared" ref="L6:L13" si="4">IFERROR(K6/E6,0)</f>
        <v>2.18970705955071E-2</v>
      </c>
      <c r="M6" s="62">
        <f t="shared" ref="M6:M12" si="5">IFERROR(K6/$D6,0)</f>
        <v>2.0644853116790065E-2</v>
      </c>
      <c r="N6" s="108">
        <v>11744</v>
      </c>
      <c r="O6" s="109">
        <v>5860</v>
      </c>
      <c r="P6" s="142">
        <f t="shared" ref="P6:P13" si="6">IFERROR(O6/E6,0)</f>
        <v>5.9378451499153904E-2</v>
      </c>
      <c r="Q6" s="62">
        <f t="shared" ref="Q6:Q13" si="7">IFERROR(O6/$D6,0)</f>
        <v>5.59828039168856E-2</v>
      </c>
      <c r="R6" s="110">
        <v>244</v>
      </c>
      <c r="T6" s="48" t="str">
        <f t="shared" ref="T6:T12" si="8">INDEX($C$5:$C$12,MATCH(U6,H$5:H$12,0))</f>
        <v>豊能医療圏</v>
      </c>
      <c r="U6" s="144">
        <f t="shared" ref="U6:U12" si="9">LARGE(H$5:H$12,ROW(A2))</f>
        <v>3.0074101124450327E-2</v>
      </c>
      <c r="V6" s="147" t="str">
        <f t="shared" si="0"/>
        <v>中河内医療圏</v>
      </c>
      <c r="W6" s="144">
        <f t="shared" ref="W6:W12" si="10">LARGE(L$5:L$12,ROW(C2))</f>
        <v>3.1166049355169798E-2</v>
      </c>
      <c r="X6" s="147" t="str">
        <f t="shared" si="1"/>
        <v>大阪市医療圏</v>
      </c>
      <c r="Y6" s="144">
        <f t="shared" ref="Y6:Y12" si="11">LARGE(P$5:P$12,ROW(F2))</f>
        <v>5.9851179812663149E-2</v>
      </c>
      <c r="Z6" s="50"/>
      <c r="AA6" s="148">
        <f t="shared" ref="AA6:AA12" si="12">$H$13</f>
        <v>2.8805042476808488E-2</v>
      </c>
      <c r="AB6" s="148">
        <f t="shared" ref="AB6:AB12" si="13">$L$13</f>
        <v>2.8073401484008862E-2</v>
      </c>
      <c r="AC6" s="148">
        <f t="shared" ref="AC6:AC12" si="14">$P$13</f>
        <v>5.8616312759694908E-2</v>
      </c>
      <c r="AD6" s="148">
        <v>0</v>
      </c>
    </row>
    <row r="7" spans="1:30">
      <c r="B7" s="84">
        <v>3</v>
      </c>
      <c r="C7" s="45" t="s">
        <v>13</v>
      </c>
      <c r="D7" s="117">
        <v>167477</v>
      </c>
      <c r="E7" s="107">
        <v>156481</v>
      </c>
      <c r="F7" s="108">
        <v>5287</v>
      </c>
      <c r="G7" s="109">
        <v>3631</v>
      </c>
      <c r="H7" s="142">
        <f t="shared" si="2"/>
        <v>2.3204095065854642E-2</v>
      </c>
      <c r="I7" s="62">
        <f t="shared" si="3"/>
        <v>2.1680588976396759E-2</v>
      </c>
      <c r="J7" s="108">
        <v>13992</v>
      </c>
      <c r="K7" s="109">
        <v>3800</v>
      </c>
      <c r="L7" s="142">
        <f t="shared" si="4"/>
        <v>2.4284098388941789E-2</v>
      </c>
      <c r="M7" s="62">
        <f t="shared" si="5"/>
        <v>2.2689682762409166E-2</v>
      </c>
      <c r="N7" s="108">
        <v>18411</v>
      </c>
      <c r="O7" s="109">
        <v>8700</v>
      </c>
      <c r="P7" s="142">
        <f t="shared" si="6"/>
        <v>5.559780420626146E-2</v>
      </c>
      <c r="Q7" s="62">
        <f t="shared" si="7"/>
        <v>5.1947431587620989E-2</v>
      </c>
      <c r="R7" s="110">
        <v>476</v>
      </c>
      <c r="T7" s="48" t="str">
        <f t="shared" si="8"/>
        <v>泉州医療圏</v>
      </c>
      <c r="U7" s="144">
        <f t="shared" si="9"/>
        <v>2.7792601263534798E-2</v>
      </c>
      <c r="V7" s="147" t="str">
        <f t="shared" si="0"/>
        <v>北河内医療圏</v>
      </c>
      <c r="W7" s="144">
        <f t="shared" si="10"/>
        <v>2.4284098388941789E-2</v>
      </c>
      <c r="X7" s="147" t="str">
        <f t="shared" si="1"/>
        <v>三島医療圏</v>
      </c>
      <c r="Y7" s="144">
        <f t="shared" si="11"/>
        <v>5.9378451499153904E-2</v>
      </c>
      <c r="Z7" s="50"/>
      <c r="AA7" s="148">
        <f t="shared" si="12"/>
        <v>2.8805042476808488E-2</v>
      </c>
      <c r="AB7" s="148">
        <f t="shared" si="13"/>
        <v>2.8073401484008862E-2</v>
      </c>
      <c r="AC7" s="148">
        <f t="shared" si="14"/>
        <v>5.8616312759694908E-2</v>
      </c>
      <c r="AD7" s="148">
        <v>0</v>
      </c>
    </row>
    <row r="8" spans="1:30">
      <c r="B8" s="84">
        <v>4</v>
      </c>
      <c r="C8" s="45" t="s">
        <v>21</v>
      </c>
      <c r="D8" s="117">
        <v>118750</v>
      </c>
      <c r="E8" s="107">
        <v>112045</v>
      </c>
      <c r="F8" s="108">
        <v>4787</v>
      </c>
      <c r="G8" s="109">
        <v>3090</v>
      </c>
      <c r="H8" s="142">
        <f t="shared" si="2"/>
        <v>2.7578205185416572E-2</v>
      </c>
      <c r="I8" s="62">
        <f t="shared" si="3"/>
        <v>2.6021052631578948E-2</v>
      </c>
      <c r="J8" s="108">
        <v>13299</v>
      </c>
      <c r="K8" s="109">
        <v>3492</v>
      </c>
      <c r="L8" s="142">
        <f t="shared" si="4"/>
        <v>3.1166049355169798E-2</v>
      </c>
      <c r="M8" s="62">
        <f t="shared" si="5"/>
        <v>2.9406315789473683E-2</v>
      </c>
      <c r="N8" s="108">
        <v>14558</v>
      </c>
      <c r="O8" s="109">
        <v>6462</v>
      </c>
      <c r="P8" s="142">
        <f t="shared" si="6"/>
        <v>5.767325628095854E-2</v>
      </c>
      <c r="Q8" s="62">
        <f t="shared" si="7"/>
        <v>5.4416842105263159E-2</v>
      </c>
      <c r="R8" s="110">
        <v>486</v>
      </c>
      <c r="T8" s="48" t="str">
        <f t="shared" si="8"/>
        <v>中河内医療圏</v>
      </c>
      <c r="U8" s="144">
        <f t="shared" si="9"/>
        <v>2.7578205185416572E-2</v>
      </c>
      <c r="V8" s="147" t="str">
        <f t="shared" si="0"/>
        <v>堺市医療圏</v>
      </c>
      <c r="W8" s="144">
        <f t="shared" si="10"/>
        <v>2.3157458090231123E-2</v>
      </c>
      <c r="X8" s="147" t="str">
        <f t="shared" si="1"/>
        <v>南河内医療圏</v>
      </c>
      <c r="Y8" s="144">
        <f t="shared" si="11"/>
        <v>5.910971371835181E-2</v>
      </c>
      <c r="Z8" s="50"/>
      <c r="AA8" s="148">
        <f t="shared" si="12"/>
        <v>2.8805042476808488E-2</v>
      </c>
      <c r="AB8" s="148">
        <f t="shared" si="13"/>
        <v>2.8073401484008862E-2</v>
      </c>
      <c r="AC8" s="148">
        <f t="shared" si="14"/>
        <v>5.8616312759694908E-2</v>
      </c>
      <c r="AD8" s="148">
        <v>0</v>
      </c>
    </row>
    <row r="9" spans="1:30">
      <c r="B9" s="84">
        <v>5</v>
      </c>
      <c r="C9" s="45" t="s">
        <v>25</v>
      </c>
      <c r="D9" s="117">
        <v>96373</v>
      </c>
      <c r="E9" s="107">
        <v>90645</v>
      </c>
      <c r="F9" s="108">
        <v>3323</v>
      </c>
      <c r="G9" s="109">
        <v>2231</v>
      </c>
      <c r="H9" s="142">
        <f t="shared" si="2"/>
        <v>2.4612499310496992E-2</v>
      </c>
      <c r="I9" s="62">
        <f t="shared" si="3"/>
        <v>2.3149637346559723E-2</v>
      </c>
      <c r="J9" s="108">
        <v>6388</v>
      </c>
      <c r="K9" s="109">
        <v>1678</v>
      </c>
      <c r="L9" s="142">
        <f t="shared" si="4"/>
        <v>1.8511776711346462E-2</v>
      </c>
      <c r="M9" s="62">
        <f t="shared" si="5"/>
        <v>1.7411515673477013E-2</v>
      </c>
      <c r="N9" s="108">
        <v>11791</v>
      </c>
      <c r="O9" s="109">
        <v>5358</v>
      </c>
      <c r="P9" s="142">
        <f t="shared" si="6"/>
        <v>5.910971371835181E-2</v>
      </c>
      <c r="Q9" s="62">
        <f t="shared" si="7"/>
        <v>5.559648449254459E-2</v>
      </c>
      <c r="R9" s="110">
        <v>243</v>
      </c>
      <c r="T9" s="48" t="str">
        <f t="shared" si="8"/>
        <v>堺市医療圏</v>
      </c>
      <c r="U9" s="144">
        <f t="shared" si="9"/>
        <v>2.7377742508544273E-2</v>
      </c>
      <c r="V9" s="147" t="str">
        <f t="shared" si="0"/>
        <v>三島医療圏</v>
      </c>
      <c r="W9" s="144">
        <f t="shared" si="10"/>
        <v>2.18970705955071E-2</v>
      </c>
      <c r="X9" s="147" t="str">
        <f t="shared" si="1"/>
        <v>中河内医療圏</v>
      </c>
      <c r="Y9" s="144">
        <f t="shared" si="11"/>
        <v>5.767325628095854E-2</v>
      </c>
      <c r="Z9" s="50"/>
      <c r="AA9" s="148">
        <f t="shared" si="12"/>
        <v>2.8805042476808488E-2</v>
      </c>
      <c r="AB9" s="148">
        <f t="shared" si="13"/>
        <v>2.8073401484008862E-2</v>
      </c>
      <c r="AC9" s="148">
        <f t="shared" si="14"/>
        <v>5.8616312759694908E-2</v>
      </c>
      <c r="AD9" s="148">
        <v>0</v>
      </c>
    </row>
    <row r="10" spans="1:30">
      <c r="B10" s="84">
        <v>6</v>
      </c>
      <c r="C10" s="45" t="s">
        <v>35</v>
      </c>
      <c r="D10" s="117">
        <v>121794</v>
      </c>
      <c r="E10" s="107">
        <v>110893</v>
      </c>
      <c r="F10" s="108">
        <v>4641</v>
      </c>
      <c r="G10" s="109">
        <v>3036</v>
      </c>
      <c r="H10" s="142">
        <f t="shared" si="2"/>
        <v>2.7377742508544273E-2</v>
      </c>
      <c r="I10" s="62">
        <f t="shared" si="3"/>
        <v>2.4927336321986304E-2</v>
      </c>
      <c r="J10" s="108">
        <v>10491</v>
      </c>
      <c r="K10" s="109">
        <v>2568</v>
      </c>
      <c r="L10" s="142">
        <f t="shared" si="4"/>
        <v>2.3157458090231123E-2</v>
      </c>
      <c r="M10" s="62">
        <f t="shared" si="5"/>
        <v>2.1084782501601063E-2</v>
      </c>
      <c r="N10" s="108">
        <v>14420</v>
      </c>
      <c r="O10" s="109">
        <v>6390</v>
      </c>
      <c r="P10" s="142">
        <f t="shared" si="6"/>
        <v>5.7623114173121839E-2</v>
      </c>
      <c r="Q10" s="62">
        <f t="shared" si="7"/>
        <v>5.2465638701413859E-2</v>
      </c>
      <c r="R10" s="110">
        <v>361</v>
      </c>
      <c r="T10" s="48" t="str">
        <f t="shared" si="8"/>
        <v>三島医療圏</v>
      </c>
      <c r="U10" s="144">
        <f t="shared" si="9"/>
        <v>2.6152864047664887E-2</v>
      </c>
      <c r="V10" s="147" t="str">
        <f t="shared" si="0"/>
        <v>豊能医療圏</v>
      </c>
      <c r="W10" s="144">
        <f t="shared" si="10"/>
        <v>2.0959814975426424E-2</v>
      </c>
      <c r="X10" s="147" t="str">
        <f t="shared" si="1"/>
        <v>堺市医療圏</v>
      </c>
      <c r="Y10" s="144">
        <f t="shared" si="11"/>
        <v>5.7623114173121839E-2</v>
      </c>
      <c r="Z10" s="50"/>
      <c r="AA10" s="148">
        <f t="shared" si="12"/>
        <v>2.8805042476808488E-2</v>
      </c>
      <c r="AB10" s="148">
        <f t="shared" si="13"/>
        <v>2.8073401484008862E-2</v>
      </c>
      <c r="AC10" s="148">
        <f t="shared" si="14"/>
        <v>5.8616312759694908E-2</v>
      </c>
      <c r="AD10" s="148">
        <v>0</v>
      </c>
    </row>
    <row r="11" spans="1:30">
      <c r="B11" s="84">
        <v>7</v>
      </c>
      <c r="C11" s="45" t="s">
        <v>44</v>
      </c>
      <c r="D11" s="118">
        <v>124007</v>
      </c>
      <c r="E11" s="111">
        <v>116182</v>
      </c>
      <c r="F11" s="112">
        <v>4826</v>
      </c>
      <c r="G11" s="113">
        <v>3229</v>
      </c>
      <c r="H11" s="142">
        <f t="shared" si="2"/>
        <v>2.7792601263534798E-2</v>
      </c>
      <c r="I11" s="62">
        <f t="shared" si="3"/>
        <v>2.6038852645415177E-2</v>
      </c>
      <c r="J11" s="112">
        <v>9021</v>
      </c>
      <c r="K11" s="113">
        <v>2365</v>
      </c>
      <c r="L11" s="145">
        <f t="shared" si="4"/>
        <v>2.035599318310926E-2</v>
      </c>
      <c r="M11" s="63">
        <f t="shared" si="5"/>
        <v>1.9071504027998419E-2</v>
      </c>
      <c r="N11" s="112">
        <v>15250</v>
      </c>
      <c r="O11" s="113">
        <v>6650</v>
      </c>
      <c r="P11" s="145">
        <f t="shared" si="6"/>
        <v>5.7237782100497493E-2</v>
      </c>
      <c r="Q11" s="62">
        <f t="shared" si="7"/>
        <v>5.3626004983589638E-2</v>
      </c>
      <c r="R11" s="110">
        <v>293</v>
      </c>
      <c r="T11" s="48" t="str">
        <f t="shared" si="8"/>
        <v>南河内医療圏</v>
      </c>
      <c r="U11" s="144">
        <f t="shared" si="9"/>
        <v>2.4612499310496992E-2</v>
      </c>
      <c r="V11" s="147" t="str">
        <f t="shared" si="0"/>
        <v>泉州医療圏</v>
      </c>
      <c r="W11" s="144">
        <f t="shared" si="10"/>
        <v>2.035599318310926E-2</v>
      </c>
      <c r="X11" s="147" t="str">
        <f t="shared" si="1"/>
        <v>泉州医療圏</v>
      </c>
      <c r="Y11" s="144">
        <f t="shared" si="11"/>
        <v>5.7237782100497493E-2</v>
      </c>
      <c r="Z11" s="50"/>
      <c r="AA11" s="148">
        <f t="shared" si="12"/>
        <v>2.8805042476808488E-2</v>
      </c>
      <c r="AB11" s="148">
        <f t="shared" si="13"/>
        <v>2.8073401484008862E-2</v>
      </c>
      <c r="AC11" s="148">
        <f t="shared" si="14"/>
        <v>5.8616312759694908E-2</v>
      </c>
      <c r="AD11" s="148">
        <v>0</v>
      </c>
    </row>
    <row r="12" spans="1:30" ht="14.25" thickBot="1">
      <c r="B12" s="84">
        <v>8</v>
      </c>
      <c r="C12" s="45" t="s">
        <v>57</v>
      </c>
      <c r="D12" s="119">
        <v>346813</v>
      </c>
      <c r="E12" s="114">
        <v>312592</v>
      </c>
      <c r="F12" s="115">
        <v>17322</v>
      </c>
      <c r="G12" s="116">
        <v>10769</v>
      </c>
      <c r="H12" s="142">
        <f t="shared" si="2"/>
        <v>3.4450657726365359E-2</v>
      </c>
      <c r="I12" s="83">
        <f t="shared" si="3"/>
        <v>3.105131583879497E-2</v>
      </c>
      <c r="J12" s="115">
        <v>53393</v>
      </c>
      <c r="K12" s="116">
        <v>12875</v>
      </c>
      <c r="L12" s="146">
        <f t="shared" si="4"/>
        <v>4.1187874289809079E-2</v>
      </c>
      <c r="M12" s="64">
        <f t="shared" si="5"/>
        <v>3.7123752569828694E-2</v>
      </c>
      <c r="N12" s="115">
        <v>44040</v>
      </c>
      <c r="O12" s="116">
        <v>18709</v>
      </c>
      <c r="P12" s="146">
        <f t="shared" si="6"/>
        <v>5.9851179812663149E-2</v>
      </c>
      <c r="Q12" s="83">
        <f t="shared" si="7"/>
        <v>5.3945498006130105E-2</v>
      </c>
      <c r="R12" s="110">
        <v>1488</v>
      </c>
      <c r="T12" s="48" t="str">
        <f t="shared" si="8"/>
        <v>北河内医療圏</v>
      </c>
      <c r="U12" s="144">
        <f t="shared" si="9"/>
        <v>2.3204095065854642E-2</v>
      </c>
      <c r="V12" s="147" t="str">
        <f t="shared" si="0"/>
        <v>南河内医療圏</v>
      </c>
      <c r="W12" s="144">
        <f t="shared" si="10"/>
        <v>1.8511776711346462E-2</v>
      </c>
      <c r="X12" s="147" t="str">
        <f t="shared" si="1"/>
        <v>北河内医療圏</v>
      </c>
      <c r="Y12" s="144">
        <f t="shared" si="11"/>
        <v>5.559780420626146E-2</v>
      </c>
      <c r="Z12" s="50"/>
      <c r="AA12" s="148">
        <f t="shared" si="12"/>
        <v>2.8805042476808488E-2</v>
      </c>
      <c r="AB12" s="148">
        <f t="shared" si="13"/>
        <v>2.8073401484008862E-2</v>
      </c>
      <c r="AC12" s="148">
        <f t="shared" si="14"/>
        <v>5.8616312759694908E-2</v>
      </c>
      <c r="AD12" s="148">
        <v>999</v>
      </c>
    </row>
    <row r="13" spans="1:30" ht="15.6" customHeight="1" thickTop="1">
      <c r="B13" s="165" t="s">
        <v>0</v>
      </c>
      <c r="C13" s="166"/>
      <c r="D13" s="80">
        <v>1220557</v>
      </c>
      <c r="E13" s="101">
        <f>SUM(E5:E12)</f>
        <v>1128969</v>
      </c>
      <c r="F13" s="102">
        <f>多受診!N10</f>
        <v>50202</v>
      </c>
      <c r="G13" s="103">
        <f>多受診!N12</f>
        <v>32520</v>
      </c>
      <c r="H13" s="143">
        <f t="shared" si="2"/>
        <v>2.8805042476808488E-2</v>
      </c>
      <c r="I13" s="65">
        <f t="shared" si="3"/>
        <v>2.6643573384938189E-2</v>
      </c>
      <c r="J13" s="102">
        <f>多受診!N25</f>
        <v>124691</v>
      </c>
      <c r="K13" s="103">
        <f>多受診!N27</f>
        <v>31694</v>
      </c>
      <c r="L13" s="143">
        <f t="shared" si="4"/>
        <v>2.8073401484008862E-2</v>
      </c>
      <c r="M13" s="65">
        <f>IFERROR(K13/$D13,0)</f>
        <v>2.5966833175345354E-2</v>
      </c>
      <c r="N13" s="102">
        <f>多受診!N39</f>
        <v>147136</v>
      </c>
      <c r="O13" s="103">
        <f>多受診!N41</f>
        <v>66176</v>
      </c>
      <c r="P13" s="143">
        <f t="shared" si="6"/>
        <v>5.8616312759694908E-2</v>
      </c>
      <c r="Q13" s="65">
        <f t="shared" si="7"/>
        <v>5.4217869382585167E-2</v>
      </c>
      <c r="R13" s="104">
        <f>SUM(R5:R12)</f>
        <v>3949</v>
      </c>
      <c r="T13" s="2"/>
      <c r="U13" s="2"/>
      <c r="V13" s="2"/>
      <c r="W13" s="2"/>
      <c r="X13" s="2"/>
      <c r="Y13" s="2"/>
      <c r="Z13" s="2"/>
    </row>
    <row r="14" spans="1:30"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T14" s="2"/>
      <c r="U14" s="2"/>
      <c r="V14" s="2"/>
      <c r="W14" s="2"/>
      <c r="X14" s="2"/>
      <c r="Y14" s="2"/>
      <c r="Z14" s="2"/>
    </row>
  </sheetData>
  <mergeCells count="15">
    <mergeCell ref="AC2:AC3"/>
    <mergeCell ref="B13:C13"/>
    <mergeCell ref="B3:B4"/>
    <mergeCell ref="C3:C4"/>
    <mergeCell ref="E3:E4"/>
    <mergeCell ref="T3:U4"/>
    <mergeCell ref="V3:W4"/>
    <mergeCell ref="X3:Y4"/>
    <mergeCell ref="D3:D4"/>
    <mergeCell ref="F3:I3"/>
    <mergeCell ref="J3:M3"/>
    <mergeCell ref="N3:Q3"/>
    <mergeCell ref="R3:R4"/>
    <mergeCell ref="AA2:AA3"/>
    <mergeCell ref="AB2:AB3"/>
  </mergeCells>
  <phoneticPr fontId="3"/>
  <pageMargins left="0.47244094488188981" right="0.19685039370078741" top="0.74803149606299213" bottom="0.74803149606299213" header="0.31496062992125984" footer="0.31496062992125984"/>
  <pageSetup paperSize="9" scale="61" fitToHeight="0" orientation="portrait" r:id="rId1"/>
  <headerFooter>
    <oddHeader>&amp;R&amp;"ＭＳ 明朝,標準"&amp;12 2-10.受診行動適正化に係る分析</oddHeader>
  </headerFooter>
  <ignoredErrors>
    <ignoredError sqref="W5:W6 Y5:Y6 U7:U12 W8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3"/>
  <sheetViews>
    <sheetView showGridLines="0" zoomScaleNormal="100" zoomScaleSheetLayoutView="100" workbookViewId="0"/>
  </sheetViews>
  <sheetFormatPr defaultColWidth="9" defaultRowHeight="13.5"/>
  <cols>
    <col min="1" max="1" width="5.125" style="2" customWidth="1"/>
    <col min="2" max="2" width="3.625" style="2" customWidth="1"/>
    <col min="3" max="3" width="13.5" style="2" customWidth="1"/>
    <col min="4" max="9" width="13.125" style="2" customWidth="1"/>
    <col min="10" max="10" width="22.5" style="2" customWidth="1"/>
    <col min="11" max="12" width="20.625" style="2" customWidth="1"/>
    <col min="13" max="13" width="5.625" style="43" customWidth="1"/>
    <col min="14" max="16384" width="9" style="2"/>
  </cols>
  <sheetData>
    <row r="1" spans="1:12" ht="16.5" customHeight="1">
      <c r="A1" s="43" t="s">
        <v>169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6.5" customHeight="1">
      <c r="A2" s="43" t="s">
        <v>175</v>
      </c>
    </row>
    <row r="11" spans="1:12">
      <c r="B11" s="3"/>
    </row>
    <row r="12" spans="1:12">
      <c r="B12" s="3"/>
    </row>
    <row r="13" spans="1:12">
      <c r="B13" s="3"/>
    </row>
    <row r="14" spans="1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</sheetData>
  <phoneticPr fontId="3"/>
  <pageMargins left="0.70866141732283472" right="0.19685039370078741" top="0.74803149606299213" bottom="0.74803149606299213" header="0.31496062992125984" footer="0.31496062992125984"/>
  <pageSetup paperSize="9" scale="70" fitToHeight="0" orientation="portrait" r:id="rId1"/>
  <headerFooter>
    <oddHeader>&amp;R&amp;"ＭＳ 明朝,標準"&amp;12 2-10.受診行動適正化に係る分析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3"/>
  <sheetViews>
    <sheetView showGridLines="0" zoomScaleNormal="100" zoomScaleSheetLayoutView="100" workbookViewId="0"/>
  </sheetViews>
  <sheetFormatPr defaultColWidth="9" defaultRowHeight="13.5"/>
  <cols>
    <col min="1" max="1" width="5.125" style="2" customWidth="1"/>
    <col min="2" max="2" width="3.625" style="2" customWidth="1"/>
    <col min="3" max="3" width="13.5" style="2" customWidth="1"/>
    <col min="4" max="9" width="13.125" style="2" customWidth="1"/>
    <col min="10" max="12" width="20.625" style="2" customWidth="1"/>
    <col min="13" max="13" width="5.625" style="43" customWidth="1"/>
    <col min="14" max="16384" width="9" style="2"/>
  </cols>
  <sheetData>
    <row r="1" spans="1:12" ht="16.5" customHeight="1">
      <c r="A1" s="43" t="s">
        <v>170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6.5" customHeight="1">
      <c r="A2" s="43" t="s">
        <v>175</v>
      </c>
    </row>
    <row r="11" spans="1:12">
      <c r="B11" s="3"/>
    </row>
    <row r="12" spans="1:12">
      <c r="B12" s="3"/>
    </row>
    <row r="13" spans="1:12">
      <c r="B13" s="3"/>
    </row>
    <row r="14" spans="1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</sheetData>
  <phoneticPr fontId="3"/>
  <pageMargins left="0.70866141732283472" right="0.19685039370078741" top="0.74803149606299213" bottom="0.74803149606299213" header="0.31496062992125984" footer="0.31496062992125984"/>
  <pageSetup paperSize="9" scale="70" fitToHeight="0" orientation="portrait" r:id="rId1"/>
  <headerFooter>
    <oddHeader>&amp;R&amp;"ＭＳ 明朝,標準"&amp;12 2-10.受診行動適正化に係る分析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3"/>
  <sheetViews>
    <sheetView showGridLines="0" zoomScaleNormal="100" zoomScaleSheetLayoutView="100" workbookViewId="0"/>
  </sheetViews>
  <sheetFormatPr defaultColWidth="9" defaultRowHeight="13.5"/>
  <cols>
    <col min="1" max="1" width="5.125" style="2" customWidth="1"/>
    <col min="2" max="2" width="3.625" style="2" customWidth="1"/>
    <col min="3" max="3" width="13.5" style="2" customWidth="1"/>
    <col min="4" max="9" width="13.125" style="2" customWidth="1"/>
    <col min="10" max="12" width="20.625" style="2" customWidth="1"/>
    <col min="13" max="13" width="5.625" style="43" customWidth="1"/>
    <col min="14" max="16384" width="9" style="2"/>
  </cols>
  <sheetData>
    <row r="1" spans="1:12" ht="16.5" customHeight="1">
      <c r="A1" s="43" t="s">
        <v>171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6.5" customHeight="1">
      <c r="A2" s="43" t="s">
        <v>175</v>
      </c>
    </row>
    <row r="11" spans="1:12">
      <c r="B11" s="3"/>
    </row>
    <row r="12" spans="1:12">
      <c r="B12" s="3"/>
    </row>
    <row r="13" spans="1:12">
      <c r="B13" s="3"/>
    </row>
    <row r="14" spans="1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</sheetData>
  <phoneticPr fontId="3"/>
  <pageMargins left="0.70866141732283472" right="0.19685039370078741" top="0.74803149606299213" bottom="0.74803149606299213" header="0.31496062992125984" footer="0.31496062992125984"/>
  <pageSetup paperSize="9" scale="70" fitToHeight="0" orientation="portrait" r:id="rId1"/>
  <headerFooter>
    <oddHeader>&amp;R&amp;"ＭＳ 明朝,標準"&amp;12 2-10.受診行動適正化に係る分析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80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3" width="10.625" style="2" customWidth="1"/>
    <col min="4" max="4" width="10.75" style="2" customWidth="1"/>
    <col min="5" max="5" width="9.625" style="2" customWidth="1"/>
    <col min="6" max="17" width="8.75" style="2" customWidth="1"/>
    <col min="18" max="18" width="9.625" style="2" customWidth="1"/>
    <col min="19" max="19" width="9" style="2"/>
    <col min="20" max="20" width="11.375" style="47" bestFit="1" customWidth="1"/>
    <col min="21" max="21" width="9.125" style="47" bestFit="1" customWidth="1"/>
    <col min="22" max="22" width="11.75" style="47" customWidth="1"/>
    <col min="23" max="23" width="11.125" style="47" customWidth="1"/>
    <col min="24" max="24" width="13" style="47" customWidth="1"/>
    <col min="25" max="26" width="11.125" style="47" customWidth="1"/>
    <col min="27" max="27" width="13.375" style="2" customWidth="1"/>
    <col min="28" max="29" width="13.5" style="2" bestFit="1" customWidth="1"/>
    <col min="30" max="30" width="9.5" style="2" bestFit="1" customWidth="1"/>
    <col min="31" max="16384" width="9" style="2"/>
  </cols>
  <sheetData>
    <row r="1" spans="1:30" ht="16.5" customHeight="1">
      <c r="A1" s="1" t="s">
        <v>142</v>
      </c>
    </row>
    <row r="2" spans="1:30" ht="16.5" customHeight="1">
      <c r="A2" s="1" t="s">
        <v>144</v>
      </c>
      <c r="D2" s="34" t="s">
        <v>183</v>
      </c>
      <c r="E2" s="34"/>
      <c r="F2" s="34"/>
      <c r="T2" s="34" t="s">
        <v>176</v>
      </c>
    </row>
    <row r="3" spans="1:30" ht="16.5" customHeight="1">
      <c r="B3" s="167"/>
      <c r="C3" s="168" t="s">
        <v>77</v>
      </c>
      <c r="D3" s="169" t="s">
        <v>184</v>
      </c>
      <c r="E3" s="183" t="s">
        <v>107</v>
      </c>
      <c r="F3" s="173" t="s">
        <v>65</v>
      </c>
      <c r="G3" s="174"/>
      <c r="H3" s="174"/>
      <c r="I3" s="175"/>
      <c r="J3" s="173" t="s">
        <v>66</v>
      </c>
      <c r="K3" s="174"/>
      <c r="L3" s="174"/>
      <c r="M3" s="175"/>
      <c r="N3" s="173" t="s">
        <v>67</v>
      </c>
      <c r="O3" s="174"/>
      <c r="P3" s="174"/>
      <c r="Q3" s="175"/>
      <c r="R3" s="183" t="s">
        <v>164</v>
      </c>
      <c r="T3" s="171" t="s">
        <v>406</v>
      </c>
      <c r="U3" s="171"/>
      <c r="V3" s="171" t="s">
        <v>150</v>
      </c>
      <c r="W3" s="171"/>
      <c r="X3" s="171" t="s">
        <v>151</v>
      </c>
      <c r="Y3" s="171"/>
      <c r="Z3" s="49"/>
      <c r="AA3" s="188" t="s">
        <v>65</v>
      </c>
      <c r="AB3" s="188" t="s">
        <v>66</v>
      </c>
      <c r="AC3" s="188" t="s">
        <v>67</v>
      </c>
      <c r="AD3" s="185"/>
    </row>
    <row r="4" spans="1:30" ht="55.15" customHeight="1">
      <c r="B4" s="167"/>
      <c r="C4" s="168"/>
      <c r="D4" s="172"/>
      <c r="E4" s="184"/>
      <c r="F4" s="77" t="s">
        <v>185</v>
      </c>
      <c r="G4" s="78" t="s">
        <v>186</v>
      </c>
      <c r="H4" s="81" t="s">
        <v>179</v>
      </c>
      <c r="I4" s="79" t="s">
        <v>187</v>
      </c>
      <c r="J4" s="77" t="s">
        <v>185</v>
      </c>
      <c r="K4" s="78" t="s">
        <v>186</v>
      </c>
      <c r="L4" s="81" t="s">
        <v>179</v>
      </c>
      <c r="M4" s="79" t="s">
        <v>187</v>
      </c>
      <c r="N4" s="77" t="s">
        <v>185</v>
      </c>
      <c r="O4" s="78" t="s">
        <v>186</v>
      </c>
      <c r="P4" s="81" t="s">
        <v>179</v>
      </c>
      <c r="Q4" s="79" t="s">
        <v>187</v>
      </c>
      <c r="R4" s="187"/>
      <c r="T4" s="171"/>
      <c r="U4" s="171"/>
      <c r="V4" s="171"/>
      <c r="W4" s="171"/>
      <c r="X4" s="171"/>
      <c r="Y4" s="171"/>
      <c r="Z4" s="49"/>
      <c r="AA4" s="188"/>
      <c r="AB4" s="188"/>
      <c r="AC4" s="188"/>
      <c r="AD4" s="186"/>
    </row>
    <row r="5" spans="1:30" s="47" customFormat="1">
      <c r="B5" s="86">
        <v>1</v>
      </c>
      <c r="C5" s="60" t="s">
        <v>58</v>
      </c>
      <c r="D5" s="117">
        <v>346813</v>
      </c>
      <c r="E5" s="107">
        <v>312592</v>
      </c>
      <c r="F5" s="108">
        <v>17322</v>
      </c>
      <c r="G5" s="109">
        <v>10769</v>
      </c>
      <c r="H5" s="142">
        <f>IFERROR(G5/E5,0)</f>
        <v>3.4450657726365359E-2</v>
      </c>
      <c r="I5" s="62">
        <f>IFERROR(G5/$D5,0)</f>
        <v>3.105131583879497E-2</v>
      </c>
      <c r="J5" s="108">
        <v>53393</v>
      </c>
      <c r="K5" s="109">
        <v>12875</v>
      </c>
      <c r="L5" s="142">
        <f>IFERROR(K5/E5,0)</f>
        <v>4.1187874289809079E-2</v>
      </c>
      <c r="M5" s="62">
        <f>IFERROR(K5/$D5,0)</f>
        <v>3.7123752569828694E-2</v>
      </c>
      <c r="N5" s="108">
        <v>44040</v>
      </c>
      <c r="O5" s="109">
        <v>18709</v>
      </c>
      <c r="P5" s="142">
        <f>IFERROR(O5/E5,0)</f>
        <v>5.9851179812663149E-2</v>
      </c>
      <c r="Q5" s="62">
        <f>IFERROR(O5/$D5,0)</f>
        <v>5.3945498006130105E-2</v>
      </c>
      <c r="R5" s="110">
        <v>1488</v>
      </c>
      <c r="T5" s="48" t="str">
        <f t="shared" ref="T5:T36" si="0">INDEX($C$5:$C$78,MATCH(U5,H$5:H$78,0))</f>
        <v>鶴見区</v>
      </c>
      <c r="U5" s="144">
        <f>LARGE(H$5:H$78,ROW(A1))</f>
        <v>4.1512114276694816E-2</v>
      </c>
      <c r="V5" s="48" t="str">
        <f t="shared" ref="V5:V36" si="1">INDEX($C$5:$C$78,MATCH(W5,L$5:L$78,0))</f>
        <v>港区</v>
      </c>
      <c r="W5" s="144">
        <f>LARGE(L$5:L$78,ROW(C1))</f>
        <v>5.4629540418152038E-2</v>
      </c>
      <c r="X5" s="48" t="str">
        <f>INDEX($C$5:$C$78,MATCH(Y5,P$5:P$78,0))</f>
        <v>天王寺区</v>
      </c>
      <c r="Y5" s="144">
        <f>LARGE(P$5:P$78,ROW(F1))</f>
        <v>7.9879965704486994E-2</v>
      </c>
      <c r="Z5" s="50"/>
      <c r="AA5" s="144">
        <f>$H$79</f>
        <v>2.8805042476808488E-2</v>
      </c>
      <c r="AB5" s="144">
        <f>$L$79</f>
        <v>2.8073401484008862E-2</v>
      </c>
      <c r="AC5" s="144">
        <f>$P$79</f>
        <v>5.8616312759694908E-2</v>
      </c>
      <c r="AD5" s="106">
        <v>0</v>
      </c>
    </row>
    <row r="6" spans="1:30" s="47" customFormat="1">
      <c r="B6" s="86">
        <v>2</v>
      </c>
      <c r="C6" s="60" t="s">
        <v>108</v>
      </c>
      <c r="D6" s="117">
        <v>12716</v>
      </c>
      <c r="E6" s="107">
        <v>11188</v>
      </c>
      <c r="F6" s="108">
        <v>628</v>
      </c>
      <c r="G6" s="109">
        <v>411</v>
      </c>
      <c r="H6" s="142">
        <f t="shared" ref="H6:H69" si="2">IFERROR(G6/E6,0)</f>
        <v>3.673578834465499E-2</v>
      </c>
      <c r="I6" s="62">
        <f t="shared" ref="I6:I69" si="3">IFERROR(G6/$D6,0)</f>
        <v>3.2321484743630072E-2</v>
      </c>
      <c r="J6" s="108">
        <v>1972</v>
      </c>
      <c r="K6" s="109">
        <v>470</v>
      </c>
      <c r="L6" s="142">
        <f t="shared" ref="L6:L69" si="4">IFERROR(K6/E6,0)</f>
        <v>4.200929567393636E-2</v>
      </c>
      <c r="M6" s="62">
        <f t="shared" ref="M6:M69" si="5">IFERROR(K6/$D6,0)</f>
        <v>3.6961308587606163E-2</v>
      </c>
      <c r="N6" s="108">
        <v>1368</v>
      </c>
      <c r="O6" s="109">
        <v>580</v>
      </c>
      <c r="P6" s="142">
        <f t="shared" ref="P6:P69" si="6">IFERROR(O6/E6,0)</f>
        <v>5.1841258491240612E-2</v>
      </c>
      <c r="Q6" s="62">
        <f t="shared" ref="Q6:Q69" si="7">IFERROR(O6/$D6,0)</f>
        <v>4.5611827618748033E-2</v>
      </c>
      <c r="R6" s="110">
        <v>57</v>
      </c>
      <c r="T6" s="48" t="str">
        <f t="shared" si="0"/>
        <v>田尻町</v>
      </c>
      <c r="U6" s="144">
        <f t="shared" ref="U6:U69" si="8">LARGE(H$5:H$78,ROW(A2))</f>
        <v>3.9697542533081283E-2</v>
      </c>
      <c r="V6" s="48" t="str">
        <f t="shared" si="1"/>
        <v>生野区</v>
      </c>
      <c r="W6" s="144">
        <f t="shared" ref="W6:W69" si="9">LARGE(L$5:L$78,ROW(C2))</f>
        <v>5.27323355377654E-2</v>
      </c>
      <c r="X6" s="48" t="str">
        <f t="shared" ref="X6:X69" si="10">INDEX($C$5:$C$78,MATCH(Y6,P$5:P$78,0))</f>
        <v>港区</v>
      </c>
      <c r="Y6" s="144">
        <f t="shared" ref="Y6:Y69" si="11">LARGE(P$5:P$78,ROW(F2))</f>
        <v>7.4284613161190866E-2</v>
      </c>
      <c r="Z6" s="50"/>
      <c r="AA6" s="144">
        <f t="shared" ref="AA6:AA69" si="12">$H$79</f>
        <v>2.8805042476808488E-2</v>
      </c>
      <c r="AB6" s="144">
        <f t="shared" ref="AB6:AB69" si="13">$L$79</f>
        <v>2.8073401484008862E-2</v>
      </c>
      <c r="AC6" s="144">
        <f t="shared" ref="AC6:AC69" si="14">$P$79</f>
        <v>5.8616312759694908E-2</v>
      </c>
      <c r="AD6" s="106">
        <v>0</v>
      </c>
    </row>
    <row r="7" spans="1:30" s="47" customFormat="1">
      <c r="B7" s="86">
        <v>3</v>
      </c>
      <c r="C7" s="60" t="s">
        <v>109</v>
      </c>
      <c r="D7" s="117">
        <v>7991</v>
      </c>
      <c r="E7" s="107">
        <v>7149</v>
      </c>
      <c r="F7" s="108">
        <v>274</v>
      </c>
      <c r="G7" s="109">
        <v>195</v>
      </c>
      <c r="H7" s="142">
        <f t="shared" si="2"/>
        <v>2.7276542173730593E-2</v>
      </c>
      <c r="I7" s="62">
        <f t="shared" si="3"/>
        <v>2.4402452759354272E-2</v>
      </c>
      <c r="J7" s="108">
        <v>1014</v>
      </c>
      <c r="K7" s="109">
        <v>241</v>
      </c>
      <c r="L7" s="142">
        <f t="shared" si="4"/>
        <v>3.3711008532661908E-2</v>
      </c>
      <c r="M7" s="62">
        <f t="shared" si="5"/>
        <v>3.0158928794894256E-2</v>
      </c>
      <c r="N7" s="108">
        <v>1098</v>
      </c>
      <c r="O7" s="109">
        <v>491</v>
      </c>
      <c r="P7" s="142">
        <f t="shared" si="6"/>
        <v>6.8680934396419077E-2</v>
      </c>
      <c r="Q7" s="62">
        <f t="shared" si="7"/>
        <v>6.1444124640220248E-2</v>
      </c>
      <c r="R7" s="110">
        <v>32</v>
      </c>
      <c r="T7" s="48" t="str">
        <f t="shared" si="0"/>
        <v>住吉区</v>
      </c>
      <c r="U7" s="144">
        <f t="shared" si="8"/>
        <v>3.9689343890261741E-2</v>
      </c>
      <c r="V7" s="48" t="str">
        <f t="shared" si="1"/>
        <v>東住吉区</v>
      </c>
      <c r="W7" s="144">
        <f t="shared" si="9"/>
        <v>5.1916356980420436E-2</v>
      </c>
      <c r="X7" s="48" t="str">
        <f t="shared" si="10"/>
        <v>生野区</v>
      </c>
      <c r="Y7" s="144">
        <f t="shared" si="11"/>
        <v>7.4022508411648688E-2</v>
      </c>
      <c r="Z7" s="50"/>
      <c r="AA7" s="144">
        <f t="shared" si="12"/>
        <v>2.8805042476808488E-2</v>
      </c>
      <c r="AB7" s="144">
        <f t="shared" si="13"/>
        <v>2.8073401484008862E-2</v>
      </c>
      <c r="AC7" s="144">
        <f t="shared" si="14"/>
        <v>5.8616312759694908E-2</v>
      </c>
      <c r="AD7" s="106">
        <v>0</v>
      </c>
    </row>
    <row r="8" spans="1:30" s="47" customFormat="1">
      <c r="B8" s="86">
        <v>4</v>
      </c>
      <c r="C8" s="60" t="s">
        <v>110</v>
      </c>
      <c r="D8" s="117">
        <v>9226</v>
      </c>
      <c r="E8" s="107">
        <v>8412</v>
      </c>
      <c r="F8" s="108">
        <v>423</v>
      </c>
      <c r="G8" s="109">
        <v>267</v>
      </c>
      <c r="H8" s="142">
        <f t="shared" si="2"/>
        <v>3.1740370898716119E-2</v>
      </c>
      <c r="I8" s="62">
        <f t="shared" si="3"/>
        <v>2.8939952308692826E-2</v>
      </c>
      <c r="J8" s="108">
        <v>1347</v>
      </c>
      <c r="K8" s="109">
        <v>318</v>
      </c>
      <c r="L8" s="142">
        <f t="shared" si="4"/>
        <v>3.7803138373751786E-2</v>
      </c>
      <c r="M8" s="62">
        <f t="shared" si="5"/>
        <v>3.4467808367656623E-2</v>
      </c>
      <c r="N8" s="108">
        <v>1179</v>
      </c>
      <c r="O8" s="109">
        <v>480</v>
      </c>
      <c r="P8" s="142">
        <f t="shared" si="6"/>
        <v>5.7061340941512127E-2</v>
      </c>
      <c r="Q8" s="62">
        <f t="shared" si="7"/>
        <v>5.2026880554953393E-2</v>
      </c>
      <c r="R8" s="110">
        <v>35</v>
      </c>
      <c r="T8" s="48" t="str">
        <f t="shared" si="0"/>
        <v>阿倍野区</v>
      </c>
      <c r="U8" s="144">
        <f t="shared" si="8"/>
        <v>3.9262820512820512E-2</v>
      </c>
      <c r="V8" s="48" t="str">
        <f t="shared" si="1"/>
        <v>大正区</v>
      </c>
      <c r="W8" s="144">
        <f t="shared" si="9"/>
        <v>5.1904607747922736E-2</v>
      </c>
      <c r="X8" s="48" t="str">
        <f t="shared" si="10"/>
        <v>茨木市</v>
      </c>
      <c r="Y8" s="144">
        <f t="shared" si="11"/>
        <v>7.3935147870295745E-2</v>
      </c>
      <c r="Z8" s="50"/>
      <c r="AA8" s="144">
        <f t="shared" si="12"/>
        <v>2.8805042476808488E-2</v>
      </c>
      <c r="AB8" s="144">
        <f t="shared" si="13"/>
        <v>2.8073401484008862E-2</v>
      </c>
      <c r="AC8" s="144">
        <f t="shared" si="14"/>
        <v>5.8616312759694908E-2</v>
      </c>
      <c r="AD8" s="106">
        <v>0</v>
      </c>
    </row>
    <row r="9" spans="1:30" s="47" customFormat="1">
      <c r="B9" s="86">
        <v>5</v>
      </c>
      <c r="C9" s="60" t="s">
        <v>111</v>
      </c>
      <c r="D9" s="117">
        <v>7866</v>
      </c>
      <c r="E9" s="107">
        <v>6802</v>
      </c>
      <c r="F9" s="108">
        <v>255</v>
      </c>
      <c r="G9" s="109">
        <v>170</v>
      </c>
      <c r="H9" s="142">
        <f t="shared" si="2"/>
        <v>2.4992649220817408E-2</v>
      </c>
      <c r="I9" s="62">
        <f t="shared" si="3"/>
        <v>2.1612001017035341E-2</v>
      </c>
      <c r="J9" s="108">
        <v>856</v>
      </c>
      <c r="K9" s="109">
        <v>224</v>
      </c>
      <c r="L9" s="142">
        <f t="shared" si="4"/>
        <v>3.2931490738018231E-2</v>
      </c>
      <c r="M9" s="62">
        <f t="shared" si="5"/>
        <v>2.8476989575387746E-2</v>
      </c>
      <c r="N9" s="108">
        <v>915</v>
      </c>
      <c r="O9" s="109">
        <v>400</v>
      </c>
      <c r="P9" s="142">
        <f t="shared" si="6"/>
        <v>5.8806233460746836E-2</v>
      </c>
      <c r="Q9" s="62">
        <f t="shared" si="7"/>
        <v>5.0851767098906688E-2</v>
      </c>
      <c r="R9" s="110">
        <v>21</v>
      </c>
      <c r="T9" s="48" t="str">
        <f t="shared" si="0"/>
        <v>東成区</v>
      </c>
      <c r="U9" s="144">
        <f t="shared" si="8"/>
        <v>3.922567498726439E-2</v>
      </c>
      <c r="V9" s="48" t="str">
        <f t="shared" si="1"/>
        <v>平野区</v>
      </c>
      <c r="W9" s="144">
        <f t="shared" si="9"/>
        <v>5.1434112864122937E-2</v>
      </c>
      <c r="X9" s="48" t="str">
        <f t="shared" si="10"/>
        <v>中央区</v>
      </c>
      <c r="Y9" s="144">
        <f t="shared" si="11"/>
        <v>7.2930184271995852E-2</v>
      </c>
      <c r="Z9" s="50"/>
      <c r="AA9" s="144">
        <f t="shared" si="12"/>
        <v>2.8805042476808488E-2</v>
      </c>
      <c r="AB9" s="144">
        <f t="shared" si="13"/>
        <v>2.8073401484008862E-2</v>
      </c>
      <c r="AC9" s="144">
        <f t="shared" si="14"/>
        <v>5.8616312759694908E-2</v>
      </c>
      <c r="AD9" s="106">
        <v>0</v>
      </c>
    </row>
    <row r="10" spans="1:30" s="47" customFormat="1">
      <c r="B10" s="86">
        <v>6</v>
      </c>
      <c r="C10" s="60" t="s">
        <v>112</v>
      </c>
      <c r="D10" s="117">
        <v>11419</v>
      </c>
      <c r="E10" s="107">
        <v>10379</v>
      </c>
      <c r="F10" s="108">
        <v>530</v>
      </c>
      <c r="G10" s="109">
        <v>319</v>
      </c>
      <c r="H10" s="142">
        <f t="shared" si="2"/>
        <v>3.0735138259947972E-2</v>
      </c>
      <c r="I10" s="62">
        <f t="shared" si="3"/>
        <v>2.7935896313162272E-2</v>
      </c>
      <c r="J10" s="108">
        <v>2485</v>
      </c>
      <c r="K10" s="109">
        <v>567</v>
      </c>
      <c r="L10" s="142">
        <f t="shared" si="4"/>
        <v>5.4629540418152038E-2</v>
      </c>
      <c r="M10" s="62">
        <f t="shared" si="5"/>
        <v>4.9654085296435765E-2</v>
      </c>
      <c r="N10" s="108">
        <v>1557</v>
      </c>
      <c r="O10" s="109">
        <v>771</v>
      </c>
      <c r="P10" s="142">
        <f t="shared" si="6"/>
        <v>7.4284613161190866E-2</v>
      </c>
      <c r="Q10" s="62">
        <f t="shared" si="7"/>
        <v>6.7519047202031696E-2</v>
      </c>
      <c r="R10" s="110">
        <v>78</v>
      </c>
      <c r="T10" s="48" t="str">
        <f t="shared" si="0"/>
        <v>平野区</v>
      </c>
      <c r="U10" s="144">
        <f t="shared" si="8"/>
        <v>3.69624407892283E-2</v>
      </c>
      <c r="V10" s="48" t="str">
        <f t="shared" si="1"/>
        <v>鶴見区</v>
      </c>
      <c r="W10" s="144">
        <f t="shared" si="9"/>
        <v>4.6563017914923843E-2</v>
      </c>
      <c r="X10" s="48" t="str">
        <f t="shared" si="10"/>
        <v>北区</v>
      </c>
      <c r="Y10" s="144">
        <f t="shared" si="11"/>
        <v>7.0437566702241189E-2</v>
      </c>
      <c r="Z10" s="50"/>
      <c r="AA10" s="144">
        <f t="shared" si="12"/>
        <v>2.8805042476808488E-2</v>
      </c>
      <c r="AB10" s="144">
        <f t="shared" si="13"/>
        <v>2.8073401484008862E-2</v>
      </c>
      <c r="AC10" s="144">
        <f t="shared" si="14"/>
        <v>5.8616312759694908E-2</v>
      </c>
      <c r="AD10" s="106">
        <v>0</v>
      </c>
    </row>
    <row r="11" spans="1:30" s="47" customFormat="1">
      <c r="B11" s="86">
        <v>7</v>
      </c>
      <c r="C11" s="60" t="s">
        <v>113</v>
      </c>
      <c r="D11" s="118">
        <v>10149</v>
      </c>
      <c r="E11" s="111">
        <v>9267</v>
      </c>
      <c r="F11" s="112">
        <v>411</v>
      </c>
      <c r="G11" s="113">
        <v>253</v>
      </c>
      <c r="H11" s="142">
        <f t="shared" si="2"/>
        <v>2.7301176216682852E-2</v>
      </c>
      <c r="I11" s="62">
        <f t="shared" si="3"/>
        <v>2.4928564390580353E-2</v>
      </c>
      <c r="J11" s="112">
        <v>2022</v>
      </c>
      <c r="K11" s="113">
        <v>481</v>
      </c>
      <c r="L11" s="145">
        <f t="shared" si="4"/>
        <v>5.1904607747922736E-2</v>
      </c>
      <c r="M11" s="63">
        <f t="shared" si="5"/>
        <v>4.7393831904621146E-2</v>
      </c>
      <c r="N11" s="112">
        <v>1511</v>
      </c>
      <c r="O11" s="113">
        <v>621</v>
      </c>
      <c r="P11" s="145">
        <f t="shared" si="6"/>
        <v>6.7011977986403362E-2</v>
      </c>
      <c r="Q11" s="62">
        <f t="shared" si="7"/>
        <v>6.1188294413242687E-2</v>
      </c>
      <c r="R11" s="110">
        <v>59</v>
      </c>
      <c r="T11" s="48" t="str">
        <f t="shared" si="0"/>
        <v>都島区</v>
      </c>
      <c r="U11" s="144">
        <f t="shared" si="8"/>
        <v>3.673578834465499E-2</v>
      </c>
      <c r="V11" s="48" t="str">
        <f t="shared" si="1"/>
        <v>東成区</v>
      </c>
      <c r="W11" s="144">
        <f t="shared" si="9"/>
        <v>4.6561385634233315E-2</v>
      </c>
      <c r="X11" s="48" t="str">
        <f t="shared" si="10"/>
        <v>福島区</v>
      </c>
      <c r="Y11" s="144">
        <f t="shared" si="11"/>
        <v>6.8680934396419077E-2</v>
      </c>
      <c r="Z11" s="50"/>
      <c r="AA11" s="144">
        <f t="shared" si="12"/>
        <v>2.8805042476808488E-2</v>
      </c>
      <c r="AB11" s="144">
        <f t="shared" si="13"/>
        <v>2.8073401484008862E-2</v>
      </c>
      <c r="AC11" s="144">
        <f t="shared" si="14"/>
        <v>5.8616312759694908E-2</v>
      </c>
      <c r="AD11" s="106">
        <v>0</v>
      </c>
    </row>
    <row r="12" spans="1:30" s="47" customFormat="1">
      <c r="B12" s="86">
        <v>8</v>
      </c>
      <c r="C12" s="60" t="s">
        <v>59</v>
      </c>
      <c r="D12" s="119">
        <v>8181</v>
      </c>
      <c r="E12" s="114">
        <v>6998</v>
      </c>
      <c r="F12" s="115">
        <v>407</v>
      </c>
      <c r="G12" s="116">
        <v>253</v>
      </c>
      <c r="H12" s="142">
        <f t="shared" si="2"/>
        <v>3.6153186624749929E-2</v>
      </c>
      <c r="I12" s="63">
        <f t="shared" si="3"/>
        <v>3.0925314753697593E-2</v>
      </c>
      <c r="J12" s="115">
        <v>596</v>
      </c>
      <c r="K12" s="116">
        <v>148</v>
      </c>
      <c r="L12" s="146">
        <f t="shared" si="4"/>
        <v>2.1148899685624466E-2</v>
      </c>
      <c r="M12" s="64">
        <f t="shared" si="5"/>
        <v>1.8090697958684756E-2</v>
      </c>
      <c r="N12" s="115">
        <v>1418</v>
      </c>
      <c r="O12" s="116">
        <v>559</v>
      </c>
      <c r="P12" s="146">
        <f t="shared" si="6"/>
        <v>7.9879965704486994E-2</v>
      </c>
      <c r="Q12" s="63">
        <f t="shared" si="7"/>
        <v>6.8329055127734989E-2</v>
      </c>
      <c r="R12" s="110">
        <v>27</v>
      </c>
      <c r="T12" s="48" t="str">
        <f t="shared" si="0"/>
        <v>中央区</v>
      </c>
      <c r="U12" s="144">
        <f t="shared" si="8"/>
        <v>3.6724630158318193E-2</v>
      </c>
      <c r="V12" s="48" t="str">
        <f t="shared" si="1"/>
        <v>住吉区</v>
      </c>
      <c r="W12" s="144">
        <f t="shared" si="9"/>
        <v>4.321952695546926E-2</v>
      </c>
      <c r="X12" s="48" t="str">
        <f t="shared" si="10"/>
        <v>浪速区</v>
      </c>
      <c r="Y12" s="144">
        <f t="shared" si="11"/>
        <v>6.8477516548733172E-2</v>
      </c>
      <c r="Z12" s="50"/>
      <c r="AA12" s="144">
        <f t="shared" si="12"/>
        <v>2.8805042476808488E-2</v>
      </c>
      <c r="AB12" s="144">
        <f t="shared" si="13"/>
        <v>2.8073401484008862E-2</v>
      </c>
      <c r="AC12" s="144">
        <f t="shared" si="14"/>
        <v>5.8616312759694908E-2</v>
      </c>
      <c r="AD12" s="106">
        <v>0</v>
      </c>
    </row>
    <row r="13" spans="1:30" s="47" customFormat="1">
      <c r="B13" s="86">
        <v>9</v>
      </c>
      <c r="C13" s="60" t="s">
        <v>114</v>
      </c>
      <c r="D13" s="117">
        <v>5201</v>
      </c>
      <c r="E13" s="107">
        <v>4381</v>
      </c>
      <c r="F13" s="108">
        <v>247</v>
      </c>
      <c r="G13" s="109">
        <v>160</v>
      </c>
      <c r="H13" s="142">
        <f t="shared" si="2"/>
        <v>3.6521342159324358E-2</v>
      </c>
      <c r="I13" s="62">
        <f t="shared" si="3"/>
        <v>3.0763314747164008E-2</v>
      </c>
      <c r="J13" s="108">
        <v>375</v>
      </c>
      <c r="K13" s="109">
        <v>106</v>
      </c>
      <c r="L13" s="142">
        <f t="shared" si="4"/>
        <v>2.4195389180552387E-2</v>
      </c>
      <c r="M13" s="62">
        <f t="shared" si="5"/>
        <v>2.0380696019996154E-2</v>
      </c>
      <c r="N13" s="108">
        <v>835</v>
      </c>
      <c r="O13" s="109">
        <v>300</v>
      </c>
      <c r="P13" s="142">
        <f t="shared" si="6"/>
        <v>6.8477516548733172E-2</v>
      </c>
      <c r="Q13" s="62">
        <f t="shared" si="7"/>
        <v>5.7681215150932511E-2</v>
      </c>
      <c r="R13" s="110">
        <v>7</v>
      </c>
      <c r="T13" s="48" t="str">
        <f t="shared" si="0"/>
        <v>浪速区</v>
      </c>
      <c r="U13" s="144">
        <f t="shared" si="8"/>
        <v>3.6521342159324358E-2</v>
      </c>
      <c r="V13" s="48" t="str">
        <f t="shared" si="1"/>
        <v>都島区</v>
      </c>
      <c r="W13" s="144">
        <f t="shared" si="9"/>
        <v>4.200929567393636E-2</v>
      </c>
      <c r="X13" s="48" t="str">
        <f t="shared" si="10"/>
        <v>忠岡町</v>
      </c>
      <c r="Y13" s="144">
        <f t="shared" si="11"/>
        <v>6.7518977227327207E-2</v>
      </c>
      <c r="Z13" s="50"/>
      <c r="AA13" s="144">
        <f t="shared" si="12"/>
        <v>2.8805042476808488E-2</v>
      </c>
      <c r="AB13" s="144">
        <f t="shared" si="13"/>
        <v>2.8073401484008862E-2</v>
      </c>
      <c r="AC13" s="144">
        <f t="shared" si="14"/>
        <v>5.8616312759694908E-2</v>
      </c>
      <c r="AD13" s="106">
        <v>0</v>
      </c>
    </row>
    <row r="14" spans="1:30" s="47" customFormat="1">
      <c r="B14" s="86">
        <v>10</v>
      </c>
      <c r="C14" s="60" t="s">
        <v>60</v>
      </c>
      <c r="D14" s="117">
        <v>12210</v>
      </c>
      <c r="E14" s="107">
        <v>11209</v>
      </c>
      <c r="F14" s="108">
        <v>583</v>
      </c>
      <c r="G14" s="109">
        <v>369</v>
      </c>
      <c r="H14" s="142">
        <f t="shared" si="2"/>
        <v>3.2919975020073156E-2</v>
      </c>
      <c r="I14" s="62">
        <f t="shared" si="3"/>
        <v>3.0221130221130221E-2</v>
      </c>
      <c r="J14" s="108">
        <v>2107</v>
      </c>
      <c r="K14" s="109">
        <v>448</v>
      </c>
      <c r="L14" s="142">
        <f t="shared" si="4"/>
        <v>3.9967882951199928E-2</v>
      </c>
      <c r="M14" s="62">
        <f t="shared" si="5"/>
        <v>3.6691236691236688E-2</v>
      </c>
      <c r="N14" s="108">
        <v>1561</v>
      </c>
      <c r="O14" s="109">
        <v>724</v>
      </c>
      <c r="P14" s="142">
        <f t="shared" si="6"/>
        <v>6.4590953697921311E-2</v>
      </c>
      <c r="Q14" s="62">
        <f t="shared" si="7"/>
        <v>5.9295659295659296E-2</v>
      </c>
      <c r="R14" s="110">
        <v>50</v>
      </c>
      <c r="T14" s="48" t="str">
        <f t="shared" si="0"/>
        <v>天王寺区</v>
      </c>
      <c r="U14" s="144">
        <f t="shared" si="8"/>
        <v>3.6153186624749929E-2</v>
      </c>
      <c r="V14" s="48" t="str">
        <f t="shared" si="1"/>
        <v>大阪市</v>
      </c>
      <c r="W14" s="144">
        <f t="shared" si="9"/>
        <v>4.1187874289809079E-2</v>
      </c>
      <c r="X14" s="48" t="str">
        <f t="shared" si="10"/>
        <v>大正区</v>
      </c>
      <c r="Y14" s="144">
        <f t="shared" si="11"/>
        <v>6.7011977986403362E-2</v>
      </c>
      <c r="Z14" s="50"/>
      <c r="AA14" s="144">
        <f t="shared" si="12"/>
        <v>2.8805042476808488E-2</v>
      </c>
      <c r="AB14" s="144">
        <f t="shared" si="13"/>
        <v>2.8073401484008862E-2</v>
      </c>
      <c r="AC14" s="144">
        <f t="shared" si="14"/>
        <v>5.8616312759694908E-2</v>
      </c>
      <c r="AD14" s="106">
        <v>0</v>
      </c>
    </row>
    <row r="15" spans="1:30" s="47" customFormat="1">
      <c r="B15" s="86">
        <v>11</v>
      </c>
      <c r="C15" s="60" t="s">
        <v>61</v>
      </c>
      <c r="D15" s="117">
        <v>21258</v>
      </c>
      <c r="E15" s="107">
        <v>19108</v>
      </c>
      <c r="F15" s="108">
        <v>952</v>
      </c>
      <c r="G15" s="109">
        <v>602</v>
      </c>
      <c r="H15" s="142">
        <f t="shared" si="2"/>
        <v>3.1505128741888218E-2</v>
      </c>
      <c r="I15" s="62">
        <f t="shared" si="3"/>
        <v>2.8318750588013922E-2</v>
      </c>
      <c r="J15" s="108">
        <v>2817</v>
      </c>
      <c r="K15" s="109">
        <v>716</v>
      </c>
      <c r="L15" s="142">
        <f t="shared" si="4"/>
        <v>3.7471216244504918E-2</v>
      </c>
      <c r="M15" s="62">
        <f t="shared" si="5"/>
        <v>3.3681437576441813E-2</v>
      </c>
      <c r="N15" s="108">
        <v>2198</v>
      </c>
      <c r="O15" s="109">
        <v>991</v>
      </c>
      <c r="P15" s="142">
        <f t="shared" si="6"/>
        <v>5.1863093992045216E-2</v>
      </c>
      <c r="Q15" s="62">
        <f t="shared" si="7"/>
        <v>4.6617743908175746E-2</v>
      </c>
      <c r="R15" s="110">
        <v>101</v>
      </c>
      <c r="T15" s="48" t="str">
        <f t="shared" si="0"/>
        <v>西成区</v>
      </c>
      <c r="U15" s="144">
        <f t="shared" si="8"/>
        <v>3.5509446693657222E-2</v>
      </c>
      <c r="V15" s="48" t="str">
        <f t="shared" si="1"/>
        <v>西成区</v>
      </c>
      <c r="W15" s="144">
        <f t="shared" si="9"/>
        <v>4.0317139001349526E-2</v>
      </c>
      <c r="X15" s="48" t="str">
        <f t="shared" si="10"/>
        <v>柏原市</v>
      </c>
      <c r="Y15" s="144">
        <f t="shared" si="11"/>
        <v>6.6980263830657527E-2</v>
      </c>
      <c r="Z15" s="50"/>
      <c r="AA15" s="144">
        <f t="shared" si="12"/>
        <v>2.8805042476808488E-2</v>
      </c>
      <c r="AB15" s="144">
        <f t="shared" si="13"/>
        <v>2.8073401484008862E-2</v>
      </c>
      <c r="AC15" s="144">
        <f t="shared" si="14"/>
        <v>5.8616312759694908E-2</v>
      </c>
      <c r="AD15" s="106">
        <v>0</v>
      </c>
    </row>
    <row r="16" spans="1:30" s="47" customFormat="1">
      <c r="B16" s="86">
        <v>12</v>
      </c>
      <c r="C16" s="60" t="s">
        <v>115</v>
      </c>
      <c r="D16" s="117">
        <v>11075</v>
      </c>
      <c r="E16" s="107">
        <v>9815</v>
      </c>
      <c r="F16" s="108">
        <v>644</v>
      </c>
      <c r="G16" s="109">
        <v>385</v>
      </c>
      <c r="H16" s="142">
        <f t="shared" si="2"/>
        <v>3.922567498726439E-2</v>
      </c>
      <c r="I16" s="62">
        <f t="shared" si="3"/>
        <v>3.4762979683972912E-2</v>
      </c>
      <c r="J16" s="108">
        <v>1994</v>
      </c>
      <c r="K16" s="109">
        <v>457</v>
      </c>
      <c r="L16" s="142">
        <f t="shared" si="4"/>
        <v>4.6561385634233315E-2</v>
      </c>
      <c r="M16" s="62">
        <f t="shared" si="5"/>
        <v>4.1264108352144467E-2</v>
      </c>
      <c r="N16" s="108">
        <v>1437</v>
      </c>
      <c r="O16" s="109">
        <v>570</v>
      </c>
      <c r="P16" s="142">
        <f t="shared" si="6"/>
        <v>5.8074375955170655E-2</v>
      </c>
      <c r="Q16" s="62">
        <f t="shared" si="7"/>
        <v>5.146726862302483E-2</v>
      </c>
      <c r="R16" s="110">
        <v>44</v>
      </c>
      <c r="T16" s="48" t="str">
        <f t="shared" si="0"/>
        <v>高石市</v>
      </c>
      <c r="U16" s="144">
        <f t="shared" si="8"/>
        <v>3.5441101478837327E-2</v>
      </c>
      <c r="V16" s="48" t="str">
        <f t="shared" si="1"/>
        <v>西淀川区</v>
      </c>
      <c r="W16" s="144">
        <f t="shared" si="9"/>
        <v>3.9967882951199928E-2</v>
      </c>
      <c r="X16" s="48" t="str">
        <f t="shared" si="10"/>
        <v>羽曳野市</v>
      </c>
      <c r="Y16" s="144">
        <f t="shared" si="11"/>
        <v>6.6925255510405124E-2</v>
      </c>
      <c r="Z16" s="50"/>
      <c r="AA16" s="144">
        <f t="shared" si="12"/>
        <v>2.8805042476808488E-2</v>
      </c>
      <c r="AB16" s="144">
        <f t="shared" si="13"/>
        <v>2.8073401484008862E-2</v>
      </c>
      <c r="AC16" s="144">
        <f t="shared" si="14"/>
        <v>5.8616312759694908E-2</v>
      </c>
      <c r="AD16" s="106">
        <v>0</v>
      </c>
    </row>
    <row r="17" spans="2:30" s="47" customFormat="1">
      <c r="B17" s="86">
        <v>13</v>
      </c>
      <c r="C17" s="60" t="s">
        <v>116</v>
      </c>
      <c r="D17" s="117">
        <v>19089</v>
      </c>
      <c r="E17" s="107">
        <v>17238</v>
      </c>
      <c r="F17" s="108">
        <v>1121</v>
      </c>
      <c r="G17" s="109">
        <v>603</v>
      </c>
      <c r="H17" s="142">
        <f t="shared" si="2"/>
        <v>3.4980856247824571E-2</v>
      </c>
      <c r="I17" s="62">
        <f t="shared" si="3"/>
        <v>3.1588873173031586E-2</v>
      </c>
      <c r="J17" s="108">
        <v>3617</v>
      </c>
      <c r="K17" s="109">
        <v>909</v>
      </c>
      <c r="L17" s="142">
        <f t="shared" si="4"/>
        <v>5.27323355377654E-2</v>
      </c>
      <c r="M17" s="62">
        <f t="shared" si="5"/>
        <v>4.7619047619047616E-2</v>
      </c>
      <c r="N17" s="108">
        <v>3172</v>
      </c>
      <c r="O17" s="109">
        <v>1276</v>
      </c>
      <c r="P17" s="142">
        <f t="shared" si="6"/>
        <v>7.4022508411648688E-2</v>
      </c>
      <c r="Q17" s="62">
        <f t="shared" si="7"/>
        <v>6.6844779716066852E-2</v>
      </c>
      <c r="R17" s="110">
        <v>92</v>
      </c>
      <c r="T17" s="48" t="str">
        <f t="shared" si="0"/>
        <v>東住吉区</v>
      </c>
      <c r="U17" s="144">
        <f t="shared" si="8"/>
        <v>3.4999168007099672E-2</v>
      </c>
      <c r="V17" s="48" t="str">
        <f t="shared" si="1"/>
        <v>住之江区</v>
      </c>
      <c r="W17" s="144">
        <f t="shared" si="9"/>
        <v>3.9677118907171689E-2</v>
      </c>
      <c r="X17" s="48" t="str">
        <f t="shared" si="10"/>
        <v>大阪狭山市</v>
      </c>
      <c r="Y17" s="144">
        <f t="shared" si="11"/>
        <v>6.5453185388355567E-2</v>
      </c>
      <c r="Z17" s="50"/>
      <c r="AA17" s="144">
        <f t="shared" si="12"/>
        <v>2.8805042476808488E-2</v>
      </c>
      <c r="AB17" s="144">
        <f t="shared" si="13"/>
        <v>2.8073401484008862E-2</v>
      </c>
      <c r="AC17" s="144">
        <f t="shared" si="14"/>
        <v>5.8616312759694908E-2</v>
      </c>
      <c r="AD17" s="106">
        <v>0</v>
      </c>
    </row>
    <row r="18" spans="2:30" s="47" customFormat="1">
      <c r="B18" s="86">
        <v>14</v>
      </c>
      <c r="C18" s="60" t="s">
        <v>117</v>
      </c>
      <c r="D18" s="117">
        <v>14487</v>
      </c>
      <c r="E18" s="107">
        <v>13032</v>
      </c>
      <c r="F18" s="108">
        <v>570</v>
      </c>
      <c r="G18" s="109">
        <v>391</v>
      </c>
      <c r="H18" s="142">
        <f t="shared" si="2"/>
        <v>3.0003069367710251E-2</v>
      </c>
      <c r="I18" s="62">
        <f t="shared" si="3"/>
        <v>2.6989714916821977E-2</v>
      </c>
      <c r="J18" s="108">
        <v>2127</v>
      </c>
      <c r="K18" s="109">
        <v>515</v>
      </c>
      <c r="L18" s="142">
        <f t="shared" si="4"/>
        <v>3.9518109269490488E-2</v>
      </c>
      <c r="M18" s="62">
        <f t="shared" si="5"/>
        <v>3.5549112997860149E-2</v>
      </c>
      <c r="N18" s="108">
        <v>1523</v>
      </c>
      <c r="O18" s="109">
        <v>682</v>
      </c>
      <c r="P18" s="142">
        <f t="shared" si="6"/>
        <v>5.2332719459791281E-2</v>
      </c>
      <c r="Q18" s="62">
        <f t="shared" si="7"/>
        <v>4.7076689445709946E-2</v>
      </c>
      <c r="R18" s="110">
        <v>60</v>
      </c>
      <c r="T18" s="48" t="str">
        <f t="shared" si="0"/>
        <v>生野区</v>
      </c>
      <c r="U18" s="144">
        <f t="shared" si="8"/>
        <v>3.4980856247824571E-2</v>
      </c>
      <c r="V18" s="48" t="str">
        <f t="shared" si="1"/>
        <v>旭区</v>
      </c>
      <c r="W18" s="144">
        <f t="shared" si="9"/>
        <v>3.9518109269490488E-2</v>
      </c>
      <c r="X18" s="48" t="str">
        <f t="shared" si="10"/>
        <v>太子町</v>
      </c>
      <c r="Y18" s="144">
        <f t="shared" si="11"/>
        <v>6.4844587352625938E-2</v>
      </c>
      <c r="Z18" s="50"/>
      <c r="AA18" s="144">
        <f t="shared" si="12"/>
        <v>2.8805042476808488E-2</v>
      </c>
      <c r="AB18" s="144">
        <f t="shared" si="13"/>
        <v>2.8073401484008862E-2</v>
      </c>
      <c r="AC18" s="144">
        <f t="shared" si="14"/>
        <v>5.8616312759694908E-2</v>
      </c>
      <c r="AD18" s="106">
        <v>0</v>
      </c>
    </row>
    <row r="19" spans="2:30" s="47" customFormat="1">
      <c r="B19" s="86">
        <v>15</v>
      </c>
      <c r="C19" s="60" t="s">
        <v>118</v>
      </c>
      <c r="D19" s="118">
        <v>23057</v>
      </c>
      <c r="E19" s="111">
        <v>20790</v>
      </c>
      <c r="F19" s="112">
        <v>1051</v>
      </c>
      <c r="G19" s="113">
        <v>674</v>
      </c>
      <c r="H19" s="142">
        <f t="shared" si="2"/>
        <v>3.2419432419432417E-2</v>
      </c>
      <c r="I19" s="62">
        <f t="shared" si="3"/>
        <v>2.9231903543392463E-2</v>
      </c>
      <c r="J19" s="112">
        <v>3278</v>
      </c>
      <c r="K19" s="113">
        <v>765</v>
      </c>
      <c r="L19" s="145">
        <f t="shared" si="4"/>
        <v>3.67965367965368E-2</v>
      </c>
      <c r="M19" s="63">
        <f t="shared" si="5"/>
        <v>3.3178644229518148E-2</v>
      </c>
      <c r="N19" s="112">
        <v>2632</v>
      </c>
      <c r="O19" s="113">
        <v>1082</v>
      </c>
      <c r="P19" s="145">
        <f t="shared" si="6"/>
        <v>5.2044252044252046E-2</v>
      </c>
      <c r="Q19" s="62">
        <f t="shared" si="7"/>
        <v>4.6927180465802146E-2</v>
      </c>
      <c r="R19" s="110">
        <v>99</v>
      </c>
      <c r="T19" s="48" t="str">
        <f t="shared" si="0"/>
        <v>淀川区</v>
      </c>
      <c r="U19" s="144">
        <f t="shared" si="8"/>
        <v>3.4916423454497213E-2</v>
      </c>
      <c r="V19" s="48" t="str">
        <f t="shared" si="1"/>
        <v>此花区</v>
      </c>
      <c r="W19" s="144">
        <f t="shared" si="9"/>
        <v>3.7803138373751786E-2</v>
      </c>
      <c r="X19" s="48" t="str">
        <f t="shared" si="10"/>
        <v>堺市中区</v>
      </c>
      <c r="Y19" s="144">
        <f t="shared" si="11"/>
        <v>6.4813559322033892E-2</v>
      </c>
      <c r="Z19" s="50"/>
      <c r="AA19" s="144">
        <f t="shared" si="12"/>
        <v>2.8805042476808488E-2</v>
      </c>
      <c r="AB19" s="144">
        <f t="shared" si="13"/>
        <v>2.8073401484008862E-2</v>
      </c>
      <c r="AC19" s="144">
        <f t="shared" si="14"/>
        <v>5.8616312759694908E-2</v>
      </c>
      <c r="AD19" s="106">
        <v>0</v>
      </c>
    </row>
    <row r="20" spans="2:30" s="47" customFormat="1">
      <c r="B20" s="86">
        <v>16</v>
      </c>
      <c r="C20" s="60" t="s">
        <v>62</v>
      </c>
      <c r="D20" s="119">
        <v>15579</v>
      </c>
      <c r="E20" s="114">
        <v>13728</v>
      </c>
      <c r="F20" s="115">
        <v>890</v>
      </c>
      <c r="G20" s="116">
        <v>539</v>
      </c>
      <c r="H20" s="142">
        <f t="shared" si="2"/>
        <v>3.9262820512820512E-2</v>
      </c>
      <c r="I20" s="63">
        <f t="shared" si="3"/>
        <v>3.4597856088324025E-2</v>
      </c>
      <c r="J20" s="115">
        <v>1989</v>
      </c>
      <c r="K20" s="116">
        <v>502</v>
      </c>
      <c r="L20" s="146">
        <f t="shared" si="4"/>
        <v>3.6567599067599064E-2</v>
      </c>
      <c r="M20" s="64">
        <f t="shared" si="5"/>
        <v>3.2222864111945568E-2</v>
      </c>
      <c r="N20" s="115">
        <v>1929</v>
      </c>
      <c r="O20" s="116">
        <v>777</v>
      </c>
      <c r="P20" s="146">
        <f t="shared" si="6"/>
        <v>5.6599650349650352E-2</v>
      </c>
      <c r="Q20" s="63">
        <f t="shared" si="7"/>
        <v>4.9874831503947621E-2</v>
      </c>
      <c r="R20" s="110">
        <v>53</v>
      </c>
      <c r="T20" s="48" t="str">
        <f t="shared" si="0"/>
        <v>大阪市</v>
      </c>
      <c r="U20" s="144">
        <f t="shared" si="8"/>
        <v>3.4450657726365359E-2</v>
      </c>
      <c r="V20" s="48" t="str">
        <f t="shared" si="1"/>
        <v>東淀川区</v>
      </c>
      <c r="W20" s="144">
        <f t="shared" si="9"/>
        <v>3.7471216244504918E-2</v>
      </c>
      <c r="X20" s="48" t="str">
        <f t="shared" si="10"/>
        <v>西淀川区</v>
      </c>
      <c r="Y20" s="144">
        <f t="shared" si="11"/>
        <v>6.4590953697921311E-2</v>
      </c>
      <c r="Z20" s="50"/>
      <c r="AA20" s="144">
        <f t="shared" si="12"/>
        <v>2.8805042476808488E-2</v>
      </c>
      <c r="AB20" s="144">
        <f t="shared" si="13"/>
        <v>2.8073401484008862E-2</v>
      </c>
      <c r="AC20" s="144">
        <f t="shared" si="14"/>
        <v>5.8616312759694908E-2</v>
      </c>
      <c r="AD20" s="106">
        <v>0</v>
      </c>
    </row>
    <row r="21" spans="2:30" s="47" customFormat="1">
      <c r="B21" s="86">
        <v>17</v>
      </c>
      <c r="C21" s="60" t="s">
        <v>119</v>
      </c>
      <c r="D21" s="117">
        <v>22047</v>
      </c>
      <c r="E21" s="107">
        <v>19829</v>
      </c>
      <c r="F21" s="108">
        <v>1185</v>
      </c>
      <c r="G21" s="109">
        <v>787</v>
      </c>
      <c r="H21" s="142">
        <f t="shared" si="2"/>
        <v>3.9689343890261741E-2</v>
      </c>
      <c r="I21" s="62">
        <f t="shared" si="3"/>
        <v>3.5696466639452078E-2</v>
      </c>
      <c r="J21" s="108">
        <v>3630</v>
      </c>
      <c r="K21" s="109">
        <v>857</v>
      </c>
      <c r="L21" s="142">
        <f t="shared" si="4"/>
        <v>4.321952695546926E-2</v>
      </c>
      <c r="M21" s="62">
        <f t="shared" si="5"/>
        <v>3.8871501791626982E-2</v>
      </c>
      <c r="N21" s="108">
        <v>2476</v>
      </c>
      <c r="O21" s="109">
        <v>1117</v>
      </c>
      <c r="P21" s="142">
        <f t="shared" si="6"/>
        <v>5.6331635483382922E-2</v>
      </c>
      <c r="Q21" s="62">
        <f t="shared" si="7"/>
        <v>5.0664489499705173E-2</v>
      </c>
      <c r="R21" s="110">
        <v>86</v>
      </c>
      <c r="T21" s="48" t="str">
        <f t="shared" si="0"/>
        <v>泉大津市</v>
      </c>
      <c r="U21" s="144">
        <f t="shared" si="8"/>
        <v>3.4361233480176209E-2</v>
      </c>
      <c r="V21" s="48" t="str">
        <f t="shared" si="1"/>
        <v>城東区</v>
      </c>
      <c r="W21" s="144">
        <f t="shared" si="9"/>
        <v>3.67965367965368E-2</v>
      </c>
      <c r="X21" s="48" t="str">
        <f t="shared" si="10"/>
        <v>箕面市</v>
      </c>
      <c r="Y21" s="144">
        <f t="shared" si="11"/>
        <v>6.3739459145100319E-2</v>
      </c>
      <c r="Z21" s="50"/>
      <c r="AA21" s="144">
        <f t="shared" si="12"/>
        <v>2.8805042476808488E-2</v>
      </c>
      <c r="AB21" s="144">
        <f t="shared" si="13"/>
        <v>2.8073401484008862E-2</v>
      </c>
      <c r="AC21" s="144">
        <f t="shared" si="14"/>
        <v>5.8616312759694908E-2</v>
      </c>
      <c r="AD21" s="106">
        <v>0</v>
      </c>
    </row>
    <row r="22" spans="2:30" s="47" customFormat="1">
      <c r="B22" s="86">
        <v>18</v>
      </c>
      <c r="C22" s="60" t="s">
        <v>63</v>
      </c>
      <c r="D22" s="117">
        <v>19820</v>
      </c>
      <c r="E22" s="107">
        <v>18029</v>
      </c>
      <c r="F22" s="108">
        <v>1068</v>
      </c>
      <c r="G22" s="109">
        <v>631</v>
      </c>
      <c r="H22" s="142">
        <f t="shared" si="2"/>
        <v>3.4999168007099672E-2</v>
      </c>
      <c r="I22" s="62">
        <f t="shared" si="3"/>
        <v>3.1836528758829467E-2</v>
      </c>
      <c r="J22" s="108">
        <v>3997</v>
      </c>
      <c r="K22" s="109">
        <v>936</v>
      </c>
      <c r="L22" s="142">
        <f t="shared" si="4"/>
        <v>5.1916356980420436E-2</v>
      </c>
      <c r="M22" s="62">
        <f t="shared" si="5"/>
        <v>4.7225025227043388E-2</v>
      </c>
      <c r="N22" s="108">
        <v>2302</v>
      </c>
      <c r="O22" s="109">
        <v>929</v>
      </c>
      <c r="P22" s="142">
        <f t="shared" si="6"/>
        <v>5.1528093626934383E-2</v>
      </c>
      <c r="Q22" s="62">
        <f t="shared" si="7"/>
        <v>4.6871846619576184E-2</v>
      </c>
      <c r="R22" s="110">
        <v>110</v>
      </c>
      <c r="T22" s="48" t="str">
        <f t="shared" si="0"/>
        <v>北区</v>
      </c>
      <c r="U22" s="144">
        <f t="shared" si="8"/>
        <v>3.3084311632870865E-2</v>
      </c>
      <c r="V22" s="48" t="str">
        <f t="shared" si="1"/>
        <v>阿倍野区</v>
      </c>
      <c r="W22" s="144">
        <f t="shared" si="9"/>
        <v>3.6567599067599064E-2</v>
      </c>
      <c r="X22" s="48" t="str">
        <f t="shared" si="10"/>
        <v>藤井寺市</v>
      </c>
      <c r="Y22" s="144">
        <f t="shared" si="11"/>
        <v>6.3140495867768598E-2</v>
      </c>
      <c r="Z22" s="50"/>
      <c r="AA22" s="144">
        <f t="shared" si="12"/>
        <v>2.8805042476808488E-2</v>
      </c>
      <c r="AB22" s="144">
        <f t="shared" si="13"/>
        <v>2.8073401484008862E-2</v>
      </c>
      <c r="AC22" s="144">
        <f t="shared" si="14"/>
        <v>5.8616312759694908E-2</v>
      </c>
      <c r="AD22" s="106">
        <v>0</v>
      </c>
    </row>
    <row r="23" spans="2:30" s="47" customFormat="1">
      <c r="B23" s="86">
        <v>19</v>
      </c>
      <c r="C23" s="60" t="s">
        <v>120</v>
      </c>
      <c r="D23" s="117">
        <v>13623</v>
      </c>
      <c r="E23" s="107">
        <v>11856</v>
      </c>
      <c r="F23" s="108">
        <v>695</v>
      </c>
      <c r="G23" s="109">
        <v>421</v>
      </c>
      <c r="H23" s="142">
        <f t="shared" si="2"/>
        <v>3.5509446693657222E-2</v>
      </c>
      <c r="I23" s="62">
        <f t="shared" si="3"/>
        <v>3.0903618879835573E-2</v>
      </c>
      <c r="J23" s="108">
        <v>2152</v>
      </c>
      <c r="K23" s="109">
        <v>478</v>
      </c>
      <c r="L23" s="142">
        <f t="shared" si="4"/>
        <v>4.0317139001349526E-2</v>
      </c>
      <c r="M23" s="62">
        <f t="shared" si="5"/>
        <v>3.5087719298245612E-2</v>
      </c>
      <c r="N23" s="108">
        <v>1603</v>
      </c>
      <c r="O23" s="109">
        <v>672</v>
      </c>
      <c r="P23" s="142">
        <f t="shared" si="6"/>
        <v>5.6680161943319839E-2</v>
      </c>
      <c r="Q23" s="62">
        <f t="shared" si="7"/>
        <v>4.9328341774939444E-2</v>
      </c>
      <c r="R23" s="110">
        <v>59</v>
      </c>
      <c r="T23" s="48" t="str">
        <f t="shared" si="0"/>
        <v>西淀川区</v>
      </c>
      <c r="U23" s="144">
        <f t="shared" si="8"/>
        <v>3.2919975020073156E-2</v>
      </c>
      <c r="V23" s="48" t="str">
        <f t="shared" si="1"/>
        <v>淀川区</v>
      </c>
      <c r="W23" s="144">
        <f t="shared" si="9"/>
        <v>3.5606261607853545E-2</v>
      </c>
      <c r="X23" s="48" t="str">
        <f t="shared" si="10"/>
        <v>淀川区</v>
      </c>
      <c r="Y23" s="144">
        <f t="shared" si="11"/>
        <v>6.2881400902096041E-2</v>
      </c>
      <c r="Z23" s="50"/>
      <c r="AA23" s="144">
        <f t="shared" si="12"/>
        <v>2.8805042476808488E-2</v>
      </c>
      <c r="AB23" s="144">
        <f t="shared" si="13"/>
        <v>2.8073401484008862E-2</v>
      </c>
      <c r="AC23" s="144">
        <f t="shared" si="14"/>
        <v>5.8616312759694908E-2</v>
      </c>
      <c r="AD23" s="106">
        <v>0</v>
      </c>
    </row>
    <row r="24" spans="2:30" s="47" customFormat="1">
      <c r="B24" s="86">
        <v>20</v>
      </c>
      <c r="C24" s="60" t="s">
        <v>121</v>
      </c>
      <c r="D24" s="117">
        <v>20596</v>
      </c>
      <c r="E24" s="107">
        <v>18845</v>
      </c>
      <c r="F24" s="108">
        <v>1105</v>
      </c>
      <c r="G24" s="109">
        <v>658</v>
      </c>
      <c r="H24" s="142">
        <f t="shared" si="2"/>
        <v>3.4916423454497213E-2</v>
      </c>
      <c r="I24" s="62">
        <f t="shared" si="3"/>
        <v>3.1947951058457956E-2</v>
      </c>
      <c r="J24" s="108">
        <v>2691</v>
      </c>
      <c r="K24" s="109">
        <v>671</v>
      </c>
      <c r="L24" s="142">
        <f t="shared" si="4"/>
        <v>3.5606261607853545E-2</v>
      </c>
      <c r="M24" s="62">
        <f t="shared" si="5"/>
        <v>3.2579141580889495E-2</v>
      </c>
      <c r="N24" s="108">
        <v>2711</v>
      </c>
      <c r="O24" s="109">
        <v>1185</v>
      </c>
      <c r="P24" s="142">
        <f t="shared" si="6"/>
        <v>6.2881400902096041E-2</v>
      </c>
      <c r="Q24" s="62">
        <f t="shared" si="7"/>
        <v>5.7535443775490386E-2</v>
      </c>
      <c r="R24" s="110">
        <v>90</v>
      </c>
      <c r="T24" s="48" t="str">
        <f t="shared" si="0"/>
        <v>城東区</v>
      </c>
      <c r="U24" s="144">
        <f t="shared" si="8"/>
        <v>3.2419432419432417E-2</v>
      </c>
      <c r="V24" s="48" t="str">
        <f t="shared" si="1"/>
        <v>東大阪市</v>
      </c>
      <c r="W24" s="144">
        <f t="shared" si="9"/>
        <v>3.4918355812852277E-2</v>
      </c>
      <c r="X24" s="48" t="str">
        <f t="shared" si="10"/>
        <v>四條畷市</v>
      </c>
      <c r="Y24" s="144">
        <f t="shared" si="11"/>
        <v>6.2851653629751619E-2</v>
      </c>
      <c r="Z24" s="50"/>
      <c r="AA24" s="144">
        <f t="shared" si="12"/>
        <v>2.8805042476808488E-2</v>
      </c>
      <c r="AB24" s="144">
        <f t="shared" si="13"/>
        <v>2.8073401484008862E-2</v>
      </c>
      <c r="AC24" s="144">
        <f t="shared" si="14"/>
        <v>5.8616312759694908E-2</v>
      </c>
      <c r="AD24" s="106">
        <v>0</v>
      </c>
    </row>
    <row r="25" spans="2:30" s="47" customFormat="1">
      <c r="B25" s="86">
        <v>21</v>
      </c>
      <c r="C25" s="60" t="s">
        <v>122</v>
      </c>
      <c r="D25" s="117">
        <v>13717</v>
      </c>
      <c r="E25" s="107">
        <v>12671</v>
      </c>
      <c r="F25" s="108">
        <v>896</v>
      </c>
      <c r="G25" s="109">
        <v>526</v>
      </c>
      <c r="H25" s="142">
        <f t="shared" si="2"/>
        <v>4.1512114276694816E-2</v>
      </c>
      <c r="I25" s="62">
        <f t="shared" si="3"/>
        <v>3.8346577239921263E-2</v>
      </c>
      <c r="J25" s="108">
        <v>2434</v>
      </c>
      <c r="K25" s="109">
        <v>590</v>
      </c>
      <c r="L25" s="142">
        <f t="shared" si="4"/>
        <v>4.6563017914923843E-2</v>
      </c>
      <c r="M25" s="62">
        <f t="shared" si="5"/>
        <v>4.3012320478238684E-2</v>
      </c>
      <c r="N25" s="108">
        <v>1662</v>
      </c>
      <c r="O25" s="109">
        <v>706</v>
      </c>
      <c r="P25" s="142">
        <f t="shared" si="6"/>
        <v>5.571778075921395E-2</v>
      </c>
      <c r="Q25" s="62">
        <f t="shared" si="7"/>
        <v>5.1468980097689E-2</v>
      </c>
      <c r="R25" s="110">
        <v>55</v>
      </c>
      <c r="T25" s="48" t="str">
        <f t="shared" si="0"/>
        <v>豊中市</v>
      </c>
      <c r="U25" s="144">
        <f t="shared" si="8"/>
        <v>3.1984205330700885E-2</v>
      </c>
      <c r="V25" s="48" t="str">
        <f t="shared" si="1"/>
        <v>福島区</v>
      </c>
      <c r="W25" s="144">
        <f t="shared" si="9"/>
        <v>3.3711008532661908E-2</v>
      </c>
      <c r="X25" s="48" t="str">
        <f t="shared" si="10"/>
        <v>堺市美原区</v>
      </c>
      <c r="Y25" s="144">
        <f t="shared" si="11"/>
        <v>6.2396770049550375E-2</v>
      </c>
      <c r="Z25" s="50"/>
      <c r="AA25" s="144">
        <f t="shared" si="12"/>
        <v>2.8805042476808488E-2</v>
      </c>
      <c r="AB25" s="144">
        <f t="shared" si="13"/>
        <v>2.8073401484008862E-2</v>
      </c>
      <c r="AC25" s="144">
        <f t="shared" si="14"/>
        <v>5.8616312759694908E-2</v>
      </c>
      <c r="AD25" s="106">
        <v>0</v>
      </c>
    </row>
    <row r="26" spans="2:30" s="47" customFormat="1">
      <c r="B26" s="86">
        <v>22</v>
      </c>
      <c r="C26" s="60" t="s">
        <v>64</v>
      </c>
      <c r="D26" s="117">
        <v>17450</v>
      </c>
      <c r="E26" s="107">
        <v>16105</v>
      </c>
      <c r="F26" s="108">
        <v>834</v>
      </c>
      <c r="G26" s="109">
        <v>509</v>
      </c>
      <c r="H26" s="142">
        <f t="shared" si="2"/>
        <v>3.1605091586463831E-2</v>
      </c>
      <c r="I26" s="62">
        <f t="shared" si="3"/>
        <v>2.9169054441260747E-2</v>
      </c>
      <c r="J26" s="108">
        <v>2416</v>
      </c>
      <c r="K26" s="109">
        <v>639</v>
      </c>
      <c r="L26" s="142">
        <f t="shared" si="4"/>
        <v>3.9677118907171689E-2</v>
      </c>
      <c r="M26" s="62">
        <f t="shared" si="5"/>
        <v>3.66189111747851E-2</v>
      </c>
      <c r="N26" s="108">
        <v>2201</v>
      </c>
      <c r="O26" s="109">
        <v>920</v>
      </c>
      <c r="P26" s="142">
        <f t="shared" si="6"/>
        <v>5.712511642347097E-2</v>
      </c>
      <c r="Q26" s="62">
        <f t="shared" si="7"/>
        <v>5.2722063037249287E-2</v>
      </c>
      <c r="R26" s="110">
        <v>74</v>
      </c>
      <c r="T26" s="48" t="str">
        <f t="shared" si="0"/>
        <v>此花区</v>
      </c>
      <c r="U26" s="144">
        <f t="shared" si="8"/>
        <v>3.1740370898716119E-2</v>
      </c>
      <c r="V26" s="48" t="str">
        <f t="shared" si="1"/>
        <v>守口市</v>
      </c>
      <c r="W26" s="144">
        <f t="shared" si="9"/>
        <v>3.3380577684375155E-2</v>
      </c>
      <c r="X26" s="48" t="str">
        <f t="shared" si="10"/>
        <v>泉南市</v>
      </c>
      <c r="Y26" s="144">
        <f t="shared" si="11"/>
        <v>6.1849574266792808E-2</v>
      </c>
      <c r="Z26" s="50"/>
      <c r="AA26" s="144">
        <f t="shared" si="12"/>
        <v>2.8805042476808488E-2</v>
      </c>
      <c r="AB26" s="144">
        <f t="shared" si="13"/>
        <v>2.8073401484008862E-2</v>
      </c>
      <c r="AC26" s="144">
        <f t="shared" si="14"/>
        <v>5.8616312759694908E-2</v>
      </c>
      <c r="AD26" s="106">
        <v>0</v>
      </c>
    </row>
    <row r="27" spans="2:30" s="47" customFormat="1">
      <c r="B27" s="86">
        <v>23</v>
      </c>
      <c r="C27" s="60" t="s">
        <v>123</v>
      </c>
      <c r="D27" s="118">
        <v>29022</v>
      </c>
      <c r="E27" s="111">
        <v>26811</v>
      </c>
      <c r="F27" s="112">
        <v>1519</v>
      </c>
      <c r="G27" s="113">
        <v>991</v>
      </c>
      <c r="H27" s="142">
        <f t="shared" si="2"/>
        <v>3.69624407892283E-2</v>
      </c>
      <c r="I27" s="63">
        <f t="shared" si="3"/>
        <v>3.4146509544483498E-2</v>
      </c>
      <c r="J27" s="112">
        <v>5925</v>
      </c>
      <c r="K27" s="113">
        <v>1379</v>
      </c>
      <c r="L27" s="145">
        <f t="shared" si="4"/>
        <v>5.1434112864122937E-2</v>
      </c>
      <c r="M27" s="63">
        <f t="shared" si="5"/>
        <v>4.7515677761698023E-2</v>
      </c>
      <c r="N27" s="112">
        <v>3640</v>
      </c>
      <c r="O27" s="113">
        <v>1522</v>
      </c>
      <c r="P27" s="145">
        <f t="shared" si="6"/>
        <v>5.6767744582447502E-2</v>
      </c>
      <c r="Q27" s="62">
        <f t="shared" si="7"/>
        <v>5.2442974295362141E-2</v>
      </c>
      <c r="R27" s="110">
        <v>138</v>
      </c>
      <c r="T27" s="48" t="str">
        <f t="shared" si="0"/>
        <v>住之江区</v>
      </c>
      <c r="U27" s="144">
        <f t="shared" si="8"/>
        <v>3.1605091586463831E-2</v>
      </c>
      <c r="V27" s="48" t="str">
        <f t="shared" si="1"/>
        <v>泉大津市</v>
      </c>
      <c r="W27" s="144">
        <f t="shared" si="9"/>
        <v>3.3259911894273131E-2</v>
      </c>
      <c r="X27" s="48" t="str">
        <f t="shared" si="10"/>
        <v>豊中市</v>
      </c>
      <c r="Y27" s="144">
        <f t="shared" si="11"/>
        <v>6.1559723593287263E-2</v>
      </c>
      <c r="Z27" s="50"/>
      <c r="AA27" s="144">
        <f t="shared" si="12"/>
        <v>2.8805042476808488E-2</v>
      </c>
      <c r="AB27" s="144">
        <f t="shared" si="13"/>
        <v>2.8073401484008862E-2</v>
      </c>
      <c r="AC27" s="144">
        <f t="shared" si="14"/>
        <v>5.8616312759694908E-2</v>
      </c>
      <c r="AD27" s="106">
        <v>0</v>
      </c>
    </row>
    <row r="28" spans="2:30" s="47" customFormat="1">
      <c r="B28" s="86">
        <v>24</v>
      </c>
      <c r="C28" s="60" t="s">
        <v>124</v>
      </c>
      <c r="D28" s="119">
        <v>12427</v>
      </c>
      <c r="E28" s="114">
        <v>11244</v>
      </c>
      <c r="F28" s="115">
        <v>615</v>
      </c>
      <c r="G28" s="116">
        <v>372</v>
      </c>
      <c r="H28" s="142">
        <f t="shared" si="2"/>
        <v>3.3084311632870865E-2</v>
      </c>
      <c r="I28" s="82">
        <f t="shared" si="3"/>
        <v>2.9934819344974651E-2</v>
      </c>
      <c r="J28" s="115">
        <v>884</v>
      </c>
      <c r="K28" s="116">
        <v>253</v>
      </c>
      <c r="L28" s="146">
        <f t="shared" si="4"/>
        <v>2.2500889363215936E-2</v>
      </c>
      <c r="M28" s="64">
        <f t="shared" si="5"/>
        <v>2.0358895952361792E-2</v>
      </c>
      <c r="N28" s="115">
        <v>1843</v>
      </c>
      <c r="O28" s="116">
        <v>792</v>
      </c>
      <c r="P28" s="146">
        <f t="shared" si="6"/>
        <v>7.0437566702241189E-2</v>
      </c>
      <c r="Q28" s="63">
        <f t="shared" si="7"/>
        <v>6.3732196024784749E-2</v>
      </c>
      <c r="R28" s="110">
        <v>38</v>
      </c>
      <c r="T28" s="48" t="str">
        <f t="shared" si="0"/>
        <v>岬町</v>
      </c>
      <c r="U28" s="144">
        <f t="shared" si="8"/>
        <v>3.1596091205211729E-2</v>
      </c>
      <c r="V28" s="48" t="str">
        <f t="shared" si="1"/>
        <v>西区</v>
      </c>
      <c r="W28" s="144">
        <f t="shared" si="9"/>
        <v>3.2931490738018231E-2</v>
      </c>
      <c r="X28" s="48" t="str">
        <f t="shared" si="10"/>
        <v>池田市</v>
      </c>
      <c r="Y28" s="144">
        <f t="shared" si="11"/>
        <v>6.1535237829154155E-2</v>
      </c>
      <c r="Z28" s="50"/>
      <c r="AA28" s="144">
        <f t="shared" si="12"/>
        <v>2.8805042476808488E-2</v>
      </c>
      <c r="AB28" s="144">
        <f t="shared" si="13"/>
        <v>2.8073401484008862E-2</v>
      </c>
      <c r="AC28" s="144">
        <f t="shared" si="14"/>
        <v>5.8616312759694908E-2</v>
      </c>
      <c r="AD28" s="106">
        <v>0</v>
      </c>
    </row>
    <row r="29" spans="2:30" s="47" customFormat="1">
      <c r="B29" s="86">
        <v>25</v>
      </c>
      <c r="C29" s="60" t="s">
        <v>125</v>
      </c>
      <c r="D29" s="117">
        <v>8607</v>
      </c>
      <c r="E29" s="107">
        <v>7706</v>
      </c>
      <c r="F29" s="108">
        <v>419</v>
      </c>
      <c r="G29" s="109">
        <v>283</v>
      </c>
      <c r="H29" s="142">
        <f t="shared" si="2"/>
        <v>3.6724630158318193E-2</v>
      </c>
      <c r="I29" s="62">
        <f t="shared" si="3"/>
        <v>3.2880213779481818E-2</v>
      </c>
      <c r="J29" s="108">
        <v>668</v>
      </c>
      <c r="K29" s="109">
        <v>205</v>
      </c>
      <c r="L29" s="142">
        <f t="shared" si="4"/>
        <v>2.6602647287827668E-2</v>
      </c>
      <c r="M29" s="62">
        <f t="shared" si="5"/>
        <v>2.3817822702451492E-2</v>
      </c>
      <c r="N29" s="108">
        <v>1269</v>
      </c>
      <c r="O29" s="109">
        <v>562</v>
      </c>
      <c r="P29" s="142">
        <f t="shared" si="6"/>
        <v>7.2930184271995852E-2</v>
      </c>
      <c r="Q29" s="62">
        <f t="shared" si="7"/>
        <v>6.5295689555013359E-2</v>
      </c>
      <c r="R29" s="110">
        <v>23</v>
      </c>
      <c r="T29" s="48" t="str">
        <f t="shared" si="0"/>
        <v>東淀川区</v>
      </c>
      <c r="U29" s="144">
        <f t="shared" si="8"/>
        <v>3.1505128741888218E-2</v>
      </c>
      <c r="V29" s="48" t="str">
        <f t="shared" si="1"/>
        <v>堺市美原区</v>
      </c>
      <c r="W29" s="144">
        <f t="shared" si="9"/>
        <v>3.156542484859607E-2</v>
      </c>
      <c r="X29" s="48" t="str">
        <f t="shared" si="10"/>
        <v>吹田市</v>
      </c>
      <c r="Y29" s="144">
        <f t="shared" si="11"/>
        <v>6.1182994454713494E-2</v>
      </c>
      <c r="Z29" s="50"/>
      <c r="AA29" s="144">
        <f t="shared" si="12"/>
        <v>2.8805042476808488E-2</v>
      </c>
      <c r="AB29" s="144">
        <f t="shared" si="13"/>
        <v>2.8073401484008862E-2</v>
      </c>
      <c r="AC29" s="144">
        <f t="shared" si="14"/>
        <v>5.8616312759694908E-2</v>
      </c>
      <c r="AD29" s="106">
        <v>0</v>
      </c>
    </row>
    <row r="30" spans="2:30" s="47" customFormat="1">
      <c r="B30" s="86">
        <v>26</v>
      </c>
      <c r="C30" s="60" t="s">
        <v>36</v>
      </c>
      <c r="D30" s="117">
        <v>121794</v>
      </c>
      <c r="E30" s="107">
        <v>110893</v>
      </c>
      <c r="F30" s="108">
        <v>4641</v>
      </c>
      <c r="G30" s="109">
        <v>3036</v>
      </c>
      <c r="H30" s="142">
        <f t="shared" si="2"/>
        <v>2.7377742508544273E-2</v>
      </c>
      <c r="I30" s="62">
        <f t="shared" si="3"/>
        <v>2.4927336321986304E-2</v>
      </c>
      <c r="J30" s="108">
        <v>10491</v>
      </c>
      <c r="K30" s="109">
        <v>2568</v>
      </c>
      <c r="L30" s="142">
        <f t="shared" si="4"/>
        <v>2.3157458090231123E-2</v>
      </c>
      <c r="M30" s="62">
        <f t="shared" si="5"/>
        <v>2.1084782501601063E-2</v>
      </c>
      <c r="N30" s="108">
        <v>14420</v>
      </c>
      <c r="O30" s="109">
        <v>6390</v>
      </c>
      <c r="P30" s="142">
        <f t="shared" si="6"/>
        <v>5.7623114173121839E-2</v>
      </c>
      <c r="Q30" s="62">
        <f t="shared" si="7"/>
        <v>5.2465638701413859E-2</v>
      </c>
      <c r="R30" s="110">
        <v>361</v>
      </c>
      <c r="T30" s="48" t="str">
        <f t="shared" si="0"/>
        <v>港区</v>
      </c>
      <c r="U30" s="144">
        <f t="shared" si="8"/>
        <v>3.0735138259947972E-2</v>
      </c>
      <c r="V30" s="48" t="str">
        <f t="shared" si="1"/>
        <v>門真市</v>
      </c>
      <c r="W30" s="144">
        <f t="shared" si="9"/>
        <v>2.9716531681753217E-2</v>
      </c>
      <c r="X30" s="48" t="str">
        <f t="shared" si="10"/>
        <v>堺市南区</v>
      </c>
      <c r="Y30" s="144">
        <f t="shared" si="11"/>
        <v>6.1171868053703213E-2</v>
      </c>
      <c r="Z30" s="50"/>
      <c r="AA30" s="144">
        <f t="shared" si="12"/>
        <v>2.8805042476808488E-2</v>
      </c>
      <c r="AB30" s="144">
        <f t="shared" si="13"/>
        <v>2.8073401484008862E-2</v>
      </c>
      <c r="AC30" s="144">
        <f t="shared" si="14"/>
        <v>5.8616312759694908E-2</v>
      </c>
      <c r="AD30" s="106">
        <v>0</v>
      </c>
    </row>
    <row r="31" spans="2:30" s="47" customFormat="1">
      <c r="B31" s="86">
        <v>27</v>
      </c>
      <c r="C31" s="60" t="s">
        <v>37</v>
      </c>
      <c r="D31" s="117">
        <v>20598</v>
      </c>
      <c r="E31" s="107">
        <v>18349</v>
      </c>
      <c r="F31" s="108">
        <v>820</v>
      </c>
      <c r="G31" s="109">
        <v>556</v>
      </c>
      <c r="H31" s="142">
        <f t="shared" si="2"/>
        <v>3.0301378821734153E-2</v>
      </c>
      <c r="I31" s="62">
        <f t="shared" si="3"/>
        <v>2.6992911933197399E-2</v>
      </c>
      <c r="J31" s="108">
        <v>1490</v>
      </c>
      <c r="K31" s="109">
        <v>369</v>
      </c>
      <c r="L31" s="142">
        <f t="shared" si="4"/>
        <v>2.0110087743201263E-2</v>
      </c>
      <c r="M31" s="62">
        <f t="shared" si="5"/>
        <v>1.7914360617535683E-2</v>
      </c>
      <c r="N31" s="108">
        <v>2342</v>
      </c>
      <c r="O31" s="109">
        <v>1054</v>
      </c>
      <c r="P31" s="142">
        <f t="shared" si="6"/>
        <v>5.7441822442639928E-2</v>
      </c>
      <c r="Q31" s="62">
        <f t="shared" si="7"/>
        <v>5.1170016506456938E-2</v>
      </c>
      <c r="R31" s="110">
        <v>69</v>
      </c>
      <c r="T31" s="48" t="str">
        <f t="shared" si="0"/>
        <v>堺市堺区</v>
      </c>
      <c r="U31" s="144">
        <f t="shared" si="8"/>
        <v>3.0301378821734153E-2</v>
      </c>
      <c r="V31" s="48" t="str">
        <f t="shared" si="1"/>
        <v>岬町</v>
      </c>
      <c r="W31" s="144">
        <f t="shared" si="9"/>
        <v>2.9641693811074919E-2</v>
      </c>
      <c r="X31" s="48" t="str">
        <f t="shared" si="10"/>
        <v>大東市</v>
      </c>
      <c r="Y31" s="144">
        <f t="shared" si="11"/>
        <v>6.0022938702688926E-2</v>
      </c>
      <c r="Z31" s="50"/>
      <c r="AA31" s="144">
        <f t="shared" si="12"/>
        <v>2.8805042476808488E-2</v>
      </c>
      <c r="AB31" s="144">
        <f t="shared" si="13"/>
        <v>2.8073401484008862E-2</v>
      </c>
      <c r="AC31" s="144">
        <f t="shared" si="14"/>
        <v>5.8616312759694908E-2</v>
      </c>
      <c r="AD31" s="106">
        <v>0</v>
      </c>
    </row>
    <row r="32" spans="2:30" s="47" customFormat="1">
      <c r="B32" s="86">
        <v>28</v>
      </c>
      <c r="C32" s="60" t="s">
        <v>38</v>
      </c>
      <c r="D32" s="117">
        <v>16380</v>
      </c>
      <c r="E32" s="107">
        <v>14750</v>
      </c>
      <c r="F32" s="108">
        <v>602</v>
      </c>
      <c r="G32" s="109">
        <v>373</v>
      </c>
      <c r="H32" s="142">
        <f t="shared" si="2"/>
        <v>2.5288135593220341E-2</v>
      </c>
      <c r="I32" s="62">
        <f t="shared" si="3"/>
        <v>2.2771672771672771E-2</v>
      </c>
      <c r="J32" s="108">
        <v>1290</v>
      </c>
      <c r="K32" s="109">
        <v>325</v>
      </c>
      <c r="L32" s="142">
        <f t="shared" si="4"/>
        <v>2.2033898305084745E-2</v>
      </c>
      <c r="M32" s="62">
        <f t="shared" si="5"/>
        <v>1.984126984126984E-2</v>
      </c>
      <c r="N32" s="108">
        <v>2098</v>
      </c>
      <c r="O32" s="109">
        <v>956</v>
      </c>
      <c r="P32" s="142">
        <f t="shared" si="6"/>
        <v>6.4813559322033892E-2</v>
      </c>
      <c r="Q32" s="62">
        <f t="shared" si="7"/>
        <v>5.8363858363858365E-2</v>
      </c>
      <c r="R32" s="110">
        <v>52</v>
      </c>
      <c r="T32" s="48" t="str">
        <f t="shared" si="0"/>
        <v>泉佐野市</v>
      </c>
      <c r="U32" s="144">
        <f t="shared" si="8"/>
        <v>3.0114797924201919E-2</v>
      </c>
      <c r="V32" s="48" t="str">
        <f t="shared" si="1"/>
        <v>堺市東区</v>
      </c>
      <c r="W32" s="144">
        <f t="shared" si="9"/>
        <v>2.93071450665017E-2</v>
      </c>
      <c r="X32" s="48" t="str">
        <f t="shared" si="10"/>
        <v>大阪市</v>
      </c>
      <c r="Y32" s="144">
        <f t="shared" si="11"/>
        <v>5.9851179812663149E-2</v>
      </c>
      <c r="Z32" s="50"/>
      <c r="AA32" s="144">
        <f t="shared" si="12"/>
        <v>2.8805042476808488E-2</v>
      </c>
      <c r="AB32" s="144">
        <f t="shared" si="13"/>
        <v>2.8073401484008862E-2</v>
      </c>
      <c r="AC32" s="144">
        <f t="shared" si="14"/>
        <v>5.8616312759694908E-2</v>
      </c>
      <c r="AD32" s="106">
        <v>0</v>
      </c>
    </row>
    <row r="33" spans="2:30" s="47" customFormat="1">
      <c r="B33" s="86">
        <v>29</v>
      </c>
      <c r="C33" s="60" t="s">
        <v>39</v>
      </c>
      <c r="D33" s="117">
        <v>14141</v>
      </c>
      <c r="E33" s="107">
        <v>12932</v>
      </c>
      <c r="F33" s="108">
        <v>657</v>
      </c>
      <c r="G33" s="109">
        <v>387</v>
      </c>
      <c r="H33" s="142">
        <f t="shared" si="2"/>
        <v>2.9925765542839468E-2</v>
      </c>
      <c r="I33" s="62">
        <f t="shared" si="3"/>
        <v>2.7367230040308322E-2</v>
      </c>
      <c r="J33" s="108">
        <v>1691</v>
      </c>
      <c r="K33" s="109">
        <v>379</v>
      </c>
      <c r="L33" s="142">
        <f t="shared" si="4"/>
        <v>2.93071450665017E-2</v>
      </c>
      <c r="M33" s="62">
        <f t="shared" si="5"/>
        <v>2.6801499186761897E-2</v>
      </c>
      <c r="N33" s="108">
        <v>1523</v>
      </c>
      <c r="O33" s="109">
        <v>659</v>
      </c>
      <c r="P33" s="142">
        <f t="shared" si="6"/>
        <v>5.0958861738323535E-2</v>
      </c>
      <c r="Q33" s="62">
        <f t="shared" si="7"/>
        <v>4.6602079060886786E-2</v>
      </c>
      <c r="R33" s="110">
        <v>45</v>
      </c>
      <c r="T33" s="48" t="str">
        <f t="shared" si="0"/>
        <v>旭区</v>
      </c>
      <c r="U33" s="144">
        <f t="shared" si="8"/>
        <v>3.0003069367710251E-2</v>
      </c>
      <c r="V33" s="48" t="str">
        <f t="shared" si="1"/>
        <v>松原市</v>
      </c>
      <c r="W33" s="144">
        <f t="shared" si="9"/>
        <v>2.7354260089686097E-2</v>
      </c>
      <c r="X33" s="48" t="str">
        <f t="shared" si="10"/>
        <v>熊取町</v>
      </c>
      <c r="Y33" s="144">
        <f t="shared" si="11"/>
        <v>5.9021623537752567E-2</v>
      </c>
      <c r="Z33" s="50"/>
      <c r="AA33" s="144">
        <f t="shared" si="12"/>
        <v>2.8805042476808488E-2</v>
      </c>
      <c r="AB33" s="144">
        <f t="shared" si="13"/>
        <v>2.8073401484008862E-2</v>
      </c>
      <c r="AC33" s="144">
        <f t="shared" si="14"/>
        <v>5.8616312759694908E-2</v>
      </c>
      <c r="AD33" s="106">
        <v>0</v>
      </c>
    </row>
    <row r="34" spans="2:30" s="47" customFormat="1">
      <c r="B34" s="86">
        <v>30</v>
      </c>
      <c r="C34" s="60" t="s">
        <v>40</v>
      </c>
      <c r="D34" s="117">
        <v>19008</v>
      </c>
      <c r="E34" s="107">
        <v>17352</v>
      </c>
      <c r="F34" s="108">
        <v>751</v>
      </c>
      <c r="G34" s="109">
        <v>492</v>
      </c>
      <c r="H34" s="142">
        <f t="shared" si="2"/>
        <v>2.8354080221300138E-2</v>
      </c>
      <c r="I34" s="62">
        <f t="shared" si="3"/>
        <v>2.5883838383838384E-2</v>
      </c>
      <c r="J34" s="108">
        <v>2059</v>
      </c>
      <c r="K34" s="109">
        <v>474</v>
      </c>
      <c r="L34" s="142">
        <f t="shared" si="4"/>
        <v>2.7316735822959889E-2</v>
      </c>
      <c r="M34" s="62">
        <f t="shared" si="5"/>
        <v>2.4936868686868688E-2</v>
      </c>
      <c r="N34" s="108">
        <v>2229</v>
      </c>
      <c r="O34" s="109">
        <v>1006</v>
      </c>
      <c r="P34" s="142">
        <f t="shared" si="6"/>
        <v>5.7976025818349472E-2</v>
      </c>
      <c r="Q34" s="62">
        <f t="shared" si="7"/>
        <v>5.2925084175084174E-2</v>
      </c>
      <c r="R34" s="110">
        <v>61</v>
      </c>
      <c r="T34" s="48" t="str">
        <f t="shared" si="0"/>
        <v>堺市東区</v>
      </c>
      <c r="U34" s="144">
        <f t="shared" si="8"/>
        <v>2.9925765542839468E-2</v>
      </c>
      <c r="V34" s="48" t="str">
        <f t="shared" si="1"/>
        <v>堺市西区</v>
      </c>
      <c r="W34" s="144">
        <f t="shared" si="9"/>
        <v>2.7316735822959889E-2</v>
      </c>
      <c r="X34" s="48" t="str">
        <f t="shared" si="10"/>
        <v>和泉市</v>
      </c>
      <c r="Y34" s="144">
        <f t="shared" si="11"/>
        <v>5.88207209357842E-2</v>
      </c>
      <c r="Z34" s="50"/>
      <c r="AA34" s="144">
        <f t="shared" si="12"/>
        <v>2.8805042476808488E-2</v>
      </c>
      <c r="AB34" s="144">
        <f t="shared" si="13"/>
        <v>2.8073401484008862E-2</v>
      </c>
      <c r="AC34" s="144">
        <f t="shared" si="14"/>
        <v>5.8616312759694908E-2</v>
      </c>
      <c r="AD34" s="106">
        <v>0</v>
      </c>
    </row>
    <row r="35" spans="2:30" s="47" customFormat="1">
      <c r="B35" s="86">
        <v>31</v>
      </c>
      <c r="C35" s="60" t="s">
        <v>41</v>
      </c>
      <c r="D35" s="118">
        <v>24552</v>
      </c>
      <c r="E35" s="111">
        <v>22494</v>
      </c>
      <c r="F35" s="112">
        <v>870</v>
      </c>
      <c r="G35" s="113">
        <v>584</v>
      </c>
      <c r="H35" s="142">
        <f t="shared" si="2"/>
        <v>2.5962478883257759E-2</v>
      </c>
      <c r="I35" s="62">
        <f t="shared" si="3"/>
        <v>2.3786249592701206E-2</v>
      </c>
      <c r="J35" s="112">
        <v>1343</v>
      </c>
      <c r="K35" s="113">
        <v>369</v>
      </c>
      <c r="L35" s="145">
        <f t="shared" si="4"/>
        <v>1.640437449986663E-2</v>
      </c>
      <c r="M35" s="63">
        <f t="shared" si="5"/>
        <v>1.5029325513196481E-2</v>
      </c>
      <c r="N35" s="112">
        <v>3144</v>
      </c>
      <c r="O35" s="113">
        <v>1376</v>
      </c>
      <c r="P35" s="145">
        <f t="shared" si="6"/>
        <v>6.1171868053703213E-2</v>
      </c>
      <c r="Q35" s="62">
        <f t="shared" si="7"/>
        <v>5.6044314108830241E-2</v>
      </c>
      <c r="R35" s="110">
        <v>54</v>
      </c>
      <c r="T35" s="48" t="str">
        <f t="shared" si="0"/>
        <v>藤井寺市</v>
      </c>
      <c r="U35" s="144">
        <f t="shared" si="8"/>
        <v>2.9862258953168044E-2</v>
      </c>
      <c r="V35" s="48" t="str">
        <f t="shared" si="1"/>
        <v>八尾市</v>
      </c>
      <c r="W35" s="144">
        <f t="shared" si="9"/>
        <v>2.6767031712818284E-2</v>
      </c>
      <c r="X35" s="48" t="str">
        <f t="shared" si="10"/>
        <v>西区</v>
      </c>
      <c r="Y35" s="144">
        <f t="shared" si="11"/>
        <v>5.8806233460746836E-2</v>
      </c>
      <c r="Z35" s="50"/>
      <c r="AA35" s="144">
        <f t="shared" si="12"/>
        <v>2.8805042476808488E-2</v>
      </c>
      <c r="AB35" s="144">
        <f t="shared" si="13"/>
        <v>2.8073401484008862E-2</v>
      </c>
      <c r="AC35" s="144">
        <f t="shared" si="14"/>
        <v>5.8616312759694908E-2</v>
      </c>
      <c r="AD35" s="106">
        <v>0</v>
      </c>
    </row>
    <row r="36" spans="2:30" s="47" customFormat="1">
      <c r="B36" s="86">
        <v>32</v>
      </c>
      <c r="C36" s="60" t="s">
        <v>42</v>
      </c>
      <c r="D36" s="117">
        <v>21224</v>
      </c>
      <c r="E36" s="107">
        <v>19567</v>
      </c>
      <c r="F36" s="108">
        <v>763</v>
      </c>
      <c r="G36" s="109">
        <v>528</v>
      </c>
      <c r="H36" s="142">
        <f t="shared" si="2"/>
        <v>2.6984208105483722E-2</v>
      </c>
      <c r="I36" s="62">
        <f t="shared" si="3"/>
        <v>2.4877497173011683E-2</v>
      </c>
      <c r="J36" s="108">
        <v>1938</v>
      </c>
      <c r="K36" s="109">
        <v>480</v>
      </c>
      <c r="L36" s="142">
        <f t="shared" si="4"/>
        <v>2.4531098277712476E-2</v>
      </c>
      <c r="M36" s="62">
        <f t="shared" si="5"/>
        <v>2.2615906520919715E-2</v>
      </c>
      <c r="N36" s="108">
        <v>2213</v>
      </c>
      <c r="O36" s="109">
        <v>999</v>
      </c>
      <c r="P36" s="142">
        <f t="shared" si="6"/>
        <v>5.1055348290489092E-2</v>
      </c>
      <c r="Q36" s="62">
        <f t="shared" si="7"/>
        <v>4.706935544666415E-2</v>
      </c>
      <c r="R36" s="110">
        <v>54</v>
      </c>
      <c r="T36" s="48" t="str">
        <f t="shared" si="0"/>
        <v>吹田市</v>
      </c>
      <c r="U36" s="144">
        <f t="shared" si="8"/>
        <v>2.959796672828096E-2</v>
      </c>
      <c r="V36" s="48" t="str">
        <f t="shared" si="1"/>
        <v>大東市</v>
      </c>
      <c r="W36" s="144">
        <f t="shared" si="9"/>
        <v>2.6634382566585957E-2</v>
      </c>
      <c r="X36" s="48" t="str">
        <f t="shared" si="10"/>
        <v>岸和田市</v>
      </c>
      <c r="Y36" s="144">
        <f t="shared" si="11"/>
        <v>5.8765412582990832E-2</v>
      </c>
      <c r="Z36" s="50"/>
      <c r="AA36" s="144">
        <f t="shared" si="12"/>
        <v>2.8805042476808488E-2</v>
      </c>
      <c r="AB36" s="144">
        <f t="shared" si="13"/>
        <v>2.8073401484008862E-2</v>
      </c>
      <c r="AC36" s="144">
        <f t="shared" si="14"/>
        <v>5.8616312759694908E-2</v>
      </c>
      <c r="AD36" s="106">
        <v>0</v>
      </c>
    </row>
    <row r="37" spans="2:30" s="47" customFormat="1">
      <c r="B37" s="86">
        <v>33</v>
      </c>
      <c r="C37" s="60" t="s">
        <v>43</v>
      </c>
      <c r="D37" s="117">
        <v>5891</v>
      </c>
      <c r="E37" s="107">
        <v>5449</v>
      </c>
      <c r="F37" s="108">
        <v>178</v>
      </c>
      <c r="G37" s="109">
        <v>116</v>
      </c>
      <c r="H37" s="142">
        <f t="shared" si="2"/>
        <v>2.1288309781611305E-2</v>
      </c>
      <c r="I37" s="62">
        <f t="shared" si="3"/>
        <v>1.9691054150398915E-2</v>
      </c>
      <c r="J37" s="108">
        <v>680</v>
      </c>
      <c r="K37" s="109">
        <v>172</v>
      </c>
      <c r="L37" s="142">
        <f t="shared" si="4"/>
        <v>3.156542484859607E-2</v>
      </c>
      <c r="M37" s="62">
        <f t="shared" si="5"/>
        <v>2.9197080291970802E-2</v>
      </c>
      <c r="N37" s="108">
        <v>871</v>
      </c>
      <c r="O37" s="109">
        <v>340</v>
      </c>
      <c r="P37" s="142">
        <f t="shared" si="6"/>
        <v>6.2396770049550375E-2</v>
      </c>
      <c r="Q37" s="62">
        <f t="shared" si="7"/>
        <v>5.771515871668647E-2</v>
      </c>
      <c r="R37" s="110">
        <v>26</v>
      </c>
      <c r="T37" s="48" t="str">
        <f t="shared" ref="T37:T68" si="15">INDEX($C$5:$C$78,MATCH(U37,H$5:H$78,0))</f>
        <v>柏原市</v>
      </c>
      <c r="U37" s="144">
        <f t="shared" si="8"/>
        <v>2.883730442785561E-2</v>
      </c>
      <c r="V37" s="48" t="str">
        <f t="shared" ref="V37:V68" si="16">INDEX($C$5:$C$78,MATCH(W37,L$5:L$78,0))</f>
        <v>中央区</v>
      </c>
      <c r="W37" s="144">
        <f t="shared" si="9"/>
        <v>2.6602647287827668E-2</v>
      </c>
      <c r="X37" s="48" t="str">
        <f t="shared" si="10"/>
        <v>東成区</v>
      </c>
      <c r="Y37" s="144">
        <f t="shared" si="11"/>
        <v>5.8074375955170655E-2</v>
      </c>
      <c r="Z37" s="50"/>
      <c r="AA37" s="144">
        <f t="shared" si="12"/>
        <v>2.8805042476808488E-2</v>
      </c>
      <c r="AB37" s="144">
        <f t="shared" si="13"/>
        <v>2.8073401484008862E-2</v>
      </c>
      <c r="AC37" s="144">
        <f t="shared" si="14"/>
        <v>5.8616312759694908E-2</v>
      </c>
      <c r="AD37" s="106">
        <v>0</v>
      </c>
    </row>
    <row r="38" spans="2:30" s="47" customFormat="1">
      <c r="B38" s="86">
        <v>34</v>
      </c>
      <c r="C38" s="60" t="s">
        <v>45</v>
      </c>
      <c r="D38" s="117">
        <v>27224</v>
      </c>
      <c r="E38" s="107">
        <v>25304</v>
      </c>
      <c r="F38" s="108">
        <v>854</v>
      </c>
      <c r="G38" s="109">
        <v>612</v>
      </c>
      <c r="H38" s="142">
        <f t="shared" si="2"/>
        <v>2.4185899462535569E-2</v>
      </c>
      <c r="I38" s="62">
        <f t="shared" si="3"/>
        <v>2.2480164560681751E-2</v>
      </c>
      <c r="J38" s="108">
        <v>1988</v>
      </c>
      <c r="K38" s="109">
        <v>479</v>
      </c>
      <c r="L38" s="142">
        <f t="shared" si="4"/>
        <v>1.8929813468226368E-2</v>
      </c>
      <c r="M38" s="62">
        <f t="shared" si="5"/>
        <v>1.7594769321187188E-2</v>
      </c>
      <c r="N38" s="108">
        <v>3363</v>
      </c>
      <c r="O38" s="109">
        <v>1487</v>
      </c>
      <c r="P38" s="142">
        <f t="shared" si="6"/>
        <v>5.8765412582990832E-2</v>
      </c>
      <c r="Q38" s="62">
        <f t="shared" si="7"/>
        <v>5.4620922715251249E-2</v>
      </c>
      <c r="R38" s="110">
        <v>61</v>
      </c>
      <c r="T38" s="48" t="str">
        <f t="shared" si="15"/>
        <v>箕面市</v>
      </c>
      <c r="U38" s="144">
        <f t="shared" si="8"/>
        <v>2.8612968886304158E-2</v>
      </c>
      <c r="V38" s="48" t="str">
        <f t="shared" si="16"/>
        <v>寝屋川市</v>
      </c>
      <c r="W38" s="144">
        <f t="shared" si="9"/>
        <v>2.4611479165376756E-2</v>
      </c>
      <c r="X38" s="48" t="str">
        <f t="shared" si="10"/>
        <v>堺市西区</v>
      </c>
      <c r="Y38" s="144">
        <f t="shared" si="11"/>
        <v>5.7976025818349472E-2</v>
      </c>
      <c r="Z38" s="50"/>
      <c r="AA38" s="144">
        <f t="shared" si="12"/>
        <v>2.8805042476808488E-2</v>
      </c>
      <c r="AB38" s="144">
        <f t="shared" si="13"/>
        <v>2.8073401484008862E-2</v>
      </c>
      <c r="AC38" s="144">
        <f t="shared" si="14"/>
        <v>5.8616312759694908E-2</v>
      </c>
      <c r="AD38" s="106">
        <v>0</v>
      </c>
    </row>
    <row r="39" spans="2:30" s="47" customFormat="1">
      <c r="B39" s="86">
        <v>35</v>
      </c>
      <c r="C39" s="60" t="s">
        <v>2</v>
      </c>
      <c r="D39" s="117">
        <v>54858</v>
      </c>
      <c r="E39" s="107">
        <v>50650</v>
      </c>
      <c r="F39" s="108">
        <v>2557</v>
      </c>
      <c r="G39" s="109">
        <v>1620</v>
      </c>
      <c r="H39" s="142">
        <f t="shared" si="2"/>
        <v>3.1984205330700885E-2</v>
      </c>
      <c r="I39" s="62">
        <f t="shared" si="3"/>
        <v>2.9530788581428415E-2</v>
      </c>
      <c r="J39" s="108">
        <v>4578</v>
      </c>
      <c r="K39" s="109">
        <v>1218</v>
      </c>
      <c r="L39" s="142">
        <f t="shared" si="4"/>
        <v>2.4047384007897334E-2</v>
      </c>
      <c r="M39" s="62">
        <f t="shared" si="5"/>
        <v>2.2202778081592475E-2</v>
      </c>
      <c r="N39" s="108">
        <v>6731</v>
      </c>
      <c r="O39" s="109">
        <v>3118</v>
      </c>
      <c r="P39" s="142">
        <f t="shared" si="6"/>
        <v>6.1559723593287263E-2</v>
      </c>
      <c r="Q39" s="62">
        <f t="shared" si="7"/>
        <v>5.6837653578329504E-2</v>
      </c>
      <c r="R39" s="110">
        <v>161</v>
      </c>
      <c r="T39" s="48" t="str">
        <f t="shared" si="15"/>
        <v>泉南市</v>
      </c>
      <c r="U39" s="144">
        <f t="shared" si="8"/>
        <v>2.8500473036896876E-2</v>
      </c>
      <c r="V39" s="48" t="str">
        <f t="shared" si="16"/>
        <v>堺市北区</v>
      </c>
      <c r="W39" s="144">
        <f t="shared" si="9"/>
        <v>2.4531098277712476E-2</v>
      </c>
      <c r="X39" s="48" t="str">
        <f t="shared" si="10"/>
        <v>堺市</v>
      </c>
      <c r="Y39" s="144">
        <f t="shared" si="11"/>
        <v>5.7623114173121839E-2</v>
      </c>
      <c r="Z39" s="50"/>
      <c r="AA39" s="144">
        <f t="shared" si="12"/>
        <v>2.8805042476808488E-2</v>
      </c>
      <c r="AB39" s="144">
        <f t="shared" si="13"/>
        <v>2.8073401484008862E-2</v>
      </c>
      <c r="AC39" s="144">
        <f t="shared" si="14"/>
        <v>5.8616312759694908E-2</v>
      </c>
      <c r="AD39" s="106">
        <v>0</v>
      </c>
    </row>
    <row r="40" spans="2:30" s="47" customFormat="1">
      <c r="B40" s="86">
        <v>36</v>
      </c>
      <c r="C40" s="60" t="s">
        <v>3</v>
      </c>
      <c r="D40" s="117">
        <v>15190</v>
      </c>
      <c r="E40" s="107">
        <v>14317</v>
      </c>
      <c r="F40" s="108">
        <v>663</v>
      </c>
      <c r="G40" s="109">
        <v>408</v>
      </c>
      <c r="H40" s="142">
        <f t="shared" si="2"/>
        <v>2.849759027729273E-2</v>
      </c>
      <c r="I40" s="62">
        <f t="shared" si="3"/>
        <v>2.685977616853193E-2</v>
      </c>
      <c r="J40" s="108">
        <v>524</v>
      </c>
      <c r="K40" s="109">
        <v>167</v>
      </c>
      <c r="L40" s="142">
        <f t="shared" si="4"/>
        <v>1.1664454843891876E-2</v>
      </c>
      <c r="M40" s="62">
        <f t="shared" si="5"/>
        <v>1.0994075049374588E-2</v>
      </c>
      <c r="N40" s="108">
        <v>1811</v>
      </c>
      <c r="O40" s="109">
        <v>881</v>
      </c>
      <c r="P40" s="142">
        <f t="shared" si="6"/>
        <v>6.1535237829154155E-2</v>
      </c>
      <c r="Q40" s="62">
        <f t="shared" si="7"/>
        <v>5.7998683344305461E-2</v>
      </c>
      <c r="R40" s="110">
        <v>31</v>
      </c>
      <c r="T40" s="48" t="str">
        <f t="shared" si="15"/>
        <v>池田市</v>
      </c>
      <c r="U40" s="144">
        <f t="shared" si="8"/>
        <v>2.849759027729273E-2</v>
      </c>
      <c r="V40" s="48" t="str">
        <f t="shared" si="16"/>
        <v>浪速区</v>
      </c>
      <c r="W40" s="144">
        <f t="shared" si="9"/>
        <v>2.4195389180552387E-2</v>
      </c>
      <c r="X40" s="48" t="str">
        <f t="shared" si="10"/>
        <v>枚方市</v>
      </c>
      <c r="Y40" s="144">
        <f t="shared" si="11"/>
        <v>5.7605165772977869E-2</v>
      </c>
      <c r="Z40" s="50"/>
      <c r="AA40" s="144">
        <f t="shared" si="12"/>
        <v>2.8805042476808488E-2</v>
      </c>
      <c r="AB40" s="144">
        <f t="shared" si="13"/>
        <v>2.8073401484008862E-2</v>
      </c>
      <c r="AC40" s="144">
        <f t="shared" si="14"/>
        <v>5.8616312759694908E-2</v>
      </c>
      <c r="AD40" s="106">
        <v>0</v>
      </c>
    </row>
    <row r="41" spans="2:30" s="47" customFormat="1">
      <c r="B41" s="86">
        <v>37</v>
      </c>
      <c r="C41" s="60" t="s">
        <v>4</v>
      </c>
      <c r="D41" s="117">
        <v>45981</v>
      </c>
      <c r="E41" s="107">
        <v>43280</v>
      </c>
      <c r="F41" s="108">
        <v>1968</v>
      </c>
      <c r="G41" s="109">
        <v>1281</v>
      </c>
      <c r="H41" s="142">
        <f t="shared" si="2"/>
        <v>2.959796672828096E-2</v>
      </c>
      <c r="I41" s="62">
        <f t="shared" si="3"/>
        <v>2.7859333202844654E-2</v>
      </c>
      <c r="J41" s="108">
        <v>3662</v>
      </c>
      <c r="K41" s="109">
        <v>1016</v>
      </c>
      <c r="L41" s="142">
        <f t="shared" si="4"/>
        <v>2.3475046210720888E-2</v>
      </c>
      <c r="M41" s="62">
        <f t="shared" si="5"/>
        <v>2.2096083164785455E-2</v>
      </c>
      <c r="N41" s="108">
        <v>5608</v>
      </c>
      <c r="O41" s="109">
        <v>2648</v>
      </c>
      <c r="P41" s="142">
        <f t="shared" si="6"/>
        <v>6.1182994454713494E-2</v>
      </c>
      <c r="Q41" s="62">
        <f t="shared" si="7"/>
        <v>5.758900415388965E-2</v>
      </c>
      <c r="R41" s="110">
        <v>123</v>
      </c>
      <c r="T41" s="48" t="str">
        <f t="shared" si="15"/>
        <v>羽曳野市</v>
      </c>
      <c r="U41" s="144">
        <f t="shared" si="8"/>
        <v>2.8383204038911463E-2</v>
      </c>
      <c r="V41" s="48" t="str">
        <f t="shared" si="16"/>
        <v>豊中市</v>
      </c>
      <c r="W41" s="144">
        <f t="shared" si="9"/>
        <v>2.4047384007897334E-2</v>
      </c>
      <c r="X41" s="48" t="str">
        <f t="shared" si="10"/>
        <v>堺市堺区</v>
      </c>
      <c r="Y41" s="144">
        <f t="shared" si="11"/>
        <v>5.7441822442639928E-2</v>
      </c>
      <c r="Z41" s="50"/>
      <c r="AA41" s="144">
        <f t="shared" si="12"/>
        <v>2.8805042476808488E-2</v>
      </c>
      <c r="AB41" s="144">
        <f t="shared" si="13"/>
        <v>2.8073401484008862E-2</v>
      </c>
      <c r="AC41" s="144">
        <f t="shared" si="14"/>
        <v>5.8616312759694908E-2</v>
      </c>
      <c r="AD41" s="106">
        <v>0</v>
      </c>
    </row>
    <row r="42" spans="2:30" s="47" customFormat="1">
      <c r="B42" s="86">
        <v>38</v>
      </c>
      <c r="C42" s="66" t="s">
        <v>46</v>
      </c>
      <c r="D42" s="120">
        <v>9680</v>
      </c>
      <c r="E42" s="111">
        <v>9080</v>
      </c>
      <c r="F42" s="112">
        <v>506</v>
      </c>
      <c r="G42" s="113">
        <v>312</v>
      </c>
      <c r="H42" s="142">
        <f t="shared" si="2"/>
        <v>3.4361233480176209E-2</v>
      </c>
      <c r="I42" s="62">
        <f t="shared" si="3"/>
        <v>3.2231404958677684E-2</v>
      </c>
      <c r="J42" s="112">
        <v>1184</v>
      </c>
      <c r="K42" s="113">
        <v>302</v>
      </c>
      <c r="L42" s="145">
        <f t="shared" si="4"/>
        <v>3.3259911894273131E-2</v>
      </c>
      <c r="M42" s="63">
        <f t="shared" si="5"/>
        <v>3.1198347107438018E-2</v>
      </c>
      <c r="N42" s="112">
        <v>1129</v>
      </c>
      <c r="O42" s="113">
        <v>501</v>
      </c>
      <c r="P42" s="145">
        <f t="shared" si="6"/>
        <v>5.5176211453744496E-2</v>
      </c>
      <c r="Q42" s="62">
        <f t="shared" si="7"/>
        <v>5.1756198347107436E-2</v>
      </c>
      <c r="R42" s="110">
        <v>35</v>
      </c>
      <c r="T42" s="48" t="str">
        <f t="shared" si="15"/>
        <v>堺市西区</v>
      </c>
      <c r="U42" s="144">
        <f t="shared" si="8"/>
        <v>2.8354080221300138E-2</v>
      </c>
      <c r="V42" s="48" t="str">
        <f t="shared" si="16"/>
        <v>吹田市</v>
      </c>
      <c r="W42" s="144">
        <f t="shared" si="9"/>
        <v>2.3475046210720888E-2</v>
      </c>
      <c r="X42" s="48" t="str">
        <f t="shared" si="10"/>
        <v>高石市</v>
      </c>
      <c r="Y42" s="144">
        <f t="shared" si="11"/>
        <v>5.7368689444161139E-2</v>
      </c>
      <c r="Z42" s="50"/>
      <c r="AA42" s="144">
        <f t="shared" si="12"/>
        <v>2.8805042476808488E-2</v>
      </c>
      <c r="AB42" s="144">
        <f t="shared" si="13"/>
        <v>2.8073401484008862E-2</v>
      </c>
      <c r="AC42" s="144">
        <f t="shared" si="14"/>
        <v>5.8616312759694908E-2</v>
      </c>
      <c r="AD42" s="106">
        <v>0</v>
      </c>
    </row>
    <row r="43" spans="2:30" s="47" customFormat="1">
      <c r="B43" s="86">
        <v>39</v>
      </c>
      <c r="C43" s="66" t="s">
        <v>9</v>
      </c>
      <c r="D43" s="121">
        <v>54711</v>
      </c>
      <c r="E43" s="114">
        <v>51871</v>
      </c>
      <c r="F43" s="115">
        <v>1985</v>
      </c>
      <c r="G43" s="116">
        <v>1310</v>
      </c>
      <c r="H43" s="142">
        <f t="shared" si="2"/>
        <v>2.5254959418557574E-2</v>
      </c>
      <c r="I43" s="63">
        <f t="shared" si="3"/>
        <v>2.3943996636873754E-2</v>
      </c>
      <c r="J43" s="115">
        <v>4374</v>
      </c>
      <c r="K43" s="116">
        <v>1196</v>
      </c>
      <c r="L43" s="146">
        <f t="shared" si="4"/>
        <v>2.3057199591293785E-2</v>
      </c>
      <c r="M43" s="64">
        <f t="shared" si="5"/>
        <v>2.1860320593664894E-2</v>
      </c>
      <c r="N43" s="115">
        <v>5570</v>
      </c>
      <c r="O43" s="116">
        <v>2751</v>
      </c>
      <c r="P43" s="146">
        <f t="shared" si="6"/>
        <v>5.3035414778970912E-2</v>
      </c>
      <c r="Q43" s="63">
        <f t="shared" si="7"/>
        <v>5.0282392937434882E-2</v>
      </c>
      <c r="R43" s="110">
        <v>126</v>
      </c>
      <c r="T43" s="48" t="str">
        <f t="shared" si="15"/>
        <v>島本町</v>
      </c>
      <c r="U43" s="144">
        <f t="shared" si="8"/>
        <v>2.8035104826913702E-2</v>
      </c>
      <c r="V43" s="48" t="str">
        <f t="shared" si="16"/>
        <v>堺市</v>
      </c>
      <c r="W43" s="144">
        <f t="shared" si="9"/>
        <v>2.3157458090231123E-2</v>
      </c>
      <c r="X43" s="48" t="str">
        <f t="shared" si="10"/>
        <v>東大阪市</v>
      </c>
      <c r="Y43" s="144">
        <f t="shared" si="11"/>
        <v>5.7189118181679321E-2</v>
      </c>
      <c r="Z43" s="50"/>
      <c r="AA43" s="144">
        <f t="shared" si="12"/>
        <v>2.8805042476808488E-2</v>
      </c>
      <c r="AB43" s="144">
        <f t="shared" si="13"/>
        <v>2.8073401484008862E-2</v>
      </c>
      <c r="AC43" s="144">
        <f t="shared" si="14"/>
        <v>5.8616312759694908E-2</v>
      </c>
      <c r="AD43" s="106">
        <v>0</v>
      </c>
    </row>
    <row r="44" spans="2:30" s="47" customFormat="1">
      <c r="B44" s="86">
        <v>40</v>
      </c>
      <c r="C44" s="66" t="s">
        <v>47</v>
      </c>
      <c r="D44" s="122">
        <v>12025</v>
      </c>
      <c r="E44" s="107">
        <v>11193</v>
      </c>
      <c r="F44" s="108">
        <v>403</v>
      </c>
      <c r="G44" s="109">
        <v>284</v>
      </c>
      <c r="H44" s="142">
        <f t="shared" si="2"/>
        <v>2.537300098275708E-2</v>
      </c>
      <c r="I44" s="62">
        <f t="shared" si="3"/>
        <v>2.3617463617463617E-2</v>
      </c>
      <c r="J44" s="108">
        <v>891</v>
      </c>
      <c r="K44" s="109">
        <v>203</v>
      </c>
      <c r="L44" s="142">
        <f t="shared" si="4"/>
        <v>1.813633520950594E-2</v>
      </c>
      <c r="M44" s="62">
        <f t="shared" si="5"/>
        <v>1.6881496881496882E-2</v>
      </c>
      <c r="N44" s="108">
        <v>1478</v>
      </c>
      <c r="O44" s="109">
        <v>617</v>
      </c>
      <c r="P44" s="142">
        <f t="shared" si="6"/>
        <v>5.512373805056732E-2</v>
      </c>
      <c r="Q44" s="62">
        <f t="shared" si="7"/>
        <v>5.130977130977131E-2</v>
      </c>
      <c r="R44" s="110">
        <v>26</v>
      </c>
      <c r="T44" s="48" t="str">
        <f t="shared" si="15"/>
        <v>八尾市</v>
      </c>
      <c r="U44" s="144">
        <f t="shared" si="8"/>
        <v>2.8017065681132641E-2</v>
      </c>
      <c r="V44" s="48" t="str">
        <f t="shared" si="16"/>
        <v>高槻市</v>
      </c>
      <c r="W44" s="144">
        <f t="shared" si="9"/>
        <v>2.3057199591293785E-2</v>
      </c>
      <c r="X44" s="48" t="str">
        <f t="shared" si="10"/>
        <v>住之江区</v>
      </c>
      <c r="Y44" s="144">
        <f t="shared" si="11"/>
        <v>5.712511642347097E-2</v>
      </c>
      <c r="Z44" s="50"/>
      <c r="AA44" s="144">
        <f t="shared" si="12"/>
        <v>2.8805042476808488E-2</v>
      </c>
      <c r="AB44" s="144">
        <f t="shared" si="13"/>
        <v>2.8073401484008862E-2</v>
      </c>
      <c r="AC44" s="144">
        <f t="shared" si="14"/>
        <v>5.8616312759694908E-2</v>
      </c>
      <c r="AD44" s="106">
        <v>0</v>
      </c>
    </row>
    <row r="45" spans="2:30" s="47" customFormat="1">
      <c r="B45" s="86">
        <v>41</v>
      </c>
      <c r="C45" s="66" t="s">
        <v>14</v>
      </c>
      <c r="D45" s="122">
        <v>22111</v>
      </c>
      <c r="E45" s="107">
        <v>20461</v>
      </c>
      <c r="F45" s="108">
        <v>630</v>
      </c>
      <c r="G45" s="109">
        <v>466</v>
      </c>
      <c r="H45" s="142">
        <f t="shared" si="2"/>
        <v>2.2775035433263282E-2</v>
      </c>
      <c r="I45" s="62">
        <f t="shared" si="3"/>
        <v>2.1075482791370812E-2</v>
      </c>
      <c r="J45" s="108">
        <v>2680</v>
      </c>
      <c r="K45" s="109">
        <v>683</v>
      </c>
      <c r="L45" s="142">
        <f t="shared" si="4"/>
        <v>3.3380577684375155E-2</v>
      </c>
      <c r="M45" s="62">
        <f t="shared" si="5"/>
        <v>3.0889602460313872E-2</v>
      </c>
      <c r="N45" s="108">
        <v>2142</v>
      </c>
      <c r="O45" s="109">
        <v>1000</v>
      </c>
      <c r="P45" s="142">
        <f t="shared" si="6"/>
        <v>4.8873466594985579E-2</v>
      </c>
      <c r="Q45" s="62">
        <f t="shared" si="7"/>
        <v>4.5226357921396593E-2</v>
      </c>
      <c r="R45" s="110">
        <v>81</v>
      </c>
      <c r="T45" s="48" t="str">
        <f t="shared" si="15"/>
        <v>忠岡町</v>
      </c>
      <c r="U45" s="144">
        <f t="shared" si="8"/>
        <v>2.7966440271673991E-2</v>
      </c>
      <c r="V45" s="48" t="str">
        <f t="shared" si="16"/>
        <v>四條畷市</v>
      </c>
      <c r="W45" s="144">
        <f t="shared" si="9"/>
        <v>2.2643062988884313E-2</v>
      </c>
      <c r="X45" s="48" t="str">
        <f t="shared" si="10"/>
        <v>此花区</v>
      </c>
      <c r="Y45" s="144">
        <f t="shared" si="11"/>
        <v>5.7061340941512127E-2</v>
      </c>
      <c r="Z45" s="50"/>
      <c r="AA45" s="144">
        <f t="shared" si="12"/>
        <v>2.8805042476808488E-2</v>
      </c>
      <c r="AB45" s="144">
        <f t="shared" si="13"/>
        <v>2.8073401484008862E-2</v>
      </c>
      <c r="AC45" s="144">
        <f t="shared" si="14"/>
        <v>5.8616312759694908E-2</v>
      </c>
      <c r="AD45" s="106">
        <v>0</v>
      </c>
    </row>
    <row r="46" spans="2:30" s="47" customFormat="1">
      <c r="B46" s="86">
        <v>42</v>
      </c>
      <c r="C46" s="66" t="s">
        <v>15</v>
      </c>
      <c r="D46" s="122">
        <v>56244</v>
      </c>
      <c r="E46" s="107">
        <v>52964</v>
      </c>
      <c r="F46" s="108">
        <v>1696</v>
      </c>
      <c r="G46" s="109">
        <v>1163</v>
      </c>
      <c r="H46" s="142">
        <f t="shared" si="2"/>
        <v>2.1958311305792615E-2</v>
      </c>
      <c r="I46" s="62">
        <f t="shared" si="3"/>
        <v>2.0677761183415119E-2</v>
      </c>
      <c r="J46" s="108">
        <v>3797</v>
      </c>
      <c r="K46" s="109">
        <v>1060</v>
      </c>
      <c r="L46" s="142">
        <f t="shared" si="4"/>
        <v>2.0013594139415451E-2</v>
      </c>
      <c r="M46" s="62">
        <f t="shared" si="5"/>
        <v>1.8846454732949294E-2</v>
      </c>
      <c r="N46" s="108">
        <v>6205</v>
      </c>
      <c r="O46" s="109">
        <v>3051</v>
      </c>
      <c r="P46" s="142">
        <f t="shared" si="6"/>
        <v>5.7605165772977869E-2</v>
      </c>
      <c r="Q46" s="62">
        <f t="shared" si="7"/>
        <v>5.4245786217196501E-2</v>
      </c>
      <c r="R46" s="110">
        <v>113</v>
      </c>
      <c r="T46" s="48" t="str">
        <f t="shared" si="15"/>
        <v>茨木市</v>
      </c>
      <c r="U46" s="144">
        <f t="shared" si="8"/>
        <v>2.7528055056110112E-2</v>
      </c>
      <c r="V46" s="48" t="str">
        <f t="shared" si="16"/>
        <v>柏原市</v>
      </c>
      <c r="W46" s="144">
        <f t="shared" si="9"/>
        <v>2.2599447796298189E-2</v>
      </c>
      <c r="X46" s="48" t="str">
        <f t="shared" si="10"/>
        <v>千早赤阪村</v>
      </c>
      <c r="Y46" s="144">
        <f t="shared" si="11"/>
        <v>5.6768558951965066E-2</v>
      </c>
      <c r="Z46" s="50"/>
      <c r="AA46" s="144">
        <f t="shared" si="12"/>
        <v>2.8805042476808488E-2</v>
      </c>
      <c r="AB46" s="144">
        <f t="shared" si="13"/>
        <v>2.8073401484008862E-2</v>
      </c>
      <c r="AC46" s="144">
        <f t="shared" si="14"/>
        <v>5.8616312759694908E-2</v>
      </c>
      <c r="AD46" s="106">
        <v>0</v>
      </c>
    </row>
    <row r="47" spans="2:30" s="47" customFormat="1">
      <c r="B47" s="86">
        <v>43</v>
      </c>
      <c r="C47" s="66" t="s">
        <v>10</v>
      </c>
      <c r="D47" s="122">
        <v>34447</v>
      </c>
      <c r="E47" s="107">
        <v>32258</v>
      </c>
      <c r="F47" s="108">
        <v>1370</v>
      </c>
      <c r="G47" s="109">
        <v>888</v>
      </c>
      <c r="H47" s="142">
        <f t="shared" si="2"/>
        <v>2.7528055056110112E-2</v>
      </c>
      <c r="I47" s="62">
        <f t="shared" si="3"/>
        <v>2.577873254564984E-2</v>
      </c>
      <c r="J47" s="108">
        <v>2909</v>
      </c>
      <c r="K47" s="109">
        <v>683</v>
      </c>
      <c r="L47" s="142">
        <f t="shared" si="4"/>
        <v>2.1173042346084692E-2</v>
      </c>
      <c r="M47" s="62">
        <f t="shared" si="5"/>
        <v>1.9827561180944638E-2</v>
      </c>
      <c r="N47" s="108">
        <v>4724</v>
      </c>
      <c r="O47" s="109">
        <v>2385</v>
      </c>
      <c r="P47" s="142">
        <f t="shared" si="6"/>
        <v>7.3935147870295745E-2</v>
      </c>
      <c r="Q47" s="62">
        <f t="shared" si="7"/>
        <v>6.9236798560106824E-2</v>
      </c>
      <c r="R47" s="110">
        <v>94</v>
      </c>
      <c r="T47" s="48" t="str">
        <f t="shared" si="15"/>
        <v>堺市</v>
      </c>
      <c r="U47" s="144">
        <f t="shared" si="8"/>
        <v>2.7377742508544273E-2</v>
      </c>
      <c r="V47" s="48" t="str">
        <f t="shared" si="16"/>
        <v>泉佐野市</v>
      </c>
      <c r="W47" s="144">
        <f t="shared" si="9"/>
        <v>2.256644126434974E-2</v>
      </c>
      <c r="X47" s="48" t="str">
        <f t="shared" si="10"/>
        <v>平野区</v>
      </c>
      <c r="Y47" s="144">
        <f t="shared" si="11"/>
        <v>5.6767744582447502E-2</v>
      </c>
      <c r="Z47" s="50"/>
      <c r="AA47" s="144">
        <f t="shared" si="12"/>
        <v>2.8805042476808488E-2</v>
      </c>
      <c r="AB47" s="144">
        <f t="shared" si="13"/>
        <v>2.8073401484008862E-2</v>
      </c>
      <c r="AC47" s="144">
        <f t="shared" si="14"/>
        <v>5.8616312759694908E-2</v>
      </c>
      <c r="AD47" s="106">
        <v>0</v>
      </c>
    </row>
    <row r="48" spans="2:30" s="47" customFormat="1">
      <c r="B48" s="86">
        <v>44</v>
      </c>
      <c r="C48" s="66" t="s">
        <v>22</v>
      </c>
      <c r="D48" s="122">
        <v>38943</v>
      </c>
      <c r="E48" s="107">
        <v>36799</v>
      </c>
      <c r="F48" s="108">
        <v>1491</v>
      </c>
      <c r="G48" s="109">
        <v>1031</v>
      </c>
      <c r="H48" s="142">
        <f t="shared" si="2"/>
        <v>2.8017065681132641E-2</v>
      </c>
      <c r="I48" s="62">
        <f t="shared" si="3"/>
        <v>2.6474591068998278E-2</v>
      </c>
      <c r="J48" s="108">
        <v>3656</v>
      </c>
      <c r="K48" s="109">
        <v>985</v>
      </c>
      <c r="L48" s="142">
        <f t="shared" si="4"/>
        <v>2.6767031712818284E-2</v>
      </c>
      <c r="M48" s="62">
        <f t="shared" si="5"/>
        <v>2.5293377500449375E-2</v>
      </c>
      <c r="N48" s="108">
        <v>4610</v>
      </c>
      <c r="O48" s="109">
        <v>2063</v>
      </c>
      <c r="P48" s="142">
        <f t="shared" si="6"/>
        <v>5.6061306013750374E-2</v>
      </c>
      <c r="Q48" s="62">
        <f t="shared" si="7"/>
        <v>5.2974860693834579E-2</v>
      </c>
      <c r="R48" s="110">
        <v>152</v>
      </c>
      <c r="T48" s="48" t="str">
        <f t="shared" si="15"/>
        <v>和泉市</v>
      </c>
      <c r="U48" s="144">
        <f t="shared" si="8"/>
        <v>2.7309620434471233E-2</v>
      </c>
      <c r="V48" s="48" t="str">
        <f t="shared" si="16"/>
        <v>北区</v>
      </c>
      <c r="W48" s="144">
        <f t="shared" si="9"/>
        <v>2.2500889363215936E-2</v>
      </c>
      <c r="X48" s="48" t="str">
        <f t="shared" si="10"/>
        <v>西成区</v>
      </c>
      <c r="Y48" s="144">
        <f t="shared" si="11"/>
        <v>5.6680161943319839E-2</v>
      </c>
      <c r="Z48" s="50"/>
      <c r="AA48" s="144">
        <f t="shared" si="12"/>
        <v>2.8805042476808488E-2</v>
      </c>
      <c r="AB48" s="144">
        <f t="shared" si="13"/>
        <v>2.8073401484008862E-2</v>
      </c>
      <c r="AC48" s="144">
        <f t="shared" si="14"/>
        <v>5.8616312759694908E-2</v>
      </c>
      <c r="AD48" s="106">
        <v>0</v>
      </c>
    </row>
    <row r="49" spans="2:30" s="47" customFormat="1">
      <c r="B49" s="86">
        <v>45</v>
      </c>
      <c r="C49" s="66" t="s">
        <v>48</v>
      </c>
      <c r="D49" s="122">
        <v>13598</v>
      </c>
      <c r="E49" s="107">
        <v>12718</v>
      </c>
      <c r="F49" s="108">
        <v>607</v>
      </c>
      <c r="G49" s="109">
        <v>383</v>
      </c>
      <c r="H49" s="142">
        <f t="shared" si="2"/>
        <v>3.0114797924201919E-2</v>
      </c>
      <c r="I49" s="62">
        <f t="shared" si="3"/>
        <v>2.8165906750992793E-2</v>
      </c>
      <c r="J49" s="108">
        <v>1154</v>
      </c>
      <c r="K49" s="109">
        <v>287</v>
      </c>
      <c r="L49" s="142">
        <f t="shared" si="4"/>
        <v>2.256644126434974E-2</v>
      </c>
      <c r="M49" s="62">
        <f t="shared" si="5"/>
        <v>2.1106045006618619E-2</v>
      </c>
      <c r="N49" s="108">
        <v>1810</v>
      </c>
      <c r="O49" s="109">
        <v>691</v>
      </c>
      <c r="P49" s="142">
        <f t="shared" si="6"/>
        <v>5.4332442207894321E-2</v>
      </c>
      <c r="Q49" s="62">
        <f t="shared" si="7"/>
        <v>5.0816296514193261E-2</v>
      </c>
      <c r="R49" s="110">
        <v>32</v>
      </c>
      <c r="T49" s="48" t="str">
        <f t="shared" si="15"/>
        <v>大正区</v>
      </c>
      <c r="U49" s="144">
        <f t="shared" si="8"/>
        <v>2.7301176216682852E-2</v>
      </c>
      <c r="V49" s="48" t="str">
        <f t="shared" si="16"/>
        <v>摂津市</v>
      </c>
      <c r="W49" s="144">
        <f t="shared" si="9"/>
        <v>2.2470835723847771E-2</v>
      </c>
      <c r="X49" s="48" t="str">
        <f t="shared" si="10"/>
        <v>阿倍野区</v>
      </c>
      <c r="Y49" s="144">
        <f t="shared" si="11"/>
        <v>5.6599650349650352E-2</v>
      </c>
      <c r="Z49" s="50"/>
      <c r="AA49" s="144">
        <f t="shared" si="12"/>
        <v>2.8805042476808488E-2</v>
      </c>
      <c r="AB49" s="144">
        <f t="shared" si="13"/>
        <v>2.8073401484008862E-2</v>
      </c>
      <c r="AC49" s="144">
        <f t="shared" si="14"/>
        <v>5.8616312759694908E-2</v>
      </c>
      <c r="AD49" s="106">
        <v>0</v>
      </c>
    </row>
    <row r="50" spans="2:30" s="47" customFormat="1">
      <c r="B50" s="86">
        <v>46</v>
      </c>
      <c r="C50" s="66" t="s">
        <v>26</v>
      </c>
      <c r="D50" s="120">
        <v>17255</v>
      </c>
      <c r="E50" s="111">
        <v>16181</v>
      </c>
      <c r="F50" s="112">
        <v>491</v>
      </c>
      <c r="G50" s="113">
        <v>341</v>
      </c>
      <c r="H50" s="142">
        <f t="shared" si="2"/>
        <v>2.1074099252209381E-2</v>
      </c>
      <c r="I50" s="62">
        <f t="shared" si="3"/>
        <v>1.9762387713706173E-2</v>
      </c>
      <c r="J50" s="112">
        <v>956</v>
      </c>
      <c r="K50" s="113">
        <v>283</v>
      </c>
      <c r="L50" s="145">
        <f t="shared" si="4"/>
        <v>1.7489648353006614E-2</v>
      </c>
      <c r="M50" s="63">
        <f t="shared" si="5"/>
        <v>1.6401043175891045E-2</v>
      </c>
      <c r="N50" s="112">
        <v>2025</v>
      </c>
      <c r="O50" s="113">
        <v>904</v>
      </c>
      <c r="P50" s="145">
        <f t="shared" si="6"/>
        <v>5.5867993325505225E-2</v>
      </c>
      <c r="Q50" s="62">
        <f t="shared" si="7"/>
        <v>5.2390611416980586E-2</v>
      </c>
      <c r="R50" s="110">
        <v>34</v>
      </c>
      <c r="T50" s="48" t="str">
        <f t="shared" si="15"/>
        <v>福島区</v>
      </c>
      <c r="U50" s="144">
        <f t="shared" si="8"/>
        <v>2.7276542173730593E-2</v>
      </c>
      <c r="V50" s="48" t="str">
        <f t="shared" si="16"/>
        <v>堺市中区</v>
      </c>
      <c r="W50" s="144">
        <f t="shared" si="9"/>
        <v>2.2033898305084745E-2</v>
      </c>
      <c r="X50" s="48" t="str">
        <f t="shared" si="10"/>
        <v>豊能町</v>
      </c>
      <c r="Y50" s="144">
        <f t="shared" si="11"/>
        <v>5.6371958564201401E-2</v>
      </c>
      <c r="Z50" s="50"/>
      <c r="AA50" s="144">
        <f t="shared" si="12"/>
        <v>2.8805042476808488E-2</v>
      </c>
      <c r="AB50" s="144">
        <f t="shared" si="13"/>
        <v>2.8073401484008862E-2</v>
      </c>
      <c r="AC50" s="144">
        <f t="shared" si="14"/>
        <v>5.8616312759694908E-2</v>
      </c>
      <c r="AD50" s="106">
        <v>0</v>
      </c>
    </row>
    <row r="51" spans="2:30" s="47" customFormat="1">
      <c r="B51" s="86">
        <v>47</v>
      </c>
      <c r="C51" s="66" t="s">
        <v>16</v>
      </c>
      <c r="D51" s="122">
        <v>34774</v>
      </c>
      <c r="E51" s="107">
        <v>32302</v>
      </c>
      <c r="F51" s="108">
        <v>1226</v>
      </c>
      <c r="G51" s="109">
        <v>852</v>
      </c>
      <c r="H51" s="142">
        <f t="shared" si="2"/>
        <v>2.6376075784781128E-2</v>
      </c>
      <c r="I51" s="62">
        <f t="shared" si="3"/>
        <v>2.4501064013343302E-2</v>
      </c>
      <c r="J51" s="108">
        <v>2750</v>
      </c>
      <c r="K51" s="109">
        <v>795</v>
      </c>
      <c r="L51" s="142">
        <f t="shared" si="4"/>
        <v>2.4611479165376756E-2</v>
      </c>
      <c r="M51" s="62">
        <f t="shared" si="5"/>
        <v>2.2861908322309773E-2</v>
      </c>
      <c r="N51" s="108">
        <v>3825</v>
      </c>
      <c r="O51" s="109">
        <v>1743</v>
      </c>
      <c r="P51" s="142">
        <f t="shared" si="6"/>
        <v>5.3959507151259981E-2</v>
      </c>
      <c r="Q51" s="62">
        <f t="shared" si="7"/>
        <v>5.0123655604762181E-2</v>
      </c>
      <c r="R51" s="110">
        <v>98</v>
      </c>
      <c r="T51" s="48" t="str">
        <f t="shared" si="15"/>
        <v>東大阪市</v>
      </c>
      <c r="U51" s="144">
        <f t="shared" si="8"/>
        <v>2.7143446316464783E-2</v>
      </c>
      <c r="V51" s="48" t="str">
        <f t="shared" si="16"/>
        <v>藤井寺市</v>
      </c>
      <c r="W51" s="144">
        <f t="shared" si="9"/>
        <v>2.137741046831956E-2</v>
      </c>
      <c r="X51" s="48" t="str">
        <f t="shared" si="10"/>
        <v>住吉区</v>
      </c>
      <c r="Y51" s="144">
        <f t="shared" si="11"/>
        <v>5.6331635483382922E-2</v>
      </c>
      <c r="Z51" s="50"/>
      <c r="AA51" s="144">
        <f t="shared" si="12"/>
        <v>2.8805042476808488E-2</v>
      </c>
      <c r="AB51" s="144">
        <f t="shared" si="13"/>
        <v>2.8073401484008862E-2</v>
      </c>
      <c r="AC51" s="144">
        <f t="shared" si="14"/>
        <v>5.8616312759694908E-2</v>
      </c>
      <c r="AD51" s="106">
        <v>0</v>
      </c>
    </row>
    <row r="52" spans="2:30" s="47" customFormat="1">
      <c r="B52" s="86">
        <v>48</v>
      </c>
      <c r="C52" s="66" t="s">
        <v>27</v>
      </c>
      <c r="D52" s="122">
        <v>18676</v>
      </c>
      <c r="E52" s="107">
        <v>17699</v>
      </c>
      <c r="F52" s="108">
        <v>584</v>
      </c>
      <c r="G52" s="109">
        <v>397</v>
      </c>
      <c r="H52" s="142">
        <f t="shared" si="2"/>
        <v>2.2430645799197693E-2</v>
      </c>
      <c r="I52" s="62">
        <f t="shared" si="3"/>
        <v>2.1257228528592846E-2</v>
      </c>
      <c r="J52" s="108">
        <v>921</v>
      </c>
      <c r="K52" s="109">
        <v>267</v>
      </c>
      <c r="L52" s="142">
        <f t="shared" si="4"/>
        <v>1.5085598056387366E-2</v>
      </c>
      <c r="M52" s="62">
        <f t="shared" si="5"/>
        <v>1.4296423216962947E-2</v>
      </c>
      <c r="N52" s="108">
        <v>2104</v>
      </c>
      <c r="O52" s="109">
        <v>959</v>
      </c>
      <c r="P52" s="142">
        <f t="shared" si="6"/>
        <v>5.4183852195039267E-2</v>
      </c>
      <c r="Q52" s="62">
        <f t="shared" si="7"/>
        <v>5.1349325337331338E-2</v>
      </c>
      <c r="R52" s="110">
        <v>31</v>
      </c>
      <c r="T52" s="48" t="str">
        <f t="shared" si="15"/>
        <v>堺市北区</v>
      </c>
      <c r="U52" s="144">
        <f t="shared" si="8"/>
        <v>2.6984208105483722E-2</v>
      </c>
      <c r="V52" s="48" t="str">
        <f t="shared" si="16"/>
        <v>茨木市</v>
      </c>
      <c r="W52" s="144">
        <f t="shared" si="9"/>
        <v>2.1173042346084692E-2</v>
      </c>
      <c r="X52" s="48" t="str">
        <f t="shared" si="10"/>
        <v>河南町</v>
      </c>
      <c r="Y52" s="144">
        <f t="shared" si="11"/>
        <v>5.62888198757764E-2</v>
      </c>
      <c r="Z52" s="50"/>
      <c r="AA52" s="144">
        <f t="shared" si="12"/>
        <v>2.8805042476808488E-2</v>
      </c>
      <c r="AB52" s="144">
        <f t="shared" si="13"/>
        <v>2.8073401484008862E-2</v>
      </c>
      <c r="AC52" s="144">
        <f t="shared" si="14"/>
        <v>5.8616312759694908E-2</v>
      </c>
      <c r="AD52" s="106">
        <v>0</v>
      </c>
    </row>
    <row r="53" spans="2:30" s="47" customFormat="1">
      <c r="B53" s="86">
        <v>49</v>
      </c>
      <c r="C53" s="66" t="s">
        <v>28</v>
      </c>
      <c r="D53" s="122">
        <v>19014</v>
      </c>
      <c r="E53" s="107">
        <v>17840</v>
      </c>
      <c r="F53" s="108">
        <v>707</v>
      </c>
      <c r="G53" s="109">
        <v>463</v>
      </c>
      <c r="H53" s="142">
        <f t="shared" si="2"/>
        <v>2.5952914798206279E-2</v>
      </c>
      <c r="I53" s="62">
        <f t="shared" si="3"/>
        <v>2.4350478594719682E-2</v>
      </c>
      <c r="J53" s="108">
        <v>1894</v>
      </c>
      <c r="K53" s="109">
        <v>488</v>
      </c>
      <c r="L53" s="142">
        <f t="shared" si="4"/>
        <v>2.7354260089686097E-2</v>
      </c>
      <c r="M53" s="62">
        <f t="shared" si="5"/>
        <v>2.5665299253181867E-2</v>
      </c>
      <c r="N53" s="108">
        <v>2180</v>
      </c>
      <c r="O53" s="109">
        <v>979</v>
      </c>
      <c r="P53" s="142">
        <f t="shared" si="6"/>
        <v>5.4876681614349776E-2</v>
      </c>
      <c r="Q53" s="62">
        <f t="shared" si="7"/>
        <v>5.1488376985379197E-2</v>
      </c>
      <c r="R53" s="110">
        <v>82</v>
      </c>
      <c r="T53" s="48" t="str">
        <f t="shared" si="15"/>
        <v>能勢町</v>
      </c>
      <c r="U53" s="144">
        <f t="shared" si="8"/>
        <v>2.650081124932396E-2</v>
      </c>
      <c r="V53" s="48" t="str">
        <f t="shared" si="16"/>
        <v>天王寺区</v>
      </c>
      <c r="W53" s="144">
        <f t="shared" si="9"/>
        <v>2.1148899685624466E-2</v>
      </c>
      <c r="X53" s="48" t="str">
        <f t="shared" si="10"/>
        <v>八尾市</v>
      </c>
      <c r="Y53" s="144">
        <f t="shared" si="11"/>
        <v>5.6061306013750374E-2</v>
      </c>
      <c r="Z53" s="50"/>
      <c r="AA53" s="144">
        <f t="shared" si="12"/>
        <v>2.8805042476808488E-2</v>
      </c>
      <c r="AB53" s="144">
        <f t="shared" si="13"/>
        <v>2.8073401484008862E-2</v>
      </c>
      <c r="AC53" s="144">
        <f t="shared" si="14"/>
        <v>5.8616312759694908E-2</v>
      </c>
      <c r="AD53" s="106">
        <v>0</v>
      </c>
    </row>
    <row r="54" spans="2:30" s="47" customFormat="1">
      <c r="B54" s="86">
        <v>50</v>
      </c>
      <c r="C54" s="66" t="s">
        <v>17</v>
      </c>
      <c r="D54" s="122">
        <v>16912</v>
      </c>
      <c r="E54" s="107">
        <v>15694</v>
      </c>
      <c r="F54" s="108">
        <v>503</v>
      </c>
      <c r="G54" s="109">
        <v>343</v>
      </c>
      <c r="H54" s="142">
        <f t="shared" si="2"/>
        <v>2.1855486173059768E-2</v>
      </c>
      <c r="I54" s="62">
        <f t="shared" si="3"/>
        <v>2.0281456953642384E-2</v>
      </c>
      <c r="J54" s="108">
        <v>1650</v>
      </c>
      <c r="K54" s="109">
        <v>418</v>
      </c>
      <c r="L54" s="142">
        <f t="shared" si="4"/>
        <v>2.6634382566585957E-2</v>
      </c>
      <c r="M54" s="62">
        <f t="shared" si="5"/>
        <v>2.4716177861873224E-2</v>
      </c>
      <c r="N54" s="108">
        <v>2058</v>
      </c>
      <c r="O54" s="109">
        <v>942</v>
      </c>
      <c r="P54" s="142">
        <f t="shared" si="6"/>
        <v>6.0022938702688926E-2</v>
      </c>
      <c r="Q54" s="62">
        <f t="shared" si="7"/>
        <v>5.5700094607379375E-2</v>
      </c>
      <c r="R54" s="110">
        <v>77</v>
      </c>
      <c r="T54" s="48" t="str">
        <f t="shared" si="15"/>
        <v>寝屋川市</v>
      </c>
      <c r="U54" s="144">
        <f t="shared" si="8"/>
        <v>2.6376075784781128E-2</v>
      </c>
      <c r="V54" s="48" t="str">
        <f t="shared" si="16"/>
        <v>堺市堺区</v>
      </c>
      <c r="W54" s="144">
        <f t="shared" si="9"/>
        <v>2.0110087743201263E-2</v>
      </c>
      <c r="X54" s="48" t="str">
        <f t="shared" si="10"/>
        <v>富田林市</v>
      </c>
      <c r="Y54" s="144">
        <f t="shared" si="11"/>
        <v>5.5867993325505225E-2</v>
      </c>
      <c r="Z54" s="50"/>
      <c r="AA54" s="144">
        <f t="shared" si="12"/>
        <v>2.8805042476808488E-2</v>
      </c>
      <c r="AB54" s="144">
        <f t="shared" si="13"/>
        <v>2.8073401484008862E-2</v>
      </c>
      <c r="AC54" s="144">
        <f t="shared" si="14"/>
        <v>5.8616312759694908E-2</v>
      </c>
      <c r="AD54" s="106">
        <v>0</v>
      </c>
    </row>
    <row r="55" spans="2:30" s="47" customFormat="1">
      <c r="B55" s="86">
        <v>51</v>
      </c>
      <c r="C55" s="66" t="s">
        <v>49</v>
      </c>
      <c r="D55" s="122">
        <v>22329</v>
      </c>
      <c r="E55" s="107">
        <v>20945</v>
      </c>
      <c r="F55" s="108">
        <v>915</v>
      </c>
      <c r="G55" s="109">
        <v>572</v>
      </c>
      <c r="H55" s="142">
        <f t="shared" si="2"/>
        <v>2.7309620434471233E-2</v>
      </c>
      <c r="I55" s="62">
        <f t="shared" si="3"/>
        <v>2.5616910743875676E-2</v>
      </c>
      <c r="J55" s="108">
        <v>1517</v>
      </c>
      <c r="K55" s="109">
        <v>404</v>
      </c>
      <c r="L55" s="142">
        <f t="shared" si="4"/>
        <v>1.9288613034137026E-2</v>
      </c>
      <c r="M55" s="62">
        <f t="shared" si="5"/>
        <v>1.8093062833087016E-2</v>
      </c>
      <c r="N55" s="108">
        <v>2814</v>
      </c>
      <c r="O55" s="109">
        <v>1232</v>
      </c>
      <c r="P55" s="142">
        <f t="shared" si="6"/>
        <v>5.88207209357842E-2</v>
      </c>
      <c r="Q55" s="62">
        <f t="shared" si="7"/>
        <v>5.5174884679116847E-2</v>
      </c>
      <c r="R55" s="110">
        <v>64</v>
      </c>
      <c r="T55" s="48" t="str">
        <f t="shared" si="15"/>
        <v>堺市南区</v>
      </c>
      <c r="U55" s="144">
        <f t="shared" si="8"/>
        <v>2.5962478883257759E-2</v>
      </c>
      <c r="V55" s="48" t="str">
        <f t="shared" si="16"/>
        <v>枚方市</v>
      </c>
      <c r="W55" s="144">
        <f t="shared" si="9"/>
        <v>2.0013594139415451E-2</v>
      </c>
      <c r="X55" s="48" t="str">
        <f t="shared" si="10"/>
        <v>鶴見区</v>
      </c>
      <c r="Y55" s="144">
        <f t="shared" si="11"/>
        <v>5.571778075921395E-2</v>
      </c>
      <c r="Z55" s="50"/>
      <c r="AA55" s="144">
        <f t="shared" si="12"/>
        <v>2.8805042476808488E-2</v>
      </c>
      <c r="AB55" s="144">
        <f t="shared" si="13"/>
        <v>2.8073401484008862E-2</v>
      </c>
      <c r="AC55" s="144">
        <f t="shared" si="14"/>
        <v>5.8616312759694908E-2</v>
      </c>
      <c r="AD55" s="106">
        <v>0</v>
      </c>
    </row>
    <row r="56" spans="2:30" s="47" customFormat="1">
      <c r="B56" s="86">
        <v>52</v>
      </c>
      <c r="C56" s="66" t="s">
        <v>5</v>
      </c>
      <c r="D56" s="122">
        <v>18303</v>
      </c>
      <c r="E56" s="107">
        <v>17195</v>
      </c>
      <c r="F56" s="108">
        <v>694</v>
      </c>
      <c r="G56" s="109">
        <v>492</v>
      </c>
      <c r="H56" s="142">
        <f t="shared" si="2"/>
        <v>2.8612968886304158E-2</v>
      </c>
      <c r="I56" s="62">
        <f t="shared" si="3"/>
        <v>2.6880839206687428E-2</v>
      </c>
      <c r="J56" s="108">
        <v>1060</v>
      </c>
      <c r="K56" s="109">
        <v>299</v>
      </c>
      <c r="L56" s="142">
        <f t="shared" si="4"/>
        <v>1.7388775806920616E-2</v>
      </c>
      <c r="M56" s="62">
        <f t="shared" si="5"/>
        <v>1.6336119761787685E-2</v>
      </c>
      <c r="N56" s="108">
        <v>2175</v>
      </c>
      <c r="O56" s="109">
        <v>1096</v>
      </c>
      <c r="P56" s="142">
        <f t="shared" si="6"/>
        <v>6.3739459145100319E-2</v>
      </c>
      <c r="Q56" s="62">
        <f t="shared" si="7"/>
        <v>5.9880893842539473E-2</v>
      </c>
      <c r="R56" s="110">
        <v>37</v>
      </c>
      <c r="T56" s="48" t="str">
        <f t="shared" si="15"/>
        <v>松原市</v>
      </c>
      <c r="U56" s="144">
        <f t="shared" si="8"/>
        <v>2.5952914798206279E-2</v>
      </c>
      <c r="V56" s="48" t="str">
        <f t="shared" si="16"/>
        <v>和泉市</v>
      </c>
      <c r="W56" s="144">
        <f t="shared" si="9"/>
        <v>1.9288613034137026E-2</v>
      </c>
      <c r="X56" s="48" t="str">
        <f t="shared" si="10"/>
        <v>門真市</v>
      </c>
      <c r="Y56" s="144">
        <f t="shared" si="11"/>
        <v>5.5681276798475461E-2</v>
      </c>
      <c r="Z56" s="50"/>
      <c r="AA56" s="144">
        <f t="shared" si="12"/>
        <v>2.8805042476808488E-2</v>
      </c>
      <c r="AB56" s="144">
        <f t="shared" si="13"/>
        <v>2.8073401484008862E-2</v>
      </c>
      <c r="AC56" s="144">
        <f t="shared" si="14"/>
        <v>5.8616312759694908E-2</v>
      </c>
      <c r="AD56" s="106">
        <v>0</v>
      </c>
    </row>
    <row r="57" spans="2:30" s="47" customFormat="1">
      <c r="B57" s="86">
        <v>53</v>
      </c>
      <c r="C57" s="66" t="s">
        <v>23</v>
      </c>
      <c r="D57" s="120">
        <v>10341</v>
      </c>
      <c r="E57" s="111">
        <v>9779</v>
      </c>
      <c r="F57" s="112">
        <v>434</v>
      </c>
      <c r="G57" s="113">
        <v>282</v>
      </c>
      <c r="H57" s="142">
        <f t="shared" si="2"/>
        <v>2.883730442785561E-2</v>
      </c>
      <c r="I57" s="62">
        <f t="shared" si="3"/>
        <v>2.7270089933275312E-2</v>
      </c>
      <c r="J57" s="112">
        <v>712</v>
      </c>
      <c r="K57" s="113">
        <v>221</v>
      </c>
      <c r="L57" s="145">
        <f t="shared" si="4"/>
        <v>2.2599447796298189E-2</v>
      </c>
      <c r="M57" s="63">
        <f t="shared" si="5"/>
        <v>2.1371240692389517E-2</v>
      </c>
      <c r="N57" s="112">
        <v>1398</v>
      </c>
      <c r="O57" s="113">
        <v>655</v>
      </c>
      <c r="P57" s="145">
        <f t="shared" si="6"/>
        <v>6.6980263830657527E-2</v>
      </c>
      <c r="Q57" s="62">
        <f t="shared" si="7"/>
        <v>6.3340102504593362E-2</v>
      </c>
      <c r="R57" s="110">
        <v>34</v>
      </c>
      <c r="T57" s="48" t="str">
        <f t="shared" si="15"/>
        <v>四條畷市</v>
      </c>
      <c r="U57" s="144">
        <f t="shared" si="8"/>
        <v>2.5799368738850009E-2</v>
      </c>
      <c r="V57" s="48" t="str">
        <f t="shared" si="16"/>
        <v>忠岡町</v>
      </c>
      <c r="W57" s="144">
        <f t="shared" si="9"/>
        <v>1.9176987614862164E-2</v>
      </c>
      <c r="X57" s="48" t="str">
        <f t="shared" si="10"/>
        <v>泉大津市</v>
      </c>
      <c r="Y57" s="144">
        <f t="shared" si="11"/>
        <v>5.5176211453744496E-2</v>
      </c>
      <c r="Z57" s="50"/>
      <c r="AA57" s="144">
        <f t="shared" si="12"/>
        <v>2.8805042476808488E-2</v>
      </c>
      <c r="AB57" s="144">
        <f t="shared" si="13"/>
        <v>2.8073401484008862E-2</v>
      </c>
      <c r="AC57" s="144">
        <f t="shared" si="14"/>
        <v>5.8616312759694908E-2</v>
      </c>
      <c r="AD57" s="106">
        <v>0</v>
      </c>
    </row>
    <row r="58" spans="2:30" s="47" customFormat="1">
      <c r="B58" s="86">
        <v>54</v>
      </c>
      <c r="C58" s="66" t="s">
        <v>29</v>
      </c>
      <c r="D58" s="121">
        <v>17387</v>
      </c>
      <c r="E58" s="114">
        <v>16242</v>
      </c>
      <c r="F58" s="115">
        <v>706</v>
      </c>
      <c r="G58" s="116">
        <v>461</v>
      </c>
      <c r="H58" s="142">
        <f t="shared" si="2"/>
        <v>2.8383204038911463E-2</v>
      </c>
      <c r="I58" s="63">
        <f t="shared" si="3"/>
        <v>2.6514062230402025E-2</v>
      </c>
      <c r="J58" s="115">
        <v>1155</v>
      </c>
      <c r="K58" s="116">
        <v>240</v>
      </c>
      <c r="L58" s="146">
        <f t="shared" si="4"/>
        <v>1.4776505356483192E-2</v>
      </c>
      <c r="M58" s="64">
        <f t="shared" si="5"/>
        <v>1.3803416345545522E-2</v>
      </c>
      <c r="N58" s="115">
        <v>2304</v>
      </c>
      <c r="O58" s="116">
        <v>1087</v>
      </c>
      <c r="P58" s="146">
        <f t="shared" si="6"/>
        <v>6.6925255510405124E-2</v>
      </c>
      <c r="Q58" s="63">
        <f t="shared" si="7"/>
        <v>6.2517973198366592E-2</v>
      </c>
      <c r="R58" s="110">
        <v>46</v>
      </c>
      <c r="T58" s="48" t="str">
        <f t="shared" si="15"/>
        <v>摂津市</v>
      </c>
      <c r="U58" s="144">
        <f t="shared" si="8"/>
        <v>2.5626314782941289E-2</v>
      </c>
      <c r="V58" s="48" t="str">
        <f t="shared" si="16"/>
        <v>岸和田市</v>
      </c>
      <c r="W58" s="144">
        <f t="shared" si="9"/>
        <v>1.8929813468226368E-2</v>
      </c>
      <c r="X58" s="48" t="str">
        <f t="shared" si="10"/>
        <v>貝塚市</v>
      </c>
      <c r="Y58" s="144">
        <f t="shared" si="11"/>
        <v>5.512373805056732E-2</v>
      </c>
      <c r="Z58" s="50"/>
      <c r="AA58" s="144">
        <f t="shared" si="12"/>
        <v>2.8805042476808488E-2</v>
      </c>
      <c r="AB58" s="144">
        <f t="shared" si="13"/>
        <v>2.8073401484008862E-2</v>
      </c>
      <c r="AC58" s="144">
        <f t="shared" si="14"/>
        <v>5.8616312759694908E-2</v>
      </c>
      <c r="AD58" s="106">
        <v>0</v>
      </c>
    </row>
    <row r="59" spans="2:30" s="47" customFormat="1">
      <c r="B59" s="86">
        <v>55</v>
      </c>
      <c r="C59" s="66" t="s">
        <v>18</v>
      </c>
      <c r="D59" s="122">
        <v>18184</v>
      </c>
      <c r="E59" s="107">
        <v>16792</v>
      </c>
      <c r="F59" s="108">
        <v>630</v>
      </c>
      <c r="G59" s="109">
        <v>386</v>
      </c>
      <c r="H59" s="142">
        <f t="shared" si="2"/>
        <v>2.2987136731777037E-2</v>
      </c>
      <c r="I59" s="62">
        <f t="shared" si="3"/>
        <v>2.1227452705675318E-2</v>
      </c>
      <c r="J59" s="108">
        <v>1833</v>
      </c>
      <c r="K59" s="109">
        <v>499</v>
      </c>
      <c r="L59" s="142">
        <f t="shared" si="4"/>
        <v>2.9716531681753217E-2</v>
      </c>
      <c r="M59" s="62">
        <f t="shared" si="5"/>
        <v>2.7441706995160582E-2</v>
      </c>
      <c r="N59" s="108">
        <v>1959</v>
      </c>
      <c r="O59" s="109">
        <v>935</v>
      </c>
      <c r="P59" s="142">
        <f t="shared" si="6"/>
        <v>5.5681276798475461E-2</v>
      </c>
      <c r="Q59" s="62">
        <f t="shared" si="7"/>
        <v>5.1418829740431146E-2</v>
      </c>
      <c r="R59" s="110">
        <v>65</v>
      </c>
      <c r="T59" s="48" t="str">
        <f t="shared" si="15"/>
        <v>阪南市</v>
      </c>
      <c r="U59" s="144">
        <f t="shared" si="8"/>
        <v>2.5451069422870117E-2</v>
      </c>
      <c r="V59" s="48" t="str">
        <f t="shared" si="16"/>
        <v>高石市</v>
      </c>
      <c r="W59" s="144">
        <f t="shared" si="9"/>
        <v>1.8740438551759307E-2</v>
      </c>
      <c r="X59" s="48" t="str">
        <f t="shared" si="10"/>
        <v>松原市</v>
      </c>
      <c r="Y59" s="144">
        <f t="shared" si="11"/>
        <v>5.4876681614349776E-2</v>
      </c>
      <c r="Z59" s="50"/>
      <c r="AA59" s="144">
        <f t="shared" si="12"/>
        <v>2.8805042476808488E-2</v>
      </c>
      <c r="AB59" s="144">
        <f t="shared" si="13"/>
        <v>2.8073401484008862E-2</v>
      </c>
      <c r="AC59" s="144">
        <f t="shared" si="14"/>
        <v>5.8616312759694908E-2</v>
      </c>
      <c r="AD59" s="106">
        <v>0</v>
      </c>
    </row>
    <row r="60" spans="2:30" s="47" customFormat="1">
      <c r="B60" s="86">
        <v>56</v>
      </c>
      <c r="C60" s="66" t="s">
        <v>11</v>
      </c>
      <c r="D60" s="122">
        <v>11225</v>
      </c>
      <c r="E60" s="107">
        <v>10458</v>
      </c>
      <c r="F60" s="108">
        <v>399</v>
      </c>
      <c r="G60" s="109">
        <v>268</v>
      </c>
      <c r="H60" s="142">
        <f t="shared" si="2"/>
        <v>2.5626314782941289E-2</v>
      </c>
      <c r="I60" s="62">
        <f t="shared" si="3"/>
        <v>2.3875278396436526E-2</v>
      </c>
      <c r="J60" s="108">
        <v>718</v>
      </c>
      <c r="K60" s="109">
        <v>235</v>
      </c>
      <c r="L60" s="142">
        <f t="shared" si="4"/>
        <v>2.2470835723847771E-2</v>
      </c>
      <c r="M60" s="62">
        <f t="shared" si="5"/>
        <v>2.0935412026726059E-2</v>
      </c>
      <c r="N60" s="108">
        <v>1048</v>
      </c>
      <c r="O60" s="109">
        <v>532</v>
      </c>
      <c r="P60" s="142">
        <f t="shared" si="6"/>
        <v>5.0870147255689425E-2</v>
      </c>
      <c r="Q60" s="62">
        <f t="shared" si="7"/>
        <v>4.7394209354120267E-2</v>
      </c>
      <c r="R60" s="110">
        <v>17</v>
      </c>
      <c r="T60" s="48" t="str">
        <f t="shared" si="15"/>
        <v>貝塚市</v>
      </c>
      <c r="U60" s="144">
        <f t="shared" si="8"/>
        <v>2.537300098275708E-2</v>
      </c>
      <c r="V60" s="48" t="str">
        <f t="shared" si="16"/>
        <v>貝塚市</v>
      </c>
      <c r="W60" s="144">
        <f t="shared" si="9"/>
        <v>1.813633520950594E-2</v>
      </c>
      <c r="X60" s="48" t="str">
        <f t="shared" si="10"/>
        <v>泉佐野市</v>
      </c>
      <c r="Y60" s="144">
        <f t="shared" si="11"/>
        <v>5.4332442207894321E-2</v>
      </c>
      <c r="Z60" s="50"/>
      <c r="AA60" s="144">
        <f t="shared" si="12"/>
        <v>2.8805042476808488E-2</v>
      </c>
      <c r="AB60" s="144">
        <f t="shared" si="13"/>
        <v>2.8073401484008862E-2</v>
      </c>
      <c r="AC60" s="144">
        <f t="shared" si="14"/>
        <v>5.8616312759694908E-2</v>
      </c>
      <c r="AD60" s="106">
        <v>0</v>
      </c>
    </row>
    <row r="61" spans="2:30" s="47" customFormat="1">
      <c r="B61" s="86">
        <v>57</v>
      </c>
      <c r="C61" s="66" t="s">
        <v>50</v>
      </c>
      <c r="D61" s="122">
        <v>8337</v>
      </c>
      <c r="E61" s="107">
        <v>7844</v>
      </c>
      <c r="F61" s="108">
        <v>390</v>
      </c>
      <c r="G61" s="109">
        <v>278</v>
      </c>
      <c r="H61" s="142">
        <f t="shared" si="2"/>
        <v>3.5441101478837327E-2</v>
      </c>
      <c r="I61" s="62">
        <f t="shared" si="3"/>
        <v>3.3345328055655508E-2</v>
      </c>
      <c r="J61" s="108">
        <v>476</v>
      </c>
      <c r="K61" s="109">
        <v>147</v>
      </c>
      <c r="L61" s="142">
        <f t="shared" si="4"/>
        <v>1.8740438551759307E-2</v>
      </c>
      <c r="M61" s="62">
        <f t="shared" si="5"/>
        <v>1.7632241813602016E-2</v>
      </c>
      <c r="N61" s="108">
        <v>945</v>
      </c>
      <c r="O61" s="109">
        <v>450</v>
      </c>
      <c r="P61" s="142">
        <f t="shared" si="6"/>
        <v>5.7368689444161139E-2</v>
      </c>
      <c r="Q61" s="62">
        <f t="shared" si="7"/>
        <v>5.3976250449802088E-2</v>
      </c>
      <c r="R61" s="110">
        <v>18</v>
      </c>
      <c r="T61" s="48" t="str">
        <f t="shared" si="15"/>
        <v>堺市中区</v>
      </c>
      <c r="U61" s="144">
        <f t="shared" si="8"/>
        <v>2.5288135593220341E-2</v>
      </c>
      <c r="V61" s="48" t="str">
        <f t="shared" si="16"/>
        <v>阪南市</v>
      </c>
      <c r="W61" s="144">
        <f t="shared" si="9"/>
        <v>1.7803799737125106E-2</v>
      </c>
      <c r="X61" s="48" t="str">
        <f t="shared" si="10"/>
        <v>河内長野市</v>
      </c>
      <c r="Y61" s="144">
        <f t="shared" si="11"/>
        <v>5.4183852195039267E-2</v>
      </c>
      <c r="Z61" s="50"/>
      <c r="AA61" s="144">
        <f t="shared" si="12"/>
        <v>2.8805042476808488E-2</v>
      </c>
      <c r="AB61" s="144">
        <f t="shared" si="13"/>
        <v>2.8073401484008862E-2</v>
      </c>
      <c r="AC61" s="144">
        <f t="shared" si="14"/>
        <v>5.8616312759694908E-2</v>
      </c>
      <c r="AD61" s="106">
        <v>0</v>
      </c>
    </row>
    <row r="62" spans="2:30" s="47" customFormat="1">
      <c r="B62" s="86">
        <v>58</v>
      </c>
      <c r="C62" s="66" t="s">
        <v>30</v>
      </c>
      <c r="D62" s="122">
        <v>9717</v>
      </c>
      <c r="E62" s="107">
        <v>9075</v>
      </c>
      <c r="F62" s="108">
        <v>393</v>
      </c>
      <c r="G62" s="109">
        <v>271</v>
      </c>
      <c r="H62" s="142">
        <f t="shared" si="2"/>
        <v>2.9862258953168044E-2</v>
      </c>
      <c r="I62" s="62">
        <f t="shared" si="3"/>
        <v>2.7889266234434495E-2</v>
      </c>
      <c r="J62" s="108">
        <v>823</v>
      </c>
      <c r="K62" s="109">
        <v>194</v>
      </c>
      <c r="L62" s="142">
        <f t="shared" si="4"/>
        <v>2.137741046831956E-2</v>
      </c>
      <c r="M62" s="62">
        <f t="shared" si="5"/>
        <v>1.9965009776680046E-2</v>
      </c>
      <c r="N62" s="108">
        <v>1163</v>
      </c>
      <c r="O62" s="109">
        <v>573</v>
      </c>
      <c r="P62" s="142">
        <f t="shared" si="6"/>
        <v>6.3140495867768598E-2</v>
      </c>
      <c r="Q62" s="62">
        <f t="shared" si="7"/>
        <v>5.8968817536276627E-2</v>
      </c>
      <c r="R62" s="110">
        <v>13</v>
      </c>
      <c r="T62" s="48" t="str">
        <f t="shared" si="15"/>
        <v>高槻市</v>
      </c>
      <c r="U62" s="144">
        <f t="shared" si="8"/>
        <v>2.5254959418557574E-2</v>
      </c>
      <c r="V62" s="48" t="str">
        <f t="shared" si="16"/>
        <v>富田林市</v>
      </c>
      <c r="W62" s="144">
        <f t="shared" si="9"/>
        <v>1.7489648353006614E-2</v>
      </c>
      <c r="X62" s="48" t="str">
        <f t="shared" si="10"/>
        <v>阪南市</v>
      </c>
      <c r="Y62" s="144">
        <f t="shared" si="11"/>
        <v>5.4008842155574145E-2</v>
      </c>
      <c r="Z62" s="50"/>
      <c r="AA62" s="144">
        <f t="shared" si="12"/>
        <v>2.8805042476808488E-2</v>
      </c>
      <c r="AB62" s="144">
        <f t="shared" si="13"/>
        <v>2.8073401484008862E-2</v>
      </c>
      <c r="AC62" s="144">
        <f t="shared" si="14"/>
        <v>5.8616312759694908E-2</v>
      </c>
      <c r="AD62" s="106">
        <v>0</v>
      </c>
    </row>
    <row r="63" spans="2:30" s="47" customFormat="1">
      <c r="B63" s="86">
        <v>59</v>
      </c>
      <c r="C63" s="66" t="s">
        <v>24</v>
      </c>
      <c r="D63" s="122">
        <v>69466</v>
      </c>
      <c r="E63" s="107">
        <v>65467</v>
      </c>
      <c r="F63" s="108">
        <v>2862</v>
      </c>
      <c r="G63" s="109">
        <v>1777</v>
      </c>
      <c r="H63" s="142">
        <f t="shared" si="2"/>
        <v>2.7143446316464783E-2</v>
      </c>
      <c r="I63" s="62">
        <f t="shared" si="3"/>
        <v>2.5580859701148765E-2</v>
      </c>
      <c r="J63" s="108">
        <v>8931</v>
      </c>
      <c r="K63" s="109">
        <v>2286</v>
      </c>
      <c r="L63" s="142">
        <f t="shared" si="4"/>
        <v>3.4918355812852277E-2</v>
      </c>
      <c r="M63" s="62">
        <f t="shared" si="5"/>
        <v>3.2908185299283105E-2</v>
      </c>
      <c r="N63" s="108">
        <v>8550</v>
      </c>
      <c r="O63" s="109">
        <v>3744</v>
      </c>
      <c r="P63" s="142">
        <f t="shared" si="6"/>
        <v>5.7189118181679321E-2</v>
      </c>
      <c r="Q63" s="62">
        <f t="shared" si="7"/>
        <v>5.3896870411424297E-2</v>
      </c>
      <c r="R63" s="110">
        <v>300</v>
      </c>
      <c r="T63" s="48" t="str">
        <f t="shared" si="15"/>
        <v>西区</v>
      </c>
      <c r="U63" s="144">
        <f t="shared" si="8"/>
        <v>2.4992649220817408E-2</v>
      </c>
      <c r="V63" s="48" t="str">
        <f t="shared" si="16"/>
        <v>箕面市</v>
      </c>
      <c r="W63" s="144">
        <f t="shared" si="9"/>
        <v>1.7388775806920616E-2</v>
      </c>
      <c r="X63" s="48" t="str">
        <f t="shared" si="10"/>
        <v>寝屋川市</v>
      </c>
      <c r="Y63" s="144">
        <f t="shared" si="11"/>
        <v>5.3959507151259981E-2</v>
      </c>
      <c r="Z63" s="50"/>
      <c r="AA63" s="144">
        <f t="shared" si="12"/>
        <v>2.8805042476808488E-2</v>
      </c>
      <c r="AB63" s="144">
        <f t="shared" si="13"/>
        <v>2.8073401484008862E-2</v>
      </c>
      <c r="AC63" s="144">
        <f t="shared" si="14"/>
        <v>5.8616312759694908E-2</v>
      </c>
      <c r="AD63" s="106">
        <v>0</v>
      </c>
    </row>
    <row r="64" spans="2:30" s="47" customFormat="1">
      <c r="B64" s="86">
        <v>60</v>
      </c>
      <c r="C64" s="66" t="s">
        <v>51</v>
      </c>
      <c r="D64" s="122">
        <v>8968</v>
      </c>
      <c r="E64" s="107">
        <v>8456</v>
      </c>
      <c r="F64" s="108">
        <v>354</v>
      </c>
      <c r="G64" s="109">
        <v>241</v>
      </c>
      <c r="H64" s="142">
        <f t="shared" si="2"/>
        <v>2.8500473036896876E-2</v>
      </c>
      <c r="I64" s="62">
        <f t="shared" si="3"/>
        <v>2.6873327386262264E-2</v>
      </c>
      <c r="J64" s="108">
        <v>472</v>
      </c>
      <c r="K64" s="109">
        <v>145</v>
      </c>
      <c r="L64" s="142">
        <f t="shared" si="4"/>
        <v>1.7147587511825921E-2</v>
      </c>
      <c r="M64" s="62">
        <f t="shared" si="5"/>
        <v>1.6168599464763605E-2</v>
      </c>
      <c r="N64" s="108">
        <v>1217</v>
      </c>
      <c r="O64" s="109">
        <v>523</v>
      </c>
      <c r="P64" s="142">
        <f t="shared" si="6"/>
        <v>6.1849574266792808E-2</v>
      </c>
      <c r="Q64" s="62">
        <f t="shared" si="7"/>
        <v>5.8318465655664585E-2</v>
      </c>
      <c r="R64" s="110">
        <v>18</v>
      </c>
      <c r="S64" s="141"/>
      <c r="T64" s="48" t="str">
        <f t="shared" si="15"/>
        <v>豊能町</v>
      </c>
      <c r="U64" s="144">
        <f t="shared" si="8"/>
        <v>2.481329800048181E-2</v>
      </c>
      <c r="V64" s="48" t="str">
        <f t="shared" si="16"/>
        <v>泉南市</v>
      </c>
      <c r="W64" s="144">
        <f t="shared" si="9"/>
        <v>1.7147587511825921E-2</v>
      </c>
      <c r="X64" s="48" t="str">
        <f t="shared" si="10"/>
        <v>高槻市</v>
      </c>
      <c r="Y64" s="144">
        <f t="shared" si="11"/>
        <v>5.3035414778970912E-2</v>
      </c>
      <c r="Z64" s="50"/>
      <c r="AA64" s="144">
        <f t="shared" si="12"/>
        <v>2.8805042476808488E-2</v>
      </c>
      <c r="AB64" s="144">
        <f t="shared" si="13"/>
        <v>2.8073401484008862E-2</v>
      </c>
      <c r="AC64" s="144">
        <f t="shared" si="14"/>
        <v>5.8616312759694908E-2</v>
      </c>
      <c r="AD64" s="106">
        <v>0</v>
      </c>
    </row>
    <row r="65" spans="2:30" s="47" customFormat="1">
      <c r="B65" s="86">
        <v>61</v>
      </c>
      <c r="C65" s="66" t="s">
        <v>19</v>
      </c>
      <c r="D65" s="120">
        <v>7751</v>
      </c>
      <c r="E65" s="111">
        <v>7287</v>
      </c>
      <c r="F65" s="112">
        <v>275</v>
      </c>
      <c r="G65" s="113">
        <v>188</v>
      </c>
      <c r="H65" s="142">
        <f t="shared" si="2"/>
        <v>2.5799368738850009E-2</v>
      </c>
      <c r="I65" s="62">
        <f t="shared" si="3"/>
        <v>2.4254934847116501E-2</v>
      </c>
      <c r="J65" s="112">
        <v>705</v>
      </c>
      <c r="K65" s="113">
        <v>165</v>
      </c>
      <c r="L65" s="145">
        <f t="shared" si="4"/>
        <v>2.2643062988884313E-2</v>
      </c>
      <c r="M65" s="63">
        <f t="shared" si="5"/>
        <v>2.1287575796671399E-2</v>
      </c>
      <c r="N65" s="112">
        <v>1016</v>
      </c>
      <c r="O65" s="113">
        <v>458</v>
      </c>
      <c r="P65" s="145">
        <f t="shared" si="6"/>
        <v>6.2851653629751619E-2</v>
      </c>
      <c r="Q65" s="62">
        <f t="shared" si="7"/>
        <v>5.9089149787124241E-2</v>
      </c>
      <c r="R65" s="110">
        <v>17</v>
      </c>
      <c r="T65" s="48" t="str">
        <f t="shared" si="15"/>
        <v>岸和田市</v>
      </c>
      <c r="U65" s="144">
        <f t="shared" si="8"/>
        <v>2.4185899462535569E-2</v>
      </c>
      <c r="V65" s="48" t="str">
        <f t="shared" si="16"/>
        <v>熊取町</v>
      </c>
      <c r="W65" s="144">
        <f t="shared" si="9"/>
        <v>1.7015242821694435E-2</v>
      </c>
      <c r="X65" s="48" t="str">
        <f t="shared" si="10"/>
        <v>田尻町</v>
      </c>
      <c r="Y65" s="144">
        <f t="shared" si="11"/>
        <v>5.2930056710775046E-2</v>
      </c>
      <c r="Z65" s="50"/>
      <c r="AA65" s="144">
        <f t="shared" si="12"/>
        <v>2.8805042476808488E-2</v>
      </c>
      <c r="AB65" s="144">
        <f t="shared" si="13"/>
        <v>2.8073401484008862E-2</v>
      </c>
      <c r="AC65" s="144">
        <f t="shared" si="14"/>
        <v>5.8616312759694908E-2</v>
      </c>
      <c r="AD65" s="106">
        <v>0</v>
      </c>
    </row>
    <row r="66" spans="2:30" s="47" customFormat="1">
      <c r="B66" s="86">
        <v>62</v>
      </c>
      <c r="C66" s="66" t="s">
        <v>20</v>
      </c>
      <c r="D66" s="122">
        <v>11501</v>
      </c>
      <c r="E66" s="107">
        <v>10981</v>
      </c>
      <c r="F66" s="108">
        <v>327</v>
      </c>
      <c r="G66" s="109">
        <v>233</v>
      </c>
      <c r="H66" s="142">
        <f t="shared" si="2"/>
        <v>2.1218468263363991E-2</v>
      </c>
      <c r="I66" s="62">
        <f t="shared" si="3"/>
        <v>2.0259107903660551E-2</v>
      </c>
      <c r="J66" s="108">
        <v>577</v>
      </c>
      <c r="K66" s="109">
        <v>180</v>
      </c>
      <c r="L66" s="142">
        <f t="shared" si="4"/>
        <v>1.6391949731354157E-2</v>
      </c>
      <c r="M66" s="62">
        <f t="shared" si="5"/>
        <v>1.5650812972784974E-2</v>
      </c>
      <c r="N66" s="108">
        <v>1206</v>
      </c>
      <c r="O66" s="109">
        <v>571</v>
      </c>
      <c r="P66" s="142">
        <f t="shared" si="6"/>
        <v>5.1998907203351243E-2</v>
      </c>
      <c r="Q66" s="62">
        <f t="shared" si="7"/>
        <v>4.9647856708112337E-2</v>
      </c>
      <c r="R66" s="110">
        <v>25</v>
      </c>
      <c r="T66" s="48" t="str">
        <f t="shared" si="15"/>
        <v>太子町</v>
      </c>
      <c r="U66" s="144">
        <f t="shared" si="8"/>
        <v>2.4115755627009645E-2</v>
      </c>
      <c r="V66" s="48" t="str">
        <f t="shared" si="16"/>
        <v>大阪狭山市</v>
      </c>
      <c r="W66" s="144">
        <f t="shared" si="9"/>
        <v>1.6706146365789803E-2</v>
      </c>
      <c r="X66" s="48" t="str">
        <f t="shared" si="10"/>
        <v>旭区</v>
      </c>
      <c r="Y66" s="144">
        <f t="shared" si="11"/>
        <v>5.2332719459791281E-2</v>
      </c>
      <c r="Z66" s="50"/>
      <c r="AA66" s="144">
        <f t="shared" si="12"/>
        <v>2.8805042476808488E-2</v>
      </c>
      <c r="AB66" s="144">
        <f t="shared" si="13"/>
        <v>2.8073401484008862E-2</v>
      </c>
      <c r="AC66" s="144">
        <f t="shared" si="14"/>
        <v>5.8616312759694908E-2</v>
      </c>
      <c r="AD66" s="106">
        <v>0</v>
      </c>
    </row>
    <row r="67" spans="2:30" s="47" customFormat="1">
      <c r="B67" s="86">
        <v>63</v>
      </c>
      <c r="C67" s="66" t="s">
        <v>31</v>
      </c>
      <c r="D67" s="120">
        <v>8430</v>
      </c>
      <c r="E67" s="111">
        <v>8021</v>
      </c>
      <c r="F67" s="112">
        <v>289</v>
      </c>
      <c r="G67" s="113">
        <v>191</v>
      </c>
      <c r="H67" s="142">
        <f t="shared" si="2"/>
        <v>2.381249220795412E-2</v>
      </c>
      <c r="I67" s="62">
        <f t="shared" si="3"/>
        <v>2.2657176749703439E-2</v>
      </c>
      <c r="J67" s="112">
        <v>426</v>
      </c>
      <c r="K67" s="113">
        <v>134</v>
      </c>
      <c r="L67" s="145">
        <f t="shared" si="4"/>
        <v>1.6706146365789803E-2</v>
      </c>
      <c r="M67" s="63">
        <f t="shared" si="5"/>
        <v>1.5895610913404509E-2</v>
      </c>
      <c r="N67" s="112">
        <v>1173</v>
      </c>
      <c r="O67" s="113">
        <v>525</v>
      </c>
      <c r="P67" s="145">
        <f t="shared" si="6"/>
        <v>6.5453185388355567E-2</v>
      </c>
      <c r="Q67" s="62">
        <f t="shared" si="7"/>
        <v>6.2277580071174378E-2</v>
      </c>
      <c r="R67" s="110">
        <v>20</v>
      </c>
      <c r="T67" s="48" t="str">
        <f t="shared" si="15"/>
        <v>大阪狭山市</v>
      </c>
      <c r="U67" s="144">
        <f t="shared" si="8"/>
        <v>2.381249220795412E-2</v>
      </c>
      <c r="V67" s="48" t="str">
        <f t="shared" si="16"/>
        <v>堺市南区</v>
      </c>
      <c r="W67" s="144">
        <f t="shared" si="9"/>
        <v>1.640437449986663E-2</v>
      </c>
      <c r="X67" s="48" t="str">
        <f t="shared" si="10"/>
        <v>城東区</v>
      </c>
      <c r="Y67" s="144">
        <f t="shared" si="11"/>
        <v>5.2044252044252046E-2</v>
      </c>
      <c r="Z67" s="50"/>
      <c r="AA67" s="144">
        <f t="shared" si="12"/>
        <v>2.8805042476808488E-2</v>
      </c>
      <c r="AB67" s="144">
        <f t="shared" si="13"/>
        <v>2.8073401484008862E-2</v>
      </c>
      <c r="AC67" s="144">
        <f t="shared" si="14"/>
        <v>5.8616312759694908E-2</v>
      </c>
      <c r="AD67" s="106">
        <v>0</v>
      </c>
    </row>
    <row r="68" spans="2:30" s="47" customFormat="1">
      <c r="B68" s="86">
        <v>64</v>
      </c>
      <c r="C68" s="66" t="s">
        <v>52</v>
      </c>
      <c r="D68" s="122">
        <v>8877</v>
      </c>
      <c r="E68" s="107">
        <v>8369</v>
      </c>
      <c r="F68" s="108">
        <v>309</v>
      </c>
      <c r="G68" s="109">
        <v>213</v>
      </c>
      <c r="H68" s="142">
        <f t="shared" si="2"/>
        <v>2.5451069422870117E-2</v>
      </c>
      <c r="I68" s="62">
        <f t="shared" si="3"/>
        <v>2.3994592767826967E-2</v>
      </c>
      <c r="J68" s="108">
        <v>506</v>
      </c>
      <c r="K68" s="109">
        <v>149</v>
      </c>
      <c r="L68" s="142">
        <f t="shared" si="4"/>
        <v>1.7803799737125106E-2</v>
      </c>
      <c r="M68" s="62">
        <f t="shared" si="5"/>
        <v>1.6784949870451728E-2</v>
      </c>
      <c r="N68" s="108">
        <v>1085</v>
      </c>
      <c r="O68" s="109">
        <v>452</v>
      </c>
      <c r="P68" s="142">
        <f t="shared" si="6"/>
        <v>5.4008842155574145E-2</v>
      </c>
      <c r="Q68" s="62">
        <f t="shared" si="7"/>
        <v>5.0918102962712625E-2</v>
      </c>
      <c r="R68" s="110">
        <v>15</v>
      </c>
      <c r="T68" s="48" t="str">
        <f t="shared" si="15"/>
        <v>門真市</v>
      </c>
      <c r="U68" s="144">
        <f t="shared" si="8"/>
        <v>2.2987136731777037E-2</v>
      </c>
      <c r="V68" s="48" t="str">
        <f t="shared" si="16"/>
        <v>交野市</v>
      </c>
      <c r="W68" s="144">
        <f t="shared" si="9"/>
        <v>1.6391949731354157E-2</v>
      </c>
      <c r="X68" s="48" t="str">
        <f t="shared" si="10"/>
        <v>交野市</v>
      </c>
      <c r="Y68" s="144">
        <f t="shared" si="11"/>
        <v>5.1998907203351243E-2</v>
      </c>
      <c r="Z68" s="50"/>
      <c r="AA68" s="144">
        <f t="shared" si="12"/>
        <v>2.8805042476808488E-2</v>
      </c>
      <c r="AB68" s="144">
        <f t="shared" si="13"/>
        <v>2.8073401484008862E-2</v>
      </c>
      <c r="AC68" s="144">
        <f t="shared" si="14"/>
        <v>5.8616312759694908E-2</v>
      </c>
      <c r="AD68" s="106">
        <v>0</v>
      </c>
    </row>
    <row r="69" spans="2:30" s="47" customFormat="1">
      <c r="B69" s="86">
        <v>65</v>
      </c>
      <c r="C69" s="66" t="s">
        <v>12</v>
      </c>
      <c r="D69" s="122">
        <v>4292</v>
      </c>
      <c r="E69" s="107">
        <v>4102</v>
      </c>
      <c r="F69" s="108">
        <v>172</v>
      </c>
      <c r="G69" s="109">
        <v>115</v>
      </c>
      <c r="H69" s="142">
        <f t="shared" si="2"/>
        <v>2.8035104826913702E-2</v>
      </c>
      <c r="I69" s="62">
        <f t="shared" si="3"/>
        <v>2.6794035414725071E-2</v>
      </c>
      <c r="J69" s="108">
        <v>147</v>
      </c>
      <c r="K69" s="109">
        <v>47</v>
      </c>
      <c r="L69" s="142">
        <f t="shared" si="4"/>
        <v>1.1457825450999512E-2</v>
      </c>
      <c r="M69" s="62">
        <f t="shared" si="5"/>
        <v>1.0950605778191985E-2</v>
      </c>
      <c r="N69" s="108">
        <v>402</v>
      </c>
      <c r="O69" s="109">
        <v>192</v>
      </c>
      <c r="P69" s="142">
        <f t="shared" si="6"/>
        <v>4.6806435884934182E-2</v>
      </c>
      <c r="Q69" s="62">
        <f t="shared" si="7"/>
        <v>4.4734389561975771E-2</v>
      </c>
      <c r="R69" s="110">
        <v>7</v>
      </c>
      <c r="T69" s="48" t="str">
        <f t="shared" ref="T69:T77" si="17">INDEX($C$5:$C$78,MATCH(U69,H$5:H$78,0))</f>
        <v>守口市</v>
      </c>
      <c r="U69" s="144">
        <f t="shared" si="8"/>
        <v>2.2775035433263282E-2</v>
      </c>
      <c r="V69" s="48" t="str">
        <f t="shared" ref="V69:V77" si="18">INDEX($C$5:$C$78,MATCH(W69,L$5:L$78,0))</f>
        <v>河内長野市</v>
      </c>
      <c r="W69" s="144">
        <f t="shared" si="9"/>
        <v>1.5085598056387366E-2</v>
      </c>
      <c r="X69" s="48" t="str">
        <f t="shared" si="10"/>
        <v>東淀川区</v>
      </c>
      <c r="Y69" s="144">
        <f t="shared" si="11"/>
        <v>5.1863093992045216E-2</v>
      </c>
      <c r="Z69" s="50"/>
      <c r="AA69" s="144">
        <f t="shared" si="12"/>
        <v>2.8805042476808488E-2</v>
      </c>
      <c r="AB69" s="144">
        <f t="shared" si="13"/>
        <v>2.8073401484008862E-2</v>
      </c>
      <c r="AC69" s="144">
        <f t="shared" si="14"/>
        <v>5.8616312759694908E-2</v>
      </c>
      <c r="AD69" s="106">
        <v>0</v>
      </c>
    </row>
    <row r="70" spans="2:30" s="47" customFormat="1">
      <c r="B70" s="86">
        <v>66</v>
      </c>
      <c r="C70" s="66" t="s">
        <v>6</v>
      </c>
      <c r="D70" s="122">
        <v>4374</v>
      </c>
      <c r="E70" s="107">
        <v>4151</v>
      </c>
      <c r="F70" s="108">
        <v>141</v>
      </c>
      <c r="G70" s="109">
        <v>103</v>
      </c>
      <c r="H70" s="142">
        <f t="shared" ref="H70:H78" si="19">IFERROR(G70/E70,0)</f>
        <v>2.481329800048181E-2</v>
      </c>
      <c r="I70" s="62">
        <f t="shared" ref="I70:I79" si="20">IFERROR(G70/$D70,0)</f>
        <v>2.3548239597622315E-2</v>
      </c>
      <c r="J70" s="108">
        <v>79</v>
      </c>
      <c r="K70" s="109">
        <v>35</v>
      </c>
      <c r="L70" s="142">
        <f t="shared" ref="L70:L78" si="21">IFERROR(K70/E70,0)</f>
        <v>8.4317032040472171E-3</v>
      </c>
      <c r="M70" s="62">
        <f t="shared" ref="M70:M79" si="22">IFERROR(K70/$D70,0)</f>
        <v>8.0018289894833103E-3</v>
      </c>
      <c r="N70" s="108">
        <v>464</v>
      </c>
      <c r="O70" s="109">
        <v>234</v>
      </c>
      <c r="P70" s="142">
        <f t="shared" ref="P70:P78" si="23">IFERROR(O70/E70,0)</f>
        <v>5.6371958564201401E-2</v>
      </c>
      <c r="Q70" s="62">
        <f t="shared" ref="Q70:Q78" si="24">IFERROR(O70/$D70,0)</f>
        <v>5.3497942386831275E-2</v>
      </c>
      <c r="R70" s="110">
        <v>5</v>
      </c>
      <c r="T70" s="48" t="str">
        <f t="shared" si="17"/>
        <v>河内長野市</v>
      </c>
      <c r="U70" s="144">
        <f t="shared" ref="U70:U77" si="25">LARGE(H$5:H$78,ROW(A66))</f>
        <v>2.2430645799197693E-2</v>
      </c>
      <c r="V70" s="48" t="str">
        <f t="shared" si="18"/>
        <v>羽曳野市</v>
      </c>
      <c r="W70" s="144">
        <f t="shared" ref="W70:W77" si="26">LARGE(L$5:L$78,ROW(C66))</f>
        <v>1.4776505356483192E-2</v>
      </c>
      <c r="X70" s="48" t="str">
        <f t="shared" ref="X70:X77" si="27">INDEX($C$5:$C$78,MATCH(Y70,P$5:P$78,0))</f>
        <v>都島区</v>
      </c>
      <c r="Y70" s="144">
        <f t="shared" ref="Y70:Y77" si="28">LARGE(P$5:P$78,ROW(F66))</f>
        <v>5.1841258491240612E-2</v>
      </c>
      <c r="Z70" s="50"/>
      <c r="AA70" s="144">
        <f t="shared" ref="AA70:AA78" si="29">$H$79</f>
        <v>2.8805042476808488E-2</v>
      </c>
      <c r="AB70" s="144">
        <f t="shared" ref="AB70:AB78" si="30">$L$79</f>
        <v>2.8073401484008862E-2</v>
      </c>
      <c r="AC70" s="144">
        <f t="shared" ref="AC70:AC78" si="31">$P$79</f>
        <v>5.8616312759694908E-2</v>
      </c>
      <c r="AD70" s="106">
        <v>0</v>
      </c>
    </row>
    <row r="71" spans="2:30" s="47" customFormat="1">
      <c r="B71" s="86">
        <v>67</v>
      </c>
      <c r="C71" s="66" t="s">
        <v>7</v>
      </c>
      <c r="D71" s="122">
        <v>1962</v>
      </c>
      <c r="E71" s="107">
        <v>1849</v>
      </c>
      <c r="F71" s="108">
        <v>67</v>
      </c>
      <c r="G71" s="109">
        <v>49</v>
      </c>
      <c r="H71" s="142">
        <f t="shared" si="19"/>
        <v>2.650081124932396E-2</v>
      </c>
      <c r="I71" s="62">
        <f t="shared" si="20"/>
        <v>2.4974515800203875E-2</v>
      </c>
      <c r="J71" s="108">
        <v>56</v>
      </c>
      <c r="K71" s="109">
        <v>20</v>
      </c>
      <c r="L71" s="142">
        <f t="shared" si="21"/>
        <v>1.081665765278529E-2</v>
      </c>
      <c r="M71" s="62">
        <f t="shared" si="22"/>
        <v>1.0193679918450561E-2</v>
      </c>
      <c r="N71" s="108">
        <v>133</v>
      </c>
      <c r="O71" s="109">
        <v>70</v>
      </c>
      <c r="P71" s="142">
        <f t="shared" si="23"/>
        <v>3.7858301784748513E-2</v>
      </c>
      <c r="Q71" s="62">
        <f t="shared" si="24"/>
        <v>3.5677879714576963E-2</v>
      </c>
      <c r="R71" s="110">
        <v>1</v>
      </c>
      <c r="T71" s="48" t="str">
        <f t="shared" si="17"/>
        <v>熊取町</v>
      </c>
      <c r="U71" s="144">
        <f t="shared" si="25"/>
        <v>2.2155264090747962E-2</v>
      </c>
      <c r="V71" s="48" t="str">
        <f t="shared" si="18"/>
        <v>河南町</v>
      </c>
      <c r="W71" s="144">
        <f t="shared" si="26"/>
        <v>1.436335403726708E-2</v>
      </c>
      <c r="X71" s="48" t="str">
        <f t="shared" si="27"/>
        <v>東住吉区</v>
      </c>
      <c r="Y71" s="144">
        <f t="shared" si="28"/>
        <v>5.1528093626934383E-2</v>
      </c>
      <c r="Z71" s="50"/>
      <c r="AA71" s="144">
        <f t="shared" si="29"/>
        <v>2.8805042476808488E-2</v>
      </c>
      <c r="AB71" s="144">
        <f t="shared" si="30"/>
        <v>2.8073401484008862E-2</v>
      </c>
      <c r="AC71" s="144">
        <f t="shared" si="31"/>
        <v>5.8616312759694908E-2</v>
      </c>
      <c r="AD71" s="106">
        <v>0</v>
      </c>
    </row>
    <row r="72" spans="2:30" s="47" customFormat="1">
      <c r="B72" s="86">
        <v>68</v>
      </c>
      <c r="C72" s="66" t="s">
        <v>53</v>
      </c>
      <c r="D72" s="122">
        <v>2663</v>
      </c>
      <c r="E72" s="107">
        <v>2503</v>
      </c>
      <c r="F72" s="108">
        <v>113</v>
      </c>
      <c r="G72" s="109">
        <v>70</v>
      </c>
      <c r="H72" s="142">
        <f t="shared" si="19"/>
        <v>2.7966440271673991E-2</v>
      </c>
      <c r="I72" s="62">
        <f t="shared" si="20"/>
        <v>2.6286143447239955E-2</v>
      </c>
      <c r="J72" s="108">
        <v>210</v>
      </c>
      <c r="K72" s="109">
        <v>48</v>
      </c>
      <c r="L72" s="142">
        <f t="shared" si="21"/>
        <v>1.9176987614862164E-2</v>
      </c>
      <c r="M72" s="62">
        <f t="shared" si="22"/>
        <v>1.8024784078107398E-2</v>
      </c>
      <c r="N72" s="108">
        <v>367</v>
      </c>
      <c r="O72" s="109">
        <v>169</v>
      </c>
      <c r="P72" s="142">
        <f t="shared" si="23"/>
        <v>6.7518977227327207E-2</v>
      </c>
      <c r="Q72" s="62">
        <f t="shared" si="24"/>
        <v>6.3462260608336457E-2</v>
      </c>
      <c r="R72" s="110">
        <v>3</v>
      </c>
      <c r="T72" s="48" t="str">
        <f t="shared" si="17"/>
        <v>枚方市</v>
      </c>
      <c r="U72" s="144">
        <f t="shared" si="25"/>
        <v>2.1958311305792615E-2</v>
      </c>
      <c r="V72" s="48" t="str">
        <f t="shared" si="18"/>
        <v>太子町</v>
      </c>
      <c r="W72" s="144">
        <f t="shared" si="26"/>
        <v>1.3397642015005359E-2</v>
      </c>
      <c r="X72" s="48" t="str">
        <f t="shared" si="27"/>
        <v>堺市北区</v>
      </c>
      <c r="Y72" s="144">
        <f t="shared" si="28"/>
        <v>5.1055348290489092E-2</v>
      </c>
      <c r="Z72" s="50"/>
      <c r="AA72" s="144">
        <f t="shared" si="29"/>
        <v>2.8805042476808488E-2</v>
      </c>
      <c r="AB72" s="144">
        <f t="shared" si="30"/>
        <v>2.8073401484008862E-2</v>
      </c>
      <c r="AC72" s="144">
        <f t="shared" si="31"/>
        <v>5.8616312759694908E-2</v>
      </c>
      <c r="AD72" s="106">
        <v>0</v>
      </c>
    </row>
    <row r="73" spans="2:30" s="47" customFormat="1">
      <c r="B73" s="86">
        <v>69</v>
      </c>
      <c r="C73" s="66" t="s">
        <v>54</v>
      </c>
      <c r="D73" s="122">
        <v>5922</v>
      </c>
      <c r="E73" s="107">
        <v>5642</v>
      </c>
      <c r="F73" s="108">
        <v>168</v>
      </c>
      <c r="G73" s="109">
        <v>125</v>
      </c>
      <c r="H73" s="142">
        <f t="shared" si="19"/>
        <v>2.2155264090747962E-2</v>
      </c>
      <c r="I73" s="62">
        <f t="shared" si="20"/>
        <v>2.1107733873691321E-2</v>
      </c>
      <c r="J73" s="108">
        <v>287</v>
      </c>
      <c r="K73" s="109">
        <v>96</v>
      </c>
      <c r="L73" s="142">
        <f t="shared" si="21"/>
        <v>1.7015242821694435E-2</v>
      </c>
      <c r="M73" s="62">
        <f t="shared" si="22"/>
        <v>1.6210739614994935E-2</v>
      </c>
      <c r="N73" s="108">
        <v>665</v>
      </c>
      <c r="O73" s="109">
        <v>333</v>
      </c>
      <c r="P73" s="142">
        <f t="shared" si="23"/>
        <v>5.9021623537752567E-2</v>
      </c>
      <c r="Q73" s="62">
        <f t="shared" si="24"/>
        <v>5.6231003039513679E-2</v>
      </c>
      <c r="R73" s="110">
        <v>15</v>
      </c>
      <c r="T73" s="48" t="str">
        <f t="shared" si="17"/>
        <v>大東市</v>
      </c>
      <c r="U73" s="144">
        <f t="shared" si="25"/>
        <v>2.1855486173059768E-2</v>
      </c>
      <c r="V73" s="48" t="str">
        <f t="shared" si="18"/>
        <v>田尻町</v>
      </c>
      <c r="W73" s="144">
        <f t="shared" si="26"/>
        <v>1.3232514177693762E-2</v>
      </c>
      <c r="X73" s="48" t="str">
        <f t="shared" si="27"/>
        <v>堺市東区</v>
      </c>
      <c r="Y73" s="144">
        <f t="shared" si="28"/>
        <v>5.0958861738323535E-2</v>
      </c>
      <c r="Z73" s="50"/>
      <c r="AA73" s="144">
        <f t="shared" si="29"/>
        <v>2.8805042476808488E-2</v>
      </c>
      <c r="AB73" s="144">
        <f t="shared" si="30"/>
        <v>2.8073401484008862E-2</v>
      </c>
      <c r="AC73" s="144">
        <f t="shared" si="31"/>
        <v>5.8616312759694908E-2</v>
      </c>
      <c r="AD73" s="106">
        <v>0</v>
      </c>
    </row>
    <row r="74" spans="2:30" s="47" customFormat="1">
      <c r="B74" s="86">
        <v>70</v>
      </c>
      <c r="C74" s="66" t="s">
        <v>55</v>
      </c>
      <c r="D74" s="120">
        <v>1120</v>
      </c>
      <c r="E74" s="111">
        <v>1058</v>
      </c>
      <c r="F74" s="112">
        <v>58</v>
      </c>
      <c r="G74" s="113">
        <v>42</v>
      </c>
      <c r="H74" s="142">
        <f t="shared" si="19"/>
        <v>3.9697542533081283E-2</v>
      </c>
      <c r="I74" s="62">
        <f t="shared" si="20"/>
        <v>3.7499999999999999E-2</v>
      </c>
      <c r="J74" s="112">
        <v>36</v>
      </c>
      <c r="K74" s="113">
        <v>14</v>
      </c>
      <c r="L74" s="145">
        <f t="shared" si="21"/>
        <v>1.3232514177693762E-2</v>
      </c>
      <c r="M74" s="63">
        <f t="shared" si="22"/>
        <v>1.2500000000000001E-2</v>
      </c>
      <c r="N74" s="112">
        <v>103</v>
      </c>
      <c r="O74" s="113">
        <v>56</v>
      </c>
      <c r="P74" s="145">
        <f t="shared" si="23"/>
        <v>5.2930056710775046E-2</v>
      </c>
      <c r="Q74" s="63">
        <f t="shared" si="24"/>
        <v>0.05</v>
      </c>
      <c r="R74" s="110">
        <v>1</v>
      </c>
      <c r="T74" s="48" t="str">
        <f t="shared" si="17"/>
        <v>堺市美原区</v>
      </c>
      <c r="U74" s="144">
        <f t="shared" si="25"/>
        <v>2.1288309781611305E-2</v>
      </c>
      <c r="V74" s="48" t="str">
        <f t="shared" si="18"/>
        <v>池田市</v>
      </c>
      <c r="W74" s="144">
        <f t="shared" si="26"/>
        <v>1.1664454843891876E-2</v>
      </c>
      <c r="X74" s="48" t="str">
        <f t="shared" si="27"/>
        <v>摂津市</v>
      </c>
      <c r="Y74" s="144">
        <f t="shared" si="28"/>
        <v>5.0870147255689425E-2</v>
      </c>
      <c r="Z74" s="50"/>
      <c r="AA74" s="144">
        <f t="shared" si="29"/>
        <v>2.8805042476808488E-2</v>
      </c>
      <c r="AB74" s="144">
        <f t="shared" si="30"/>
        <v>2.8073401484008862E-2</v>
      </c>
      <c r="AC74" s="144">
        <f t="shared" si="31"/>
        <v>5.8616312759694908E-2</v>
      </c>
      <c r="AD74" s="106">
        <v>0</v>
      </c>
    </row>
    <row r="75" spans="2:30" s="47" customFormat="1">
      <c r="B75" s="86">
        <v>71</v>
      </c>
      <c r="C75" s="66" t="s">
        <v>56</v>
      </c>
      <c r="D75" s="121">
        <v>3264</v>
      </c>
      <c r="E75" s="114">
        <v>3070</v>
      </c>
      <c r="F75" s="115">
        <v>149</v>
      </c>
      <c r="G75" s="116">
        <v>97</v>
      </c>
      <c r="H75" s="142">
        <f t="shared" si="19"/>
        <v>3.1596091205211729E-2</v>
      </c>
      <c r="I75" s="63">
        <f t="shared" si="20"/>
        <v>2.9718137254901959E-2</v>
      </c>
      <c r="J75" s="115">
        <v>300</v>
      </c>
      <c r="K75" s="116">
        <v>91</v>
      </c>
      <c r="L75" s="146">
        <f t="shared" si="21"/>
        <v>2.9641693811074919E-2</v>
      </c>
      <c r="M75" s="64">
        <f t="shared" si="22"/>
        <v>2.7879901960784315E-2</v>
      </c>
      <c r="N75" s="115">
        <v>274</v>
      </c>
      <c r="O75" s="116">
        <v>139</v>
      </c>
      <c r="P75" s="146">
        <f t="shared" si="23"/>
        <v>4.5276872964169379E-2</v>
      </c>
      <c r="Q75" s="82">
        <f t="shared" si="24"/>
        <v>4.2585784313725492E-2</v>
      </c>
      <c r="R75" s="110">
        <v>5</v>
      </c>
      <c r="T75" s="48" t="str">
        <f t="shared" si="17"/>
        <v>交野市</v>
      </c>
      <c r="U75" s="144">
        <f t="shared" si="25"/>
        <v>2.1218468263363991E-2</v>
      </c>
      <c r="V75" s="48" t="str">
        <f t="shared" si="18"/>
        <v>島本町</v>
      </c>
      <c r="W75" s="144">
        <f t="shared" si="26"/>
        <v>1.1457825450999512E-2</v>
      </c>
      <c r="X75" s="48" t="str">
        <f t="shared" si="27"/>
        <v>守口市</v>
      </c>
      <c r="Y75" s="144">
        <f t="shared" si="28"/>
        <v>4.8873466594985579E-2</v>
      </c>
      <c r="Z75" s="50"/>
      <c r="AA75" s="144">
        <f t="shared" si="29"/>
        <v>2.8805042476808488E-2</v>
      </c>
      <c r="AB75" s="144">
        <f t="shared" si="30"/>
        <v>2.8073401484008862E-2</v>
      </c>
      <c r="AC75" s="144">
        <f t="shared" si="31"/>
        <v>5.8616312759694908E-2</v>
      </c>
      <c r="AD75" s="106">
        <v>0</v>
      </c>
    </row>
    <row r="76" spans="2:30" s="47" customFormat="1">
      <c r="B76" s="86">
        <v>72</v>
      </c>
      <c r="C76" s="66" t="s">
        <v>32</v>
      </c>
      <c r="D76" s="122">
        <v>1964</v>
      </c>
      <c r="E76" s="107">
        <v>1866</v>
      </c>
      <c r="F76" s="108">
        <v>66</v>
      </c>
      <c r="G76" s="109">
        <v>45</v>
      </c>
      <c r="H76" s="142">
        <f t="shared" si="19"/>
        <v>2.4115755627009645E-2</v>
      </c>
      <c r="I76" s="62">
        <f t="shared" si="20"/>
        <v>2.2912423625254582E-2</v>
      </c>
      <c r="J76" s="108">
        <v>52</v>
      </c>
      <c r="K76" s="109">
        <v>25</v>
      </c>
      <c r="L76" s="142">
        <f t="shared" si="21"/>
        <v>1.3397642015005359E-2</v>
      </c>
      <c r="M76" s="62">
        <f t="shared" si="22"/>
        <v>1.2729124236252547E-2</v>
      </c>
      <c r="N76" s="108">
        <v>276</v>
      </c>
      <c r="O76" s="109">
        <v>121</v>
      </c>
      <c r="P76" s="142">
        <f t="shared" si="23"/>
        <v>6.4844587352625938E-2</v>
      </c>
      <c r="Q76" s="62">
        <f t="shared" si="24"/>
        <v>6.1608961303462322E-2</v>
      </c>
      <c r="R76" s="110">
        <v>7</v>
      </c>
      <c r="T76" s="48" t="str">
        <f t="shared" si="17"/>
        <v>富田林市</v>
      </c>
      <c r="U76" s="144">
        <f t="shared" si="25"/>
        <v>2.1074099252209381E-2</v>
      </c>
      <c r="V76" s="48" t="str">
        <f t="shared" si="18"/>
        <v>能勢町</v>
      </c>
      <c r="W76" s="144">
        <f t="shared" si="26"/>
        <v>1.081665765278529E-2</v>
      </c>
      <c r="X76" s="48" t="str">
        <f t="shared" si="27"/>
        <v>島本町</v>
      </c>
      <c r="Y76" s="144">
        <f t="shared" si="28"/>
        <v>4.6806435884934182E-2</v>
      </c>
      <c r="Z76" s="50"/>
      <c r="AA76" s="144">
        <f t="shared" si="29"/>
        <v>2.8805042476808488E-2</v>
      </c>
      <c r="AB76" s="144">
        <f t="shared" si="30"/>
        <v>2.8073401484008862E-2</v>
      </c>
      <c r="AC76" s="144">
        <f t="shared" si="31"/>
        <v>5.8616312759694908E-2</v>
      </c>
      <c r="AD76" s="106">
        <v>0</v>
      </c>
    </row>
    <row r="77" spans="2:30" s="47" customFormat="1">
      <c r="B77" s="86">
        <v>73</v>
      </c>
      <c r="C77" s="66" t="s">
        <v>33</v>
      </c>
      <c r="D77" s="122">
        <v>2714</v>
      </c>
      <c r="E77" s="107">
        <v>2576</v>
      </c>
      <c r="F77" s="108">
        <v>46</v>
      </c>
      <c r="G77" s="109">
        <v>41</v>
      </c>
      <c r="H77" s="142">
        <f t="shared" si="19"/>
        <v>1.591614906832298E-2</v>
      </c>
      <c r="I77" s="62">
        <f t="shared" si="20"/>
        <v>1.5106853352984525E-2</v>
      </c>
      <c r="J77" s="108">
        <v>139</v>
      </c>
      <c r="K77" s="109">
        <v>37</v>
      </c>
      <c r="L77" s="142">
        <f t="shared" si="21"/>
        <v>1.436335403726708E-2</v>
      </c>
      <c r="M77" s="62">
        <f t="shared" si="22"/>
        <v>1.3633014001473839E-2</v>
      </c>
      <c r="N77" s="108">
        <v>363</v>
      </c>
      <c r="O77" s="109">
        <v>145</v>
      </c>
      <c r="P77" s="142">
        <f t="shared" si="23"/>
        <v>5.62888198757764E-2</v>
      </c>
      <c r="Q77" s="62">
        <f t="shared" si="24"/>
        <v>5.3426676492262341E-2</v>
      </c>
      <c r="R77" s="110">
        <v>6</v>
      </c>
      <c r="T77" s="48" t="str">
        <f t="shared" si="17"/>
        <v>千早赤阪村</v>
      </c>
      <c r="U77" s="144">
        <f t="shared" si="25"/>
        <v>1.8340611353711789E-2</v>
      </c>
      <c r="V77" s="48" t="str">
        <f t="shared" si="18"/>
        <v>千早赤阪村</v>
      </c>
      <c r="W77" s="144">
        <f t="shared" si="26"/>
        <v>8.7336244541484712E-3</v>
      </c>
      <c r="X77" s="48" t="str">
        <f t="shared" si="27"/>
        <v>岬町</v>
      </c>
      <c r="Y77" s="144">
        <f t="shared" si="28"/>
        <v>4.5276872964169379E-2</v>
      </c>
      <c r="Z77" s="50"/>
      <c r="AA77" s="144">
        <f t="shared" si="29"/>
        <v>2.8805042476808488E-2</v>
      </c>
      <c r="AB77" s="144">
        <f t="shared" si="30"/>
        <v>2.8073401484008862E-2</v>
      </c>
      <c r="AC77" s="144">
        <f t="shared" si="31"/>
        <v>5.8616312759694908E-2</v>
      </c>
      <c r="AD77" s="106">
        <v>0</v>
      </c>
    </row>
    <row r="78" spans="2:30" s="47" customFormat="1" ht="14.25" thickBot="1">
      <c r="B78" s="86">
        <v>74</v>
      </c>
      <c r="C78" s="66" t="s">
        <v>34</v>
      </c>
      <c r="D78" s="122">
        <v>1216</v>
      </c>
      <c r="E78" s="107">
        <v>1145</v>
      </c>
      <c r="F78" s="108">
        <v>41</v>
      </c>
      <c r="G78" s="109">
        <v>21</v>
      </c>
      <c r="H78" s="142">
        <f t="shared" si="19"/>
        <v>1.8340611353711789E-2</v>
      </c>
      <c r="I78" s="62">
        <f t="shared" si="20"/>
        <v>1.7269736842105265E-2</v>
      </c>
      <c r="J78" s="108">
        <v>22</v>
      </c>
      <c r="K78" s="109">
        <v>10</v>
      </c>
      <c r="L78" s="142">
        <f t="shared" si="21"/>
        <v>8.7336244541484712E-3</v>
      </c>
      <c r="M78" s="62">
        <f t="shared" si="22"/>
        <v>8.2236842105263153E-3</v>
      </c>
      <c r="N78" s="108">
        <v>203</v>
      </c>
      <c r="O78" s="109">
        <v>65</v>
      </c>
      <c r="P78" s="142">
        <f t="shared" si="23"/>
        <v>5.6768558951965066E-2</v>
      </c>
      <c r="Q78" s="62">
        <f t="shared" si="24"/>
        <v>5.3453947368421052E-2</v>
      </c>
      <c r="R78" s="110">
        <v>4</v>
      </c>
      <c r="T78" s="48" t="str">
        <f t="shared" ref="T78" si="32">INDEX($C$5:$C$78,MATCH(U78,H$5:H$78,0))</f>
        <v>河南町</v>
      </c>
      <c r="U78" s="144">
        <f t="shared" ref="U78" si="33">LARGE(H$5:H$78,ROW(A74))</f>
        <v>1.591614906832298E-2</v>
      </c>
      <c r="V78" s="48" t="str">
        <f t="shared" ref="V78" si="34">INDEX($C$5:$C$78,MATCH(W78,L$5:L$78,0))</f>
        <v>豊能町</v>
      </c>
      <c r="W78" s="144">
        <f t="shared" ref="W78" si="35">LARGE(L$5:L$78,ROW(C74))</f>
        <v>8.4317032040472171E-3</v>
      </c>
      <c r="X78" s="48" t="str">
        <f t="shared" ref="X78" si="36">INDEX($C$5:$C$78,MATCH(Y78,P$5:P$78,0))</f>
        <v>能勢町</v>
      </c>
      <c r="Y78" s="144">
        <f t="shared" ref="Y78" si="37">LARGE(P$5:P$78,ROW(F74))</f>
        <v>3.7858301784748513E-2</v>
      </c>
      <c r="AA78" s="144">
        <f t="shared" si="29"/>
        <v>2.8805042476808488E-2</v>
      </c>
      <c r="AB78" s="144">
        <f t="shared" si="30"/>
        <v>2.8073401484008862E-2</v>
      </c>
      <c r="AC78" s="144">
        <f t="shared" si="31"/>
        <v>5.8616312759694908E-2</v>
      </c>
      <c r="AD78" s="106">
        <v>999999</v>
      </c>
    </row>
    <row r="79" spans="2:30" s="47" customFormat="1" ht="15.6" customHeight="1" thickTop="1">
      <c r="B79" s="181" t="s">
        <v>0</v>
      </c>
      <c r="C79" s="182"/>
      <c r="D79" s="80">
        <f>地区別_多受診!D13</f>
        <v>1220557</v>
      </c>
      <c r="E79" s="101">
        <f>地区別_多受診!E13</f>
        <v>1128969</v>
      </c>
      <c r="F79" s="102">
        <f>地区別_多受診!F13</f>
        <v>50202</v>
      </c>
      <c r="G79" s="105">
        <f>地区別_多受診!G13</f>
        <v>32520</v>
      </c>
      <c r="H79" s="143">
        <f>地区別_多受診!H13</f>
        <v>2.8805042476808488E-2</v>
      </c>
      <c r="I79" s="65">
        <f t="shared" si="20"/>
        <v>2.6643573384938189E-2</v>
      </c>
      <c r="J79" s="102">
        <f>地区別_多受診!J13</f>
        <v>124691</v>
      </c>
      <c r="K79" s="103">
        <f>地区別_多受診!K13</f>
        <v>31694</v>
      </c>
      <c r="L79" s="149">
        <f>地区別_多受診!L13</f>
        <v>2.8073401484008862E-2</v>
      </c>
      <c r="M79" s="65">
        <f t="shared" si="22"/>
        <v>2.5966833175345354E-2</v>
      </c>
      <c r="N79" s="102">
        <f>地区別_多受診!N13</f>
        <v>147136</v>
      </c>
      <c r="O79" s="103">
        <f>地区別_多受診!O13</f>
        <v>66176</v>
      </c>
      <c r="P79" s="149">
        <f>地区別_多受診!P13</f>
        <v>5.8616312759694908E-2</v>
      </c>
      <c r="Q79" s="65">
        <f>IFERROR(O79/$D79,0)</f>
        <v>5.4217869382585167E-2</v>
      </c>
      <c r="R79" s="101">
        <f>地区別_多受診!R13</f>
        <v>3949</v>
      </c>
      <c r="AA79" s="67"/>
      <c r="AB79" s="67"/>
      <c r="AC79" s="67"/>
      <c r="AD79" s="68"/>
    </row>
    <row r="80" spans="2:30" s="47" customFormat="1">
      <c r="P80" s="150"/>
    </row>
  </sheetData>
  <mergeCells count="16">
    <mergeCell ref="F3:I3"/>
    <mergeCell ref="AD3:AD4"/>
    <mergeCell ref="R3:R4"/>
    <mergeCell ref="AA3:AA4"/>
    <mergeCell ref="AB3:AB4"/>
    <mergeCell ref="AC3:AC4"/>
    <mergeCell ref="T3:U4"/>
    <mergeCell ref="V3:W4"/>
    <mergeCell ref="X3:Y4"/>
    <mergeCell ref="J3:M3"/>
    <mergeCell ref="N3:Q3"/>
    <mergeCell ref="B79:C79"/>
    <mergeCell ref="B3:B4"/>
    <mergeCell ref="C3:C4"/>
    <mergeCell ref="E3:E4"/>
    <mergeCell ref="D3:D4"/>
  </mergeCells>
  <phoneticPr fontId="3"/>
  <pageMargins left="0.47244094488188981" right="0.19685039370078741" top="0.74803149606299213" bottom="0.74803149606299213" header="0.31496062992125984" footer="0.31496062992125984"/>
  <pageSetup paperSize="9" scale="61" fitToHeight="0" orientation="portrait" r:id="rId1"/>
  <headerFooter>
    <oddHeader>&amp;R&amp;"ＭＳ 明朝,標準"&amp;12 2-10.受診行動適正化に係る分析</oddHeader>
  </headerFooter>
  <ignoredErrors>
    <ignoredError sqref="W5:W6 Y5:Y6 U7:U78 W8" emptyCellReferenc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3"/>
  <sheetViews>
    <sheetView showGridLines="0" zoomScaleNormal="100" zoomScaleSheetLayoutView="100" workbookViewId="0"/>
  </sheetViews>
  <sheetFormatPr defaultColWidth="9" defaultRowHeight="13.5"/>
  <cols>
    <col min="1" max="1" width="5.125" style="2" customWidth="1"/>
    <col min="2" max="2" width="3.625" style="2" customWidth="1"/>
    <col min="3" max="3" width="13.5" style="2" customWidth="1"/>
    <col min="4" max="9" width="13.125" style="2" customWidth="1"/>
    <col min="10" max="10" width="22.5" style="2" customWidth="1"/>
    <col min="11" max="12" width="20.625" style="2" customWidth="1"/>
    <col min="13" max="13" width="5.625" style="43" customWidth="1"/>
    <col min="14" max="16384" width="9" style="2"/>
  </cols>
  <sheetData>
    <row r="1" spans="1:12" ht="16.5" customHeight="1">
      <c r="A1" s="43" t="s">
        <v>169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6.5" customHeight="1">
      <c r="A2" s="43" t="s">
        <v>165</v>
      </c>
    </row>
    <row r="11" spans="1:12">
      <c r="B11" s="3"/>
    </row>
    <row r="12" spans="1:12">
      <c r="B12" s="3"/>
    </row>
    <row r="13" spans="1:12">
      <c r="B13" s="3"/>
    </row>
    <row r="14" spans="1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</sheetData>
  <phoneticPr fontId="3"/>
  <pageMargins left="0.70866141732283472" right="0.19685039370078741" top="0.74803149606299213" bottom="0.74803149606299213" header="0.31496062992125984" footer="0.31496062992125984"/>
  <pageSetup paperSize="9" scale="70" fitToHeight="0" orientation="portrait" r:id="rId1"/>
  <headerFooter>
    <oddHeader>&amp;R&amp;"ＭＳ 明朝,標準"&amp;12 2-10.受診行動適正化に係る分析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3"/>
  <sheetViews>
    <sheetView showGridLines="0" zoomScaleNormal="100" zoomScaleSheetLayoutView="100" workbookViewId="0"/>
  </sheetViews>
  <sheetFormatPr defaultColWidth="9" defaultRowHeight="13.5"/>
  <cols>
    <col min="1" max="1" width="5.125" style="2" customWidth="1"/>
    <col min="2" max="2" width="3.625" style="2" customWidth="1"/>
    <col min="3" max="3" width="13.5" style="2" customWidth="1"/>
    <col min="4" max="9" width="13.125" style="2" customWidth="1"/>
    <col min="10" max="12" width="20.625" style="2" customWidth="1"/>
    <col min="13" max="13" width="5.625" style="43" customWidth="1"/>
    <col min="14" max="16384" width="9" style="2"/>
  </cols>
  <sheetData>
    <row r="1" spans="1:12" ht="16.5" customHeight="1">
      <c r="A1" s="43" t="s">
        <v>170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6.5" customHeight="1">
      <c r="A2" s="43" t="s">
        <v>166</v>
      </c>
    </row>
    <row r="11" spans="1:12">
      <c r="B11" s="3"/>
    </row>
    <row r="12" spans="1:12">
      <c r="B12" s="3"/>
    </row>
    <row r="13" spans="1:12">
      <c r="B13" s="3"/>
    </row>
    <row r="14" spans="1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</sheetData>
  <phoneticPr fontId="3"/>
  <pageMargins left="0.70866141732283472" right="0.19685039370078741" top="0.74803149606299213" bottom="0.74803149606299213" header="0.31496062992125984" footer="0.31496062992125984"/>
  <pageSetup paperSize="9" scale="70" fitToHeight="0" orientation="portrait" r:id="rId1"/>
  <headerFooter>
    <oddHeader>&amp;R&amp;"ＭＳ 明朝,標準"&amp;12 2-10.受診行動適正化に係る分析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3"/>
  <sheetViews>
    <sheetView showGridLines="0" zoomScaleNormal="100" zoomScaleSheetLayoutView="100" workbookViewId="0"/>
  </sheetViews>
  <sheetFormatPr defaultColWidth="9" defaultRowHeight="13.5"/>
  <cols>
    <col min="1" max="1" width="5.125" style="2" customWidth="1"/>
    <col min="2" max="2" width="3.625" style="2" customWidth="1"/>
    <col min="3" max="3" width="13.5" style="2" customWidth="1"/>
    <col min="4" max="9" width="13.125" style="2" customWidth="1"/>
    <col min="10" max="12" width="20.625" style="2" customWidth="1"/>
    <col min="13" max="13" width="5.625" style="43" customWidth="1"/>
    <col min="14" max="16384" width="9" style="2"/>
  </cols>
  <sheetData>
    <row r="1" spans="1:12" ht="16.5" customHeight="1">
      <c r="A1" s="43" t="s">
        <v>171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6.5" customHeight="1">
      <c r="A2" s="43" t="s">
        <v>166</v>
      </c>
    </row>
    <row r="11" spans="1:12">
      <c r="B11" s="3"/>
    </row>
    <row r="12" spans="1:12">
      <c r="B12" s="3"/>
    </row>
    <row r="13" spans="1:12">
      <c r="B13" s="3"/>
    </row>
    <row r="14" spans="1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</sheetData>
  <phoneticPr fontId="3"/>
  <pageMargins left="0.70866141732283472" right="0.19685039370078741" top="0.74803149606299213" bottom="0.74803149606299213" header="0.31496062992125984" footer="0.31496062992125984"/>
  <pageSetup paperSize="9" scale="70" fitToHeight="0" orientation="portrait" r:id="rId1"/>
  <headerFooter>
    <oddHeader>&amp;R&amp;"ＭＳ 明朝,標準"&amp;12 2-10.受診行動適正化に係る分析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18</vt:i4>
      </vt:variant>
    </vt:vector>
  </HeadingPairs>
  <TitlesOfParts>
    <vt:vector size="34" baseType="lpstr">
      <vt:lpstr>多受診</vt:lpstr>
      <vt:lpstr>地区別_多受診</vt:lpstr>
      <vt:lpstr>地区別_重複受診グラフ</vt:lpstr>
      <vt:lpstr>地区別_頻回受診グラフ</vt:lpstr>
      <vt:lpstr>地区別_重複服薬グラフ</vt:lpstr>
      <vt:lpstr>市区町村別_多受診</vt:lpstr>
      <vt:lpstr>市区町村別_重複受診グラフ</vt:lpstr>
      <vt:lpstr>市区町村別_頻回受診グラフ</vt:lpstr>
      <vt:lpstr>市区町村別_重複服薬グラフ</vt:lpstr>
      <vt:lpstr>多受診者要因分析</vt:lpstr>
      <vt:lpstr>地区別_重複受診要因</vt:lpstr>
      <vt:lpstr>市区町村別_重複受診要因</vt:lpstr>
      <vt:lpstr>地区別_頻回受診要因</vt:lpstr>
      <vt:lpstr>市区町村別_頻回受診要因</vt:lpstr>
      <vt:lpstr>地区別_重複服薬要因</vt:lpstr>
      <vt:lpstr>市区町村別_重複服薬要因</vt:lpstr>
      <vt:lpstr>市区町村別_重複受診グラフ!Print_Area</vt:lpstr>
      <vt:lpstr>市区町村別_重複服薬グラフ!Print_Area</vt:lpstr>
      <vt:lpstr>市区町村別_多受診!Print_Area</vt:lpstr>
      <vt:lpstr>市区町村別_頻回受診グラフ!Print_Area</vt:lpstr>
      <vt:lpstr>多受診!Print_Area</vt:lpstr>
      <vt:lpstr>多受診者要因分析!Print_Area</vt:lpstr>
      <vt:lpstr>地区別_重複受診グラフ!Print_Area</vt:lpstr>
      <vt:lpstr>地区別_重複服薬グラフ!Print_Area</vt:lpstr>
      <vt:lpstr>地区別_多受診!Print_Area</vt:lpstr>
      <vt:lpstr>地区別_頻回受診グラフ!Print_Area</vt:lpstr>
      <vt:lpstr>市区町村別_重複受診要因!Print_Titles</vt:lpstr>
      <vt:lpstr>市区町村別_重複服薬要因!Print_Titles</vt:lpstr>
      <vt:lpstr>市区町村別_多受診!Print_Titles</vt:lpstr>
      <vt:lpstr>市区町村別_頻回受診要因!Print_Titles</vt:lpstr>
      <vt:lpstr>地区別_重複受診要因!Print_Titles</vt:lpstr>
      <vt:lpstr>地区別_重複服薬要因!Print_Titles</vt:lpstr>
      <vt:lpstr>地区別_多受診!Print_Titles</vt:lpstr>
      <vt:lpstr>地区別_頻回受診要因!Print_Titles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> </cp:lastModifiedBy>
  <cp:revision/>
  <cp:lastPrinted>2020-10-20T09:53:58Z</cp:lastPrinted>
  <dcterms:created xsi:type="dcterms:W3CDTF">2019-12-18T02:50:02Z</dcterms:created>
  <dcterms:modified xsi:type="dcterms:W3CDTF">2020-10-26T00:03:22Z</dcterms:modified>
  <cp:category/>
  <cp:contentStatus/>
  <dc:language/>
  <cp:version/>
</cp:coreProperties>
</file>