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filterPrivacy="1" codeName="ThisWorkbook" defaultThemeVersion="124226"/>
  <xr:revisionPtr revIDLastSave="0" documentId="13_ncr:1_{37A3181E-5EE2-49A3-9663-06131D485D92}" xr6:coauthVersionLast="36" xr6:coauthVersionMax="36" xr10:uidLastSave="{00000000-0000-0000-0000-000000000000}"/>
  <bookViews>
    <workbookView xWindow="0" yWindow="0" windowWidth="28800" windowHeight="12015" tabRatio="631" xr2:uid="{00000000-000D-0000-FFFF-FFFF00000000}"/>
  </bookViews>
  <sheets>
    <sheet name="全体" sheetId="36" r:id="rId1"/>
    <sheet name="大阪市" sheetId="148" r:id="rId2"/>
    <sheet name="都島区" sheetId="150" r:id="rId3"/>
    <sheet name="福島区" sheetId="151" r:id="rId4"/>
    <sheet name="此花区" sheetId="152" r:id="rId5"/>
    <sheet name="西区" sheetId="153" r:id="rId6"/>
    <sheet name="港区" sheetId="154" r:id="rId7"/>
    <sheet name="大正区" sheetId="155" r:id="rId8"/>
    <sheet name="天王寺区" sheetId="156" r:id="rId9"/>
    <sheet name="浪速区" sheetId="157" r:id="rId10"/>
    <sheet name="西淀川区" sheetId="158" r:id="rId11"/>
    <sheet name="東淀川区" sheetId="159" r:id="rId12"/>
    <sheet name="東成区" sheetId="160" r:id="rId13"/>
    <sheet name="生野区" sheetId="161" r:id="rId14"/>
    <sheet name="旭区" sheetId="162" r:id="rId15"/>
    <sheet name="城東区" sheetId="163" r:id="rId16"/>
    <sheet name="阿倍野区" sheetId="164" r:id="rId17"/>
    <sheet name="住吉区" sheetId="165" r:id="rId18"/>
    <sheet name="東住吉区" sheetId="166" r:id="rId19"/>
    <sheet name="西成区" sheetId="167" r:id="rId20"/>
    <sheet name="淀川区" sheetId="168" r:id="rId21"/>
    <sheet name="鶴見区" sheetId="169" r:id="rId22"/>
    <sheet name="住之江区" sheetId="170" r:id="rId23"/>
    <sheet name="平野区" sheetId="171" r:id="rId24"/>
    <sheet name="北区" sheetId="172" r:id="rId25"/>
    <sheet name="中央区" sheetId="173" r:id="rId26"/>
    <sheet name="堺市" sheetId="149" r:id="rId27"/>
    <sheet name="堺市堺区" sheetId="174" r:id="rId28"/>
    <sheet name="堺市中区" sheetId="175" r:id="rId29"/>
    <sheet name="堺市東区" sheetId="176" r:id="rId30"/>
    <sheet name="堺市西区" sheetId="177" r:id="rId31"/>
    <sheet name="堺市南区" sheetId="178" r:id="rId32"/>
    <sheet name="堺市北区" sheetId="179" r:id="rId33"/>
    <sheet name="堺市美原区" sheetId="180" r:id="rId34"/>
    <sheet name="岸和田市" sheetId="181" r:id="rId35"/>
    <sheet name="豊中市" sheetId="182" r:id="rId36"/>
    <sheet name="池田市" sheetId="183" r:id="rId37"/>
    <sheet name="吹田市" sheetId="184" r:id="rId38"/>
    <sheet name="泉大津市" sheetId="185" r:id="rId39"/>
    <sheet name="高槻市" sheetId="186" r:id="rId40"/>
    <sheet name="貝塚市" sheetId="187" r:id="rId41"/>
    <sheet name="守口市" sheetId="188" r:id="rId42"/>
    <sheet name="枚方市" sheetId="189" r:id="rId43"/>
    <sheet name="茨木市" sheetId="190" r:id="rId44"/>
    <sheet name="八尾市" sheetId="191" r:id="rId45"/>
    <sheet name="泉佐野市" sheetId="192" r:id="rId46"/>
    <sheet name="富田林市" sheetId="193" r:id="rId47"/>
    <sheet name="寝屋川市" sheetId="194" r:id="rId48"/>
    <sheet name="河内長野市" sheetId="223" r:id="rId49"/>
    <sheet name="松原市" sheetId="196" r:id="rId50"/>
    <sheet name="大東市" sheetId="197" r:id="rId51"/>
    <sheet name="和泉市" sheetId="198" r:id="rId52"/>
    <sheet name="箕面市" sheetId="199" r:id="rId53"/>
    <sheet name="柏原市" sheetId="200" r:id="rId54"/>
    <sheet name="羽曳野市" sheetId="201" r:id="rId55"/>
    <sheet name="門真市" sheetId="202" r:id="rId56"/>
    <sheet name="摂津市" sheetId="203" r:id="rId57"/>
    <sheet name="高石市" sheetId="204" r:id="rId58"/>
    <sheet name="藤井寺市" sheetId="205" r:id="rId59"/>
    <sheet name="東大阪市" sheetId="206" r:id="rId60"/>
    <sheet name="泉南市" sheetId="207" r:id="rId61"/>
    <sheet name="四條畷市" sheetId="208" r:id="rId62"/>
    <sheet name="交野市" sheetId="209" r:id="rId63"/>
    <sheet name="大阪狭山市" sheetId="210" r:id="rId64"/>
    <sheet name="阪南市" sheetId="211" r:id="rId65"/>
    <sheet name="島本町" sheetId="212" r:id="rId66"/>
    <sheet name="豊能町" sheetId="213" r:id="rId67"/>
    <sheet name="能勢町" sheetId="214" r:id="rId68"/>
    <sheet name="忠岡町" sheetId="215" r:id="rId69"/>
    <sheet name="熊取町" sheetId="216" r:id="rId70"/>
    <sheet name="田尻町" sheetId="217" r:id="rId71"/>
    <sheet name="岬町" sheetId="218" r:id="rId72"/>
    <sheet name="太子町" sheetId="219" r:id="rId73"/>
    <sheet name="河南町" sheetId="220" r:id="rId74"/>
    <sheet name="千早赤阪村" sheetId="221" r:id="rId75"/>
  </sheets>
  <definedNames>
    <definedName name="_Order1" hidden="1">255</definedName>
    <definedName name="_xlnm.Print_Area" localSheetId="16">阿倍野区!$A$1:$P$38</definedName>
    <definedName name="_xlnm.Print_Area" localSheetId="14">旭区!$A$1:$P$38</definedName>
    <definedName name="_xlnm.Print_Area" localSheetId="43">茨木市!$A$1:$P$38</definedName>
    <definedName name="_xlnm.Print_Area" localSheetId="54">羽曳野市!$A$1:$P$38</definedName>
    <definedName name="_xlnm.Print_Area" localSheetId="48">河内長野市!$A$1:$P$38</definedName>
    <definedName name="_xlnm.Print_Area" localSheetId="73">河南町!$A$1:$P$38</definedName>
    <definedName name="_xlnm.Print_Area" localSheetId="40">貝塚市!$A$1:$P$38</definedName>
    <definedName name="_xlnm.Print_Area" localSheetId="34">岸和田市!$A$1:$P$38</definedName>
    <definedName name="_xlnm.Print_Area" localSheetId="69">熊取町!$A$1:$P$38</definedName>
    <definedName name="_xlnm.Print_Area" localSheetId="62">交野市!$A$1:$P$38</definedName>
    <definedName name="_xlnm.Print_Area" localSheetId="6">港区!$A$1:$P$38</definedName>
    <definedName name="_xlnm.Print_Area" localSheetId="57">高石市!$A$1:$P$38</definedName>
    <definedName name="_xlnm.Print_Area" localSheetId="39">高槻市!$A$1:$P$38</definedName>
    <definedName name="_xlnm.Print_Area" localSheetId="4">此花区!$A$1:$P$38</definedName>
    <definedName name="_xlnm.Print_Area" localSheetId="64">阪南市!$A$1:$P$38</definedName>
    <definedName name="_xlnm.Print_Area" localSheetId="26">堺市!$A$1:$P$38</definedName>
    <definedName name="_xlnm.Print_Area" localSheetId="27">堺市堺区!$A$1:$P$38</definedName>
    <definedName name="_xlnm.Print_Area" localSheetId="30">堺市西区!$A$1:$P$38</definedName>
    <definedName name="_xlnm.Print_Area" localSheetId="28">堺市中区!$A$1:$P$38</definedName>
    <definedName name="_xlnm.Print_Area" localSheetId="29">堺市東区!$A$1:$P$38</definedName>
    <definedName name="_xlnm.Print_Area" localSheetId="31">堺市南区!$A$1:$P$38</definedName>
    <definedName name="_xlnm.Print_Area" localSheetId="33">堺市美原区!$A$1:$P$38</definedName>
    <definedName name="_xlnm.Print_Area" localSheetId="32">堺市北区!$A$1:$P$38</definedName>
    <definedName name="_xlnm.Print_Area" localSheetId="61">四條畷市!$A$1:$P$38</definedName>
    <definedName name="_xlnm.Print_Area" localSheetId="41">守口市!$A$1:$P$38</definedName>
    <definedName name="_xlnm.Print_Area" localSheetId="17">住吉区!$A$1:$P$38</definedName>
    <definedName name="_xlnm.Print_Area" localSheetId="22">住之江区!$A$1:$P$38</definedName>
    <definedName name="_xlnm.Print_Area" localSheetId="49">松原市!$A$1:$P$38</definedName>
    <definedName name="_xlnm.Print_Area" localSheetId="15">城東区!$A$1:$P$38</definedName>
    <definedName name="_xlnm.Print_Area" localSheetId="47">寝屋川市!$A$1:$P$38</definedName>
    <definedName name="_xlnm.Print_Area" localSheetId="37">吹田市!$A$1:$P$38</definedName>
    <definedName name="_xlnm.Print_Area" localSheetId="13">生野区!$A$1:$P$38</definedName>
    <definedName name="_xlnm.Print_Area" localSheetId="5">西区!$A$1:$P$38</definedName>
    <definedName name="_xlnm.Print_Area" localSheetId="19">西成区!$A$1:$P$38</definedName>
    <definedName name="_xlnm.Print_Area" localSheetId="10">西淀川区!$A$1:$P$38</definedName>
    <definedName name="_xlnm.Print_Area" localSheetId="56">摂津市!$A$1:$P$38</definedName>
    <definedName name="_xlnm.Print_Area" localSheetId="74">千早赤阪村!$A$1:$P$38</definedName>
    <definedName name="_xlnm.Print_Area" localSheetId="45">泉佐野市!$A$1:$P$38</definedName>
    <definedName name="_xlnm.Print_Area" localSheetId="38">泉大津市!$A$1:$P$38</definedName>
    <definedName name="_xlnm.Print_Area" localSheetId="60">泉南市!$A$1:$P$38</definedName>
    <definedName name="_xlnm.Print_Area" localSheetId="0">全体!$A$1:$P$38</definedName>
    <definedName name="_xlnm.Print_Area" localSheetId="72">太子町!$A$1:$P$38</definedName>
    <definedName name="_xlnm.Print_Area" localSheetId="63">大阪狭山市!$A$1:$P$38</definedName>
    <definedName name="_xlnm.Print_Area" localSheetId="1">大阪市!$A$1:$P$38</definedName>
    <definedName name="_xlnm.Print_Area" localSheetId="7">大正区!$A$1:$P$38</definedName>
    <definedName name="_xlnm.Print_Area" localSheetId="50">大東市!$A$1:$P$38</definedName>
    <definedName name="_xlnm.Print_Area" localSheetId="36">池田市!$A$1:$P$38</definedName>
    <definedName name="_xlnm.Print_Area" localSheetId="25">中央区!$A$1:$P$38</definedName>
    <definedName name="_xlnm.Print_Area" localSheetId="68">忠岡町!$A$1:$P$38</definedName>
    <definedName name="_xlnm.Print_Area" localSheetId="21">鶴見区!$A$1:$P$38</definedName>
    <definedName name="_xlnm.Print_Area" localSheetId="8">天王寺区!$A$1:$P$38</definedName>
    <definedName name="_xlnm.Print_Area" localSheetId="70">田尻町!$A$1:$P$38</definedName>
    <definedName name="_xlnm.Print_Area" localSheetId="2">都島区!$A$1:$P$38</definedName>
    <definedName name="_xlnm.Print_Area" localSheetId="65">島本町!$A$1:$P$38</definedName>
    <definedName name="_xlnm.Print_Area" localSheetId="18">東住吉区!$A$1:$P$38</definedName>
    <definedName name="_xlnm.Print_Area" localSheetId="12">東成区!$A$1:$P$38</definedName>
    <definedName name="_xlnm.Print_Area" localSheetId="59">東大阪市!$A$1:$P$38</definedName>
    <definedName name="_xlnm.Print_Area" localSheetId="11">東淀川区!$A$1:$P$38</definedName>
    <definedName name="_xlnm.Print_Area" localSheetId="58">藤井寺市!$A$1:$P$38</definedName>
    <definedName name="_xlnm.Print_Area" localSheetId="67">能勢町!$A$1:$P$38</definedName>
    <definedName name="_xlnm.Print_Area" localSheetId="53">柏原市!$A$1:$P$38</definedName>
    <definedName name="_xlnm.Print_Area" localSheetId="44">八尾市!$A$1:$P$38</definedName>
    <definedName name="_xlnm.Print_Area" localSheetId="46">富田林市!$A$1:$P$38</definedName>
    <definedName name="_xlnm.Print_Area" localSheetId="3">福島区!$A$1:$P$38</definedName>
    <definedName name="_xlnm.Print_Area" localSheetId="23">平野区!$A$1:$P$38</definedName>
    <definedName name="_xlnm.Print_Area" localSheetId="35">豊中市!$A$1:$P$38</definedName>
    <definedName name="_xlnm.Print_Area" localSheetId="66">豊能町!$A$1:$P$38</definedName>
    <definedName name="_xlnm.Print_Area" localSheetId="24">北区!$A$1:$P$38</definedName>
    <definedName name="_xlnm.Print_Area" localSheetId="42">枚方市!$A$1:$P$38</definedName>
    <definedName name="_xlnm.Print_Area" localSheetId="52">箕面市!$A$1:$P$38</definedName>
    <definedName name="_xlnm.Print_Area" localSheetId="71">岬町!$A$1:$P$38</definedName>
    <definedName name="_xlnm.Print_Area" localSheetId="55">門真市!$A$1:$P$38</definedName>
    <definedName name="_xlnm.Print_Area" localSheetId="20">淀川区!$A$1:$P$38</definedName>
    <definedName name="_xlnm.Print_Area" localSheetId="9">浪速区!$A$1:$P$38</definedName>
    <definedName name="_xlnm.Print_Area" localSheetId="51">和泉市!$A$1:$P$38</definedName>
  </definedNames>
  <calcPr calcId="191029"/>
</workbook>
</file>

<file path=xl/calcChain.xml><?xml version="1.0" encoding="utf-8"?>
<calcChain xmlns="http://schemas.openxmlformats.org/spreadsheetml/2006/main">
  <c r="T27" i="149" l="1"/>
  <c r="S27" i="149"/>
  <c r="T26" i="149"/>
  <c r="S26" i="149"/>
  <c r="T25" i="149"/>
  <c r="S25" i="149"/>
  <c r="T24" i="149"/>
  <c r="S24" i="149"/>
  <c r="T23" i="149"/>
  <c r="S23" i="149"/>
  <c r="T22" i="149"/>
  <c r="S22" i="149"/>
  <c r="T21" i="149"/>
  <c r="S21" i="149"/>
  <c r="T20" i="149"/>
  <c r="S20" i="149"/>
  <c r="T19" i="149"/>
  <c r="S19" i="149"/>
  <c r="T18" i="149"/>
  <c r="S18" i="149"/>
  <c r="T17" i="149"/>
  <c r="S17" i="149"/>
  <c r="T16" i="149"/>
  <c r="S16" i="149"/>
  <c r="T15" i="149"/>
  <c r="S15" i="149"/>
  <c r="T14" i="149"/>
  <c r="S14" i="149"/>
  <c r="T13" i="149"/>
  <c r="S13" i="149"/>
  <c r="T12" i="149"/>
  <c r="S12" i="149"/>
  <c r="T11" i="149"/>
  <c r="S11" i="149"/>
  <c r="T10" i="149"/>
  <c r="S10" i="149"/>
  <c r="T9" i="149"/>
  <c r="S9" i="149"/>
  <c r="T8" i="149"/>
  <c r="S8" i="149"/>
  <c r="T7" i="149"/>
  <c r="S7" i="149"/>
  <c r="T6" i="149"/>
  <c r="S6" i="149"/>
  <c r="T27" i="148"/>
  <c r="S27" i="148"/>
  <c r="T26" i="148"/>
  <c r="S26" i="148"/>
  <c r="T25" i="148"/>
  <c r="S25" i="148"/>
  <c r="T24" i="148"/>
  <c r="S24" i="148"/>
  <c r="T23" i="148"/>
  <c r="S23" i="148"/>
  <c r="T22" i="148"/>
  <c r="S22" i="148"/>
  <c r="T21" i="148"/>
  <c r="S21" i="148"/>
  <c r="T20" i="148"/>
  <c r="S20" i="148"/>
  <c r="T19" i="148"/>
  <c r="S19" i="148"/>
  <c r="T18" i="148"/>
  <c r="S18" i="148"/>
  <c r="T17" i="148"/>
  <c r="S17" i="148"/>
  <c r="T16" i="148"/>
  <c r="S16" i="148"/>
  <c r="T15" i="148"/>
  <c r="S15" i="148"/>
  <c r="T14" i="148"/>
  <c r="S14" i="148"/>
  <c r="T13" i="148"/>
  <c r="S13" i="148"/>
  <c r="T12" i="148"/>
  <c r="S12" i="148"/>
  <c r="T11" i="148"/>
  <c r="S11" i="148"/>
  <c r="T10" i="148"/>
  <c r="S10" i="148"/>
  <c r="T9" i="148"/>
  <c r="S9" i="148"/>
  <c r="T8" i="148"/>
  <c r="S8" i="148"/>
  <c r="T7" i="148"/>
  <c r="S7" i="148"/>
  <c r="T6" i="148"/>
  <c r="S6" i="148"/>
  <c r="T28" i="223" l="1"/>
  <c r="G28" i="223" s="1"/>
  <c r="S28" i="223"/>
  <c r="E24" i="223" s="1"/>
  <c r="R27" i="223"/>
  <c r="G27" i="223"/>
  <c r="D27" i="223"/>
  <c r="R26" i="223"/>
  <c r="G26" i="223"/>
  <c r="D26" i="223"/>
  <c r="R25" i="223"/>
  <c r="G25" i="223"/>
  <c r="D25" i="223"/>
  <c r="R24" i="223"/>
  <c r="G24" i="223"/>
  <c r="D24" i="223"/>
  <c r="R23" i="223"/>
  <c r="G23" i="223"/>
  <c r="D23" i="223"/>
  <c r="R22" i="223"/>
  <c r="G22" i="223"/>
  <c r="D22" i="223"/>
  <c r="R21" i="223"/>
  <c r="G21" i="223"/>
  <c r="D21" i="223"/>
  <c r="R20" i="223"/>
  <c r="G20" i="223"/>
  <c r="D20" i="223"/>
  <c r="R19" i="223"/>
  <c r="G19" i="223"/>
  <c r="D19" i="223"/>
  <c r="R18" i="223"/>
  <c r="G18" i="223"/>
  <c r="D18" i="223"/>
  <c r="R17" i="223"/>
  <c r="G17" i="223"/>
  <c r="D17" i="223"/>
  <c r="R16" i="223"/>
  <c r="G16" i="223"/>
  <c r="D16" i="223"/>
  <c r="R15" i="223"/>
  <c r="G15" i="223"/>
  <c r="D15" i="223"/>
  <c r="R14" i="223"/>
  <c r="G14" i="223"/>
  <c r="D14" i="223"/>
  <c r="R13" i="223"/>
  <c r="G13" i="223"/>
  <c r="D13" i="223"/>
  <c r="R12" i="223"/>
  <c r="G12" i="223"/>
  <c r="D12" i="223"/>
  <c r="R11" i="223"/>
  <c r="G11" i="223"/>
  <c r="D11" i="223"/>
  <c r="R10" i="223"/>
  <c r="G10" i="223"/>
  <c r="E10" i="223"/>
  <c r="D10" i="223"/>
  <c r="R9" i="223"/>
  <c r="G9" i="223"/>
  <c r="D9" i="223"/>
  <c r="R8" i="223"/>
  <c r="G8" i="223"/>
  <c r="D8" i="223"/>
  <c r="R7" i="223"/>
  <c r="G7" i="223"/>
  <c r="D7" i="223"/>
  <c r="R6" i="223"/>
  <c r="H6" i="223"/>
  <c r="G6" i="223"/>
  <c r="D6" i="223"/>
  <c r="H14" i="223" l="1"/>
  <c r="H18" i="223"/>
  <c r="H22" i="223"/>
  <c r="E26" i="223"/>
  <c r="E14" i="223"/>
  <c r="E18" i="223"/>
  <c r="E9" i="223"/>
  <c r="H9" i="223"/>
  <c r="F25" i="223"/>
  <c r="H10" i="223"/>
  <c r="H26" i="223"/>
  <c r="E13" i="223"/>
  <c r="F17" i="223"/>
  <c r="E6" i="223"/>
  <c r="E12" i="223"/>
  <c r="E22" i="223"/>
  <c r="E7" i="223"/>
  <c r="E11" i="223"/>
  <c r="F21" i="223"/>
  <c r="E8" i="223"/>
  <c r="H13" i="223"/>
  <c r="E15" i="223"/>
  <c r="H17" i="223"/>
  <c r="E19" i="223"/>
  <c r="H21" i="223"/>
  <c r="E23" i="223"/>
  <c r="I13" i="223"/>
  <c r="H25" i="223"/>
  <c r="I7" i="223"/>
  <c r="F24" i="223"/>
  <c r="I15" i="223"/>
  <c r="F13" i="223"/>
  <c r="F10" i="223"/>
  <c r="E27" i="223"/>
  <c r="I21" i="223"/>
  <c r="I27" i="223"/>
  <c r="I25" i="223"/>
  <c r="F14" i="223"/>
  <c r="F18" i="223"/>
  <c r="F22" i="223"/>
  <c r="F26" i="223"/>
  <c r="F9" i="223"/>
  <c r="I12" i="223"/>
  <c r="I17" i="223"/>
  <c r="I16" i="223"/>
  <c r="I20" i="223"/>
  <c r="I24" i="223"/>
  <c r="F12" i="223"/>
  <c r="F7" i="223"/>
  <c r="I10" i="223"/>
  <c r="F11" i="223"/>
  <c r="I18" i="223"/>
  <c r="F23" i="223"/>
  <c r="F27" i="223"/>
  <c r="F6" i="223"/>
  <c r="H8" i="223"/>
  <c r="I9" i="223"/>
  <c r="H12" i="223"/>
  <c r="H16" i="223"/>
  <c r="E17" i="223"/>
  <c r="H20" i="223"/>
  <c r="E21" i="223"/>
  <c r="H24" i="223"/>
  <c r="E25" i="223"/>
  <c r="D28" i="223"/>
  <c r="F8" i="223"/>
  <c r="I6" i="223"/>
  <c r="I14" i="223"/>
  <c r="F15" i="223"/>
  <c r="F19" i="223"/>
  <c r="I22" i="223"/>
  <c r="I26" i="223"/>
  <c r="H7" i="223"/>
  <c r="I8" i="223"/>
  <c r="H11" i="223"/>
  <c r="H15" i="223"/>
  <c r="E16" i="223"/>
  <c r="H19" i="223"/>
  <c r="E20" i="223"/>
  <c r="H23" i="223"/>
  <c r="H27" i="223"/>
  <c r="I11" i="223"/>
  <c r="F16" i="223"/>
  <c r="I19" i="223"/>
  <c r="F20" i="223"/>
  <c r="I23" i="223"/>
  <c r="S28" i="150"/>
  <c r="T28" i="150"/>
  <c r="D6" i="162" l="1"/>
  <c r="D7" i="162"/>
  <c r="D8" i="162"/>
  <c r="D9" i="162"/>
  <c r="D10" i="162"/>
  <c r="D11" i="162"/>
  <c r="D12" i="162"/>
  <c r="D13" i="162"/>
  <c r="D14" i="162"/>
  <c r="D15" i="162"/>
  <c r="D16" i="162"/>
  <c r="D17" i="162"/>
  <c r="D18" i="162"/>
  <c r="D19" i="162"/>
  <c r="F19" i="162" s="1"/>
  <c r="D20" i="162"/>
  <c r="D21" i="162"/>
  <c r="D22" i="162"/>
  <c r="D23" i="162"/>
  <c r="D24" i="162"/>
  <c r="D25" i="162"/>
  <c r="F25" i="162" s="1"/>
  <c r="D26" i="162"/>
  <c r="D27" i="162"/>
  <c r="F13" i="162" l="1"/>
  <c r="F24" i="162"/>
  <c r="F12" i="162"/>
  <c r="F6" i="162"/>
  <c r="F23" i="162"/>
  <c r="F17" i="162"/>
  <c r="F11" i="162"/>
  <c r="F22" i="162"/>
  <c r="F16" i="162"/>
  <c r="F10" i="162"/>
  <c r="F7" i="162"/>
  <c r="F18" i="162"/>
  <c r="F27" i="162"/>
  <c r="F21" i="162"/>
  <c r="F15" i="162"/>
  <c r="F9" i="162"/>
  <c r="F26" i="162"/>
  <c r="F20" i="162"/>
  <c r="F14" i="162"/>
  <c r="F8" i="162"/>
  <c r="T28" i="221"/>
  <c r="H25" i="221" s="1"/>
  <c r="S28" i="221"/>
  <c r="E26" i="221" s="1"/>
  <c r="R27" i="221"/>
  <c r="G27" i="221"/>
  <c r="D27" i="221"/>
  <c r="R26" i="221"/>
  <c r="G26" i="221"/>
  <c r="D26" i="221"/>
  <c r="R25" i="221"/>
  <c r="G25" i="221"/>
  <c r="D25" i="221"/>
  <c r="R24" i="221"/>
  <c r="G24" i="221"/>
  <c r="D24" i="221"/>
  <c r="R23" i="221"/>
  <c r="H23" i="221"/>
  <c r="G23" i="221"/>
  <c r="D23" i="221"/>
  <c r="R22" i="221"/>
  <c r="G22" i="221"/>
  <c r="D22" i="221"/>
  <c r="R21" i="221"/>
  <c r="G21" i="221"/>
  <c r="D21" i="221"/>
  <c r="R20" i="221"/>
  <c r="G20" i="221"/>
  <c r="D20" i="221"/>
  <c r="R19" i="221"/>
  <c r="G19" i="221"/>
  <c r="D19" i="221"/>
  <c r="R18" i="221"/>
  <c r="G18" i="221"/>
  <c r="D18" i="221"/>
  <c r="R17" i="221"/>
  <c r="G17" i="221"/>
  <c r="D17" i="221"/>
  <c r="R16" i="221"/>
  <c r="H16" i="221"/>
  <c r="G16" i="221"/>
  <c r="D16" i="221"/>
  <c r="R15" i="221"/>
  <c r="G15" i="221"/>
  <c r="D15" i="221"/>
  <c r="R14" i="221"/>
  <c r="G14" i="221"/>
  <c r="D14" i="221"/>
  <c r="R13" i="221"/>
  <c r="H13" i="221"/>
  <c r="G13" i="221"/>
  <c r="D13" i="221"/>
  <c r="R12" i="221"/>
  <c r="G12" i="221"/>
  <c r="D12" i="221"/>
  <c r="R11" i="221"/>
  <c r="G11" i="221"/>
  <c r="D11" i="221"/>
  <c r="R10" i="221"/>
  <c r="G10" i="221"/>
  <c r="D10" i="221"/>
  <c r="R9" i="221"/>
  <c r="G9" i="221"/>
  <c r="D9" i="221"/>
  <c r="R8" i="221"/>
  <c r="G8" i="221"/>
  <c r="D8" i="221"/>
  <c r="R7" i="221"/>
  <c r="G7" i="221"/>
  <c r="D7" i="221"/>
  <c r="R6" i="221"/>
  <c r="G6" i="221"/>
  <c r="D6" i="221"/>
  <c r="T28" i="220"/>
  <c r="G28" i="220" s="1"/>
  <c r="S28" i="220"/>
  <c r="E27" i="220" s="1"/>
  <c r="R27" i="220"/>
  <c r="G27" i="220"/>
  <c r="D27" i="220"/>
  <c r="R26" i="220"/>
  <c r="G26" i="220"/>
  <c r="D26" i="220"/>
  <c r="R25" i="220"/>
  <c r="G25" i="220"/>
  <c r="D25" i="220"/>
  <c r="R24" i="220"/>
  <c r="G24" i="220"/>
  <c r="D24" i="220"/>
  <c r="R23" i="220"/>
  <c r="G23" i="220"/>
  <c r="D23" i="220"/>
  <c r="R22" i="220"/>
  <c r="G22" i="220"/>
  <c r="D22" i="220"/>
  <c r="R21" i="220"/>
  <c r="G21" i="220"/>
  <c r="D21" i="220"/>
  <c r="R20" i="220"/>
  <c r="G20" i="220"/>
  <c r="D20" i="220"/>
  <c r="R19" i="220"/>
  <c r="G19" i="220"/>
  <c r="D19" i="220"/>
  <c r="R18" i="220"/>
  <c r="G18" i="220"/>
  <c r="D18" i="220"/>
  <c r="R17" i="220"/>
  <c r="G17" i="220"/>
  <c r="D17" i="220"/>
  <c r="R16" i="220"/>
  <c r="G16" i="220"/>
  <c r="D16" i="220"/>
  <c r="R15" i="220"/>
  <c r="G15" i="220"/>
  <c r="D15" i="220"/>
  <c r="R14" i="220"/>
  <c r="G14" i="220"/>
  <c r="D14" i="220"/>
  <c r="R13" i="220"/>
  <c r="G13" i="220"/>
  <c r="D13" i="220"/>
  <c r="R12" i="220"/>
  <c r="G12" i="220"/>
  <c r="D12" i="220"/>
  <c r="R11" i="220"/>
  <c r="G11" i="220"/>
  <c r="D11" i="220"/>
  <c r="R10" i="220"/>
  <c r="G10" i="220"/>
  <c r="D10" i="220"/>
  <c r="R9" i="220"/>
  <c r="G9" i="220"/>
  <c r="D9" i="220"/>
  <c r="R8" i="220"/>
  <c r="G8" i="220"/>
  <c r="D8" i="220"/>
  <c r="R7" i="220"/>
  <c r="G7" i="220"/>
  <c r="D7" i="220"/>
  <c r="R6" i="220"/>
  <c r="G6" i="220"/>
  <c r="D6" i="220"/>
  <c r="T28" i="219"/>
  <c r="H26" i="219" s="1"/>
  <c r="S28" i="219"/>
  <c r="E23" i="219" s="1"/>
  <c r="R27" i="219"/>
  <c r="G27" i="219"/>
  <c r="D27" i="219"/>
  <c r="R26" i="219"/>
  <c r="G26" i="219"/>
  <c r="D26" i="219"/>
  <c r="R25" i="219"/>
  <c r="G25" i="219"/>
  <c r="D25" i="219"/>
  <c r="R24" i="219"/>
  <c r="G24" i="219"/>
  <c r="D24" i="219"/>
  <c r="R23" i="219"/>
  <c r="G23" i="219"/>
  <c r="D23" i="219"/>
  <c r="R22" i="219"/>
  <c r="G22" i="219"/>
  <c r="D22" i="219"/>
  <c r="R21" i="219"/>
  <c r="G21" i="219"/>
  <c r="D21" i="219"/>
  <c r="R20" i="219"/>
  <c r="G20" i="219"/>
  <c r="D20" i="219"/>
  <c r="R19" i="219"/>
  <c r="G19" i="219"/>
  <c r="D19" i="219"/>
  <c r="R18" i="219"/>
  <c r="G18" i="219"/>
  <c r="D18" i="219"/>
  <c r="R17" i="219"/>
  <c r="G17" i="219"/>
  <c r="D17" i="219"/>
  <c r="R16" i="219"/>
  <c r="G16" i="219"/>
  <c r="D16" i="219"/>
  <c r="R15" i="219"/>
  <c r="G15" i="219"/>
  <c r="D15" i="219"/>
  <c r="R14" i="219"/>
  <c r="G14" i="219"/>
  <c r="D14" i="219"/>
  <c r="R13" i="219"/>
  <c r="G13" i="219"/>
  <c r="D13" i="219"/>
  <c r="R12" i="219"/>
  <c r="H12" i="219"/>
  <c r="G12" i="219"/>
  <c r="D12" i="219"/>
  <c r="R11" i="219"/>
  <c r="G11" i="219"/>
  <c r="D11" i="219"/>
  <c r="R10" i="219"/>
  <c r="G10" i="219"/>
  <c r="D10" i="219"/>
  <c r="R9" i="219"/>
  <c r="G9" i="219"/>
  <c r="D9" i="219"/>
  <c r="R8" i="219"/>
  <c r="H8" i="219"/>
  <c r="G8" i="219"/>
  <c r="D8" i="219"/>
  <c r="R7" i="219"/>
  <c r="G7" i="219"/>
  <c r="D7" i="219"/>
  <c r="R6" i="219"/>
  <c r="G6" i="219"/>
  <c r="D6" i="219"/>
  <c r="T28" i="218"/>
  <c r="G28" i="218" s="1"/>
  <c r="S28" i="218"/>
  <c r="E25" i="218" s="1"/>
  <c r="R27" i="218"/>
  <c r="G27" i="218"/>
  <c r="D27" i="218"/>
  <c r="R26" i="218"/>
  <c r="G26" i="218"/>
  <c r="D26" i="218"/>
  <c r="R25" i="218"/>
  <c r="G25" i="218"/>
  <c r="D25" i="218"/>
  <c r="R24" i="218"/>
  <c r="G24" i="218"/>
  <c r="D24" i="218"/>
  <c r="R23" i="218"/>
  <c r="H23" i="218"/>
  <c r="G23" i="218"/>
  <c r="D23" i="218"/>
  <c r="R22" i="218"/>
  <c r="G22" i="218"/>
  <c r="D22" i="218"/>
  <c r="R21" i="218"/>
  <c r="G21" i="218"/>
  <c r="D21" i="218"/>
  <c r="R20" i="218"/>
  <c r="H20" i="218"/>
  <c r="G20" i="218"/>
  <c r="D20" i="218"/>
  <c r="R19" i="218"/>
  <c r="G19" i="218"/>
  <c r="D19" i="218"/>
  <c r="R18" i="218"/>
  <c r="G18" i="218"/>
  <c r="D18" i="218"/>
  <c r="R17" i="218"/>
  <c r="G17" i="218"/>
  <c r="D17" i="218"/>
  <c r="R16" i="218"/>
  <c r="H16" i="218"/>
  <c r="G16" i="218"/>
  <c r="D16" i="218"/>
  <c r="R15" i="218"/>
  <c r="G15" i="218"/>
  <c r="D15" i="218"/>
  <c r="R14" i="218"/>
  <c r="G14" i="218"/>
  <c r="D14" i="218"/>
  <c r="R13" i="218"/>
  <c r="H13" i="218"/>
  <c r="G13" i="218"/>
  <c r="E13" i="218"/>
  <c r="D13" i="218"/>
  <c r="R12" i="218"/>
  <c r="G12" i="218"/>
  <c r="D12" i="218"/>
  <c r="R11" i="218"/>
  <c r="G11" i="218"/>
  <c r="E11" i="218"/>
  <c r="D11" i="218"/>
  <c r="R10" i="218"/>
  <c r="G10" i="218"/>
  <c r="D10" i="218"/>
  <c r="R9" i="218"/>
  <c r="G9" i="218"/>
  <c r="D9" i="218"/>
  <c r="R8" i="218"/>
  <c r="H8" i="218"/>
  <c r="G8" i="218"/>
  <c r="E8" i="218"/>
  <c r="D8" i="218"/>
  <c r="R7" i="218"/>
  <c r="G7" i="218"/>
  <c r="D7" i="218"/>
  <c r="R6" i="218"/>
  <c r="G6" i="218"/>
  <c r="D6" i="218"/>
  <c r="T28" i="217"/>
  <c r="H22" i="217" s="1"/>
  <c r="S28" i="217"/>
  <c r="E26" i="217" s="1"/>
  <c r="R27" i="217"/>
  <c r="G27" i="217"/>
  <c r="D27" i="217"/>
  <c r="R26" i="217"/>
  <c r="G26" i="217"/>
  <c r="D26" i="217"/>
  <c r="R25" i="217"/>
  <c r="G25" i="217"/>
  <c r="D25" i="217"/>
  <c r="R24" i="217"/>
  <c r="G24" i="217"/>
  <c r="D24" i="217"/>
  <c r="R23" i="217"/>
  <c r="G23" i="217"/>
  <c r="D23" i="217"/>
  <c r="R22" i="217"/>
  <c r="G22" i="217"/>
  <c r="D22" i="217"/>
  <c r="R21" i="217"/>
  <c r="G21" i="217"/>
  <c r="D21" i="217"/>
  <c r="R20" i="217"/>
  <c r="G20" i="217"/>
  <c r="D20" i="217"/>
  <c r="R19" i="217"/>
  <c r="G19" i="217"/>
  <c r="D19" i="217"/>
  <c r="R18" i="217"/>
  <c r="G18" i="217"/>
  <c r="D18" i="217"/>
  <c r="R17" i="217"/>
  <c r="G17" i="217"/>
  <c r="D17" i="217"/>
  <c r="R16" i="217"/>
  <c r="G16" i="217"/>
  <c r="D16" i="217"/>
  <c r="R15" i="217"/>
  <c r="G15" i="217"/>
  <c r="D15" i="217"/>
  <c r="R14" i="217"/>
  <c r="G14" i="217"/>
  <c r="D14" i="217"/>
  <c r="R13" i="217"/>
  <c r="G13" i="217"/>
  <c r="D13" i="217"/>
  <c r="R12" i="217"/>
  <c r="G12" i="217"/>
  <c r="D12" i="217"/>
  <c r="R11" i="217"/>
  <c r="G11" i="217"/>
  <c r="D11" i="217"/>
  <c r="R10" i="217"/>
  <c r="G10" i="217"/>
  <c r="D10" i="217"/>
  <c r="R9" i="217"/>
  <c r="G9" i="217"/>
  <c r="D9" i="217"/>
  <c r="R8" i="217"/>
  <c r="G8" i="217"/>
  <c r="D8" i="217"/>
  <c r="R7" i="217"/>
  <c r="G7" i="217"/>
  <c r="D7" i="217"/>
  <c r="R6" i="217"/>
  <c r="G6" i="217"/>
  <c r="D6" i="217"/>
  <c r="T28" i="216"/>
  <c r="H24" i="216" s="1"/>
  <c r="S28" i="216"/>
  <c r="E19" i="216" s="1"/>
  <c r="R27" i="216"/>
  <c r="G27" i="216"/>
  <c r="D27" i="216"/>
  <c r="R26" i="216"/>
  <c r="G26" i="216"/>
  <c r="D26" i="216"/>
  <c r="R25" i="216"/>
  <c r="G25" i="216"/>
  <c r="D25" i="216"/>
  <c r="R24" i="216"/>
  <c r="G24" i="216"/>
  <c r="D24" i="216"/>
  <c r="R23" i="216"/>
  <c r="G23" i="216"/>
  <c r="D23" i="216"/>
  <c r="R22" i="216"/>
  <c r="G22" i="216"/>
  <c r="D22" i="216"/>
  <c r="R21" i="216"/>
  <c r="G21" i="216"/>
  <c r="D21" i="216"/>
  <c r="R20" i="216"/>
  <c r="G20" i="216"/>
  <c r="D20" i="216"/>
  <c r="R19" i="216"/>
  <c r="G19" i="216"/>
  <c r="D19" i="216"/>
  <c r="R18" i="216"/>
  <c r="G18" i="216"/>
  <c r="D18" i="216"/>
  <c r="R17" i="216"/>
  <c r="G17" i="216"/>
  <c r="D17" i="216"/>
  <c r="R16" i="216"/>
  <c r="G16" i="216"/>
  <c r="D16" i="216"/>
  <c r="R15" i="216"/>
  <c r="G15" i="216"/>
  <c r="D15" i="216"/>
  <c r="R14" i="216"/>
  <c r="G14" i="216"/>
  <c r="D14" i="216"/>
  <c r="R13" i="216"/>
  <c r="H13" i="216"/>
  <c r="G13" i="216"/>
  <c r="D13" i="216"/>
  <c r="R12" i="216"/>
  <c r="G12" i="216"/>
  <c r="D12" i="216"/>
  <c r="R11" i="216"/>
  <c r="G11" i="216"/>
  <c r="D11" i="216"/>
  <c r="R10" i="216"/>
  <c r="G10" i="216"/>
  <c r="D10" i="216"/>
  <c r="R9" i="216"/>
  <c r="G9" i="216"/>
  <c r="D9" i="216"/>
  <c r="R8" i="216"/>
  <c r="G8" i="216"/>
  <c r="D8" i="216"/>
  <c r="R7" i="216"/>
  <c r="G7" i="216"/>
  <c r="D7" i="216"/>
  <c r="R6" i="216"/>
  <c r="H6" i="216"/>
  <c r="G6" i="216"/>
  <c r="D6" i="216"/>
  <c r="T28" i="215"/>
  <c r="H25" i="215" s="1"/>
  <c r="S28" i="215"/>
  <c r="E26" i="215" s="1"/>
  <c r="R27" i="215"/>
  <c r="G27" i="215"/>
  <c r="D27" i="215"/>
  <c r="R26" i="215"/>
  <c r="G26" i="215"/>
  <c r="D26" i="215"/>
  <c r="R25" i="215"/>
  <c r="G25" i="215"/>
  <c r="D25" i="215"/>
  <c r="R24" i="215"/>
  <c r="G24" i="215"/>
  <c r="D24" i="215"/>
  <c r="R23" i="215"/>
  <c r="G23" i="215"/>
  <c r="D23" i="215"/>
  <c r="R22" i="215"/>
  <c r="G22" i="215"/>
  <c r="D22" i="215"/>
  <c r="R21" i="215"/>
  <c r="G21" i="215"/>
  <c r="D21" i="215"/>
  <c r="R20" i="215"/>
  <c r="G20" i="215"/>
  <c r="D20" i="215"/>
  <c r="R19" i="215"/>
  <c r="G19" i="215"/>
  <c r="D19" i="215"/>
  <c r="R18" i="215"/>
  <c r="G18" i="215"/>
  <c r="D18" i="215"/>
  <c r="R17" i="215"/>
  <c r="G17" i="215"/>
  <c r="D17" i="215"/>
  <c r="R16" i="215"/>
  <c r="G16" i="215"/>
  <c r="D16" i="215"/>
  <c r="R15" i="215"/>
  <c r="G15" i="215"/>
  <c r="D15" i="215"/>
  <c r="R14" i="215"/>
  <c r="G14" i="215"/>
  <c r="D14" i="215"/>
  <c r="R13" i="215"/>
  <c r="G13" i="215"/>
  <c r="D13" i="215"/>
  <c r="R12" i="215"/>
  <c r="G12" i="215"/>
  <c r="D12" i="215"/>
  <c r="R11" i="215"/>
  <c r="G11" i="215"/>
  <c r="D11" i="215"/>
  <c r="R10" i="215"/>
  <c r="G10" i="215"/>
  <c r="D10" i="215"/>
  <c r="R9" i="215"/>
  <c r="G9" i="215"/>
  <c r="D9" i="215"/>
  <c r="R8" i="215"/>
  <c r="G8" i="215"/>
  <c r="D8" i="215"/>
  <c r="R7" i="215"/>
  <c r="G7" i="215"/>
  <c r="D7" i="215"/>
  <c r="R6" i="215"/>
  <c r="G6" i="215"/>
  <c r="D6" i="215"/>
  <c r="T28" i="214"/>
  <c r="H22" i="214" s="1"/>
  <c r="S28" i="214"/>
  <c r="D28" i="214" s="1"/>
  <c r="R27" i="214"/>
  <c r="G27" i="214"/>
  <c r="D27" i="214"/>
  <c r="R26" i="214"/>
  <c r="G26" i="214"/>
  <c r="D26" i="214"/>
  <c r="R25" i="214"/>
  <c r="G25" i="214"/>
  <c r="D25" i="214"/>
  <c r="R24" i="214"/>
  <c r="G24" i="214"/>
  <c r="D24" i="214"/>
  <c r="R23" i="214"/>
  <c r="G23" i="214"/>
  <c r="D23" i="214"/>
  <c r="R22" i="214"/>
  <c r="G22" i="214"/>
  <c r="D22" i="214"/>
  <c r="R21" i="214"/>
  <c r="G21" i="214"/>
  <c r="D21" i="214"/>
  <c r="R20" i="214"/>
  <c r="G20" i="214"/>
  <c r="D20" i="214"/>
  <c r="R19" i="214"/>
  <c r="G19" i="214"/>
  <c r="D19" i="214"/>
  <c r="R18" i="214"/>
  <c r="G18" i="214"/>
  <c r="D18" i="214"/>
  <c r="R17" i="214"/>
  <c r="G17" i="214"/>
  <c r="D17" i="214"/>
  <c r="R16" i="214"/>
  <c r="G16" i="214"/>
  <c r="D16" i="214"/>
  <c r="R15" i="214"/>
  <c r="G15" i="214"/>
  <c r="D15" i="214"/>
  <c r="R14" i="214"/>
  <c r="G14" i="214"/>
  <c r="D14" i="214"/>
  <c r="R13" i="214"/>
  <c r="G13" i="214"/>
  <c r="D13" i="214"/>
  <c r="R12" i="214"/>
  <c r="G12" i="214"/>
  <c r="D12" i="214"/>
  <c r="R11" i="214"/>
  <c r="G11" i="214"/>
  <c r="D11" i="214"/>
  <c r="R10" i="214"/>
  <c r="G10" i="214"/>
  <c r="D10" i="214"/>
  <c r="R9" i="214"/>
  <c r="G9" i="214"/>
  <c r="D9" i="214"/>
  <c r="R8" i="214"/>
  <c r="G8" i="214"/>
  <c r="D8" i="214"/>
  <c r="R7" i="214"/>
  <c r="G7" i="214"/>
  <c r="D7" i="214"/>
  <c r="R6" i="214"/>
  <c r="G6" i="214"/>
  <c r="E6" i="214"/>
  <c r="D6" i="214"/>
  <c r="T28" i="213"/>
  <c r="H12" i="213" s="1"/>
  <c r="S28" i="213"/>
  <c r="D28" i="213" s="1"/>
  <c r="R27" i="213"/>
  <c r="G27" i="213"/>
  <c r="D27" i="213"/>
  <c r="R26" i="213"/>
  <c r="G26" i="213"/>
  <c r="D26" i="213"/>
  <c r="R25" i="213"/>
  <c r="G25" i="213"/>
  <c r="D25" i="213"/>
  <c r="R24" i="213"/>
  <c r="G24" i="213"/>
  <c r="D24" i="213"/>
  <c r="R23" i="213"/>
  <c r="G23" i="213"/>
  <c r="D23" i="213"/>
  <c r="R22" i="213"/>
  <c r="G22" i="213"/>
  <c r="D22" i="213"/>
  <c r="R21" i="213"/>
  <c r="G21" i="213"/>
  <c r="D21" i="213"/>
  <c r="R20" i="213"/>
  <c r="G20" i="213"/>
  <c r="E20" i="213"/>
  <c r="D20" i="213"/>
  <c r="R19" i="213"/>
  <c r="G19" i="213"/>
  <c r="D19" i="213"/>
  <c r="R18" i="213"/>
  <c r="G18" i="213"/>
  <c r="D18" i="213"/>
  <c r="R17" i="213"/>
  <c r="G17" i="213"/>
  <c r="D17" i="213"/>
  <c r="R16" i="213"/>
  <c r="G16" i="213"/>
  <c r="D16" i="213"/>
  <c r="R15" i="213"/>
  <c r="G15" i="213"/>
  <c r="D15" i="213"/>
  <c r="R14" i="213"/>
  <c r="G14" i="213"/>
  <c r="D14" i="213"/>
  <c r="R13" i="213"/>
  <c r="G13" i="213"/>
  <c r="D13" i="213"/>
  <c r="R12" i="213"/>
  <c r="G12" i="213"/>
  <c r="D12" i="213"/>
  <c r="R11" i="213"/>
  <c r="G11" i="213"/>
  <c r="D11" i="213"/>
  <c r="R10" i="213"/>
  <c r="G10" i="213"/>
  <c r="D10" i="213"/>
  <c r="R9" i="213"/>
  <c r="G9" i="213"/>
  <c r="E9" i="213"/>
  <c r="D9" i="213"/>
  <c r="R8" i="213"/>
  <c r="G8" i="213"/>
  <c r="D8" i="213"/>
  <c r="R7" i="213"/>
  <c r="G7" i="213"/>
  <c r="D7" i="213"/>
  <c r="R6" i="213"/>
  <c r="G6" i="213"/>
  <c r="D6" i="213"/>
  <c r="T28" i="212"/>
  <c r="H24" i="212" s="1"/>
  <c r="S28" i="212"/>
  <c r="E14" i="212" s="1"/>
  <c r="R27" i="212"/>
  <c r="G27" i="212"/>
  <c r="D27" i="212"/>
  <c r="R26" i="212"/>
  <c r="G26" i="212"/>
  <c r="D26" i="212"/>
  <c r="R25" i="212"/>
  <c r="G25" i="212"/>
  <c r="D25" i="212"/>
  <c r="R24" i="212"/>
  <c r="G24" i="212"/>
  <c r="D24" i="212"/>
  <c r="R23" i="212"/>
  <c r="G23" i="212"/>
  <c r="D23" i="212"/>
  <c r="R22" i="212"/>
  <c r="G22" i="212"/>
  <c r="D22" i="212"/>
  <c r="R21" i="212"/>
  <c r="G21" i="212"/>
  <c r="D21" i="212"/>
  <c r="R20" i="212"/>
  <c r="G20" i="212"/>
  <c r="D20" i="212"/>
  <c r="R19" i="212"/>
  <c r="G19" i="212"/>
  <c r="D19" i="212"/>
  <c r="R18" i="212"/>
  <c r="G18" i="212"/>
  <c r="D18" i="212"/>
  <c r="R17" i="212"/>
  <c r="G17" i="212"/>
  <c r="D17" i="212"/>
  <c r="R16" i="212"/>
  <c r="G16" i="212"/>
  <c r="D16" i="212"/>
  <c r="R15" i="212"/>
  <c r="G15" i="212"/>
  <c r="D15" i="212"/>
  <c r="R14" i="212"/>
  <c r="G14" i="212"/>
  <c r="D14" i="212"/>
  <c r="R13" i="212"/>
  <c r="G13" i="212"/>
  <c r="D13" i="212"/>
  <c r="R12" i="212"/>
  <c r="G12" i="212"/>
  <c r="E12" i="212"/>
  <c r="D12" i="212"/>
  <c r="R11" i="212"/>
  <c r="G11" i="212"/>
  <c r="D11" i="212"/>
  <c r="R10" i="212"/>
  <c r="G10" i="212"/>
  <c r="D10" i="212"/>
  <c r="R9" i="212"/>
  <c r="G9" i="212"/>
  <c r="D9" i="212"/>
  <c r="R8" i="212"/>
  <c r="G8" i="212"/>
  <c r="D8" i="212"/>
  <c r="R7" i="212"/>
  <c r="G7" i="212"/>
  <c r="D7" i="212"/>
  <c r="R6" i="212"/>
  <c r="G6" i="212"/>
  <c r="D6" i="212"/>
  <c r="T28" i="211"/>
  <c r="G28" i="211" s="1"/>
  <c r="S28" i="211"/>
  <c r="E26" i="211" s="1"/>
  <c r="R27" i="211"/>
  <c r="G27" i="211"/>
  <c r="D27" i="211"/>
  <c r="R26" i="211"/>
  <c r="G26" i="211"/>
  <c r="D26" i="211"/>
  <c r="R25" i="211"/>
  <c r="G25" i="211"/>
  <c r="D25" i="211"/>
  <c r="R24" i="211"/>
  <c r="G24" i="211"/>
  <c r="D24" i="211"/>
  <c r="R23" i="211"/>
  <c r="G23" i="211"/>
  <c r="D23" i="211"/>
  <c r="R22" i="211"/>
  <c r="G22" i="211"/>
  <c r="D22" i="211"/>
  <c r="R21" i="211"/>
  <c r="G21" i="211"/>
  <c r="D21" i="211"/>
  <c r="R20" i="211"/>
  <c r="G20" i="211"/>
  <c r="D20" i="211"/>
  <c r="R19" i="211"/>
  <c r="G19" i="211"/>
  <c r="E19" i="211"/>
  <c r="D19" i="211"/>
  <c r="R18" i="211"/>
  <c r="G18" i="211"/>
  <c r="D18" i="211"/>
  <c r="R17" i="211"/>
  <c r="G17" i="211"/>
  <c r="D17" i="211"/>
  <c r="R16" i="211"/>
  <c r="G16" i="211"/>
  <c r="D16" i="211"/>
  <c r="R15" i="211"/>
  <c r="G15" i="211"/>
  <c r="D15" i="211"/>
  <c r="R14" i="211"/>
  <c r="G14" i="211"/>
  <c r="D14" i="211"/>
  <c r="R13" i="211"/>
  <c r="G13" i="211"/>
  <c r="D13" i="211"/>
  <c r="R12" i="211"/>
  <c r="G12" i="211"/>
  <c r="D12" i="211"/>
  <c r="R11" i="211"/>
  <c r="G11" i="211"/>
  <c r="D11" i="211"/>
  <c r="R10" i="211"/>
  <c r="G10" i="211"/>
  <c r="D10" i="211"/>
  <c r="R9" i="211"/>
  <c r="H9" i="211"/>
  <c r="G9" i="211"/>
  <c r="D9" i="211"/>
  <c r="R8" i="211"/>
  <c r="G8" i="211"/>
  <c r="D8" i="211"/>
  <c r="R7" i="211"/>
  <c r="H7" i="211"/>
  <c r="G7" i="211"/>
  <c r="E7" i="211"/>
  <c r="D7" i="211"/>
  <c r="R6" i="211"/>
  <c r="H6" i="211"/>
  <c r="G6" i="211"/>
  <c r="E6" i="211"/>
  <c r="D6" i="211"/>
  <c r="T28" i="210"/>
  <c r="H27" i="210" s="1"/>
  <c r="S28" i="210"/>
  <c r="R27" i="210"/>
  <c r="G27" i="210"/>
  <c r="D27" i="210"/>
  <c r="R26" i="210"/>
  <c r="G26" i="210"/>
  <c r="D26" i="210"/>
  <c r="R25" i="210"/>
  <c r="G25" i="210"/>
  <c r="D25" i="210"/>
  <c r="R24" i="210"/>
  <c r="G24" i="210"/>
  <c r="D24" i="210"/>
  <c r="R23" i="210"/>
  <c r="G23" i="210"/>
  <c r="D23" i="210"/>
  <c r="R22" i="210"/>
  <c r="G22" i="210"/>
  <c r="D22" i="210"/>
  <c r="R21" i="210"/>
  <c r="G21" i="210"/>
  <c r="D21" i="210"/>
  <c r="R20" i="210"/>
  <c r="H20" i="210"/>
  <c r="G20" i="210"/>
  <c r="D20" i="210"/>
  <c r="R19" i="210"/>
  <c r="G19" i="210"/>
  <c r="D19" i="210"/>
  <c r="R18" i="210"/>
  <c r="G18" i="210"/>
  <c r="D18" i="210"/>
  <c r="R17" i="210"/>
  <c r="G17" i="210"/>
  <c r="D17" i="210"/>
  <c r="R16" i="210"/>
  <c r="G16" i="210"/>
  <c r="D16" i="210"/>
  <c r="R15" i="210"/>
  <c r="G15" i="210"/>
  <c r="D15" i="210"/>
  <c r="R14" i="210"/>
  <c r="G14" i="210"/>
  <c r="D14" i="210"/>
  <c r="R13" i="210"/>
  <c r="G13" i="210"/>
  <c r="D13" i="210"/>
  <c r="R12" i="210"/>
  <c r="G12" i="210"/>
  <c r="D12" i="210"/>
  <c r="R11" i="210"/>
  <c r="G11" i="210"/>
  <c r="D11" i="210"/>
  <c r="R10" i="210"/>
  <c r="G10" i="210"/>
  <c r="D10" i="210"/>
  <c r="R9" i="210"/>
  <c r="G9" i="210"/>
  <c r="D9" i="210"/>
  <c r="R8" i="210"/>
  <c r="G8" i="210"/>
  <c r="D8" i="210"/>
  <c r="R7" i="210"/>
  <c r="G7" i="210"/>
  <c r="D7" i="210"/>
  <c r="R6" i="210"/>
  <c r="G6" i="210"/>
  <c r="D6" i="210"/>
  <c r="T28" i="209"/>
  <c r="H25" i="209" s="1"/>
  <c r="S28" i="209"/>
  <c r="R27" i="209"/>
  <c r="G27" i="209"/>
  <c r="D27" i="209"/>
  <c r="R26" i="209"/>
  <c r="G26" i="209"/>
  <c r="D26" i="209"/>
  <c r="R25" i="209"/>
  <c r="G25" i="209"/>
  <c r="D25" i="209"/>
  <c r="R24" i="209"/>
  <c r="G24" i="209"/>
  <c r="D24" i="209"/>
  <c r="R23" i="209"/>
  <c r="G23" i="209"/>
  <c r="D23" i="209"/>
  <c r="R22" i="209"/>
  <c r="G22" i="209"/>
  <c r="D22" i="209"/>
  <c r="R21" i="209"/>
  <c r="G21" i="209"/>
  <c r="D21" i="209"/>
  <c r="R20" i="209"/>
  <c r="G20" i="209"/>
  <c r="D20" i="209"/>
  <c r="R19" i="209"/>
  <c r="G19" i="209"/>
  <c r="D19" i="209"/>
  <c r="R18" i="209"/>
  <c r="G18" i="209"/>
  <c r="D18" i="209"/>
  <c r="R17" i="209"/>
  <c r="G17" i="209"/>
  <c r="D17" i="209"/>
  <c r="R16" i="209"/>
  <c r="G16" i="209"/>
  <c r="D16" i="209"/>
  <c r="R15" i="209"/>
  <c r="G15" i="209"/>
  <c r="D15" i="209"/>
  <c r="R14" i="209"/>
  <c r="G14" i="209"/>
  <c r="D14" i="209"/>
  <c r="R13" i="209"/>
  <c r="G13" i="209"/>
  <c r="D13" i="209"/>
  <c r="R12" i="209"/>
  <c r="G12" i="209"/>
  <c r="D12" i="209"/>
  <c r="R11" i="209"/>
  <c r="G11" i="209"/>
  <c r="D11" i="209"/>
  <c r="R10" i="209"/>
  <c r="G10" i="209"/>
  <c r="D10" i="209"/>
  <c r="R9" i="209"/>
  <c r="G9" i="209"/>
  <c r="D9" i="209"/>
  <c r="R8" i="209"/>
  <c r="G8" i="209"/>
  <c r="D8" i="209"/>
  <c r="R7" i="209"/>
  <c r="G7" i="209"/>
  <c r="D7" i="209"/>
  <c r="R6" i="209"/>
  <c r="G6" i="209"/>
  <c r="D6" i="209"/>
  <c r="T28" i="208"/>
  <c r="H26" i="208" s="1"/>
  <c r="S28" i="208"/>
  <c r="E23" i="208" s="1"/>
  <c r="R27" i="208"/>
  <c r="G27" i="208"/>
  <c r="D27" i="208"/>
  <c r="R26" i="208"/>
  <c r="G26" i="208"/>
  <c r="D26" i="208"/>
  <c r="R25" i="208"/>
  <c r="G25" i="208"/>
  <c r="D25" i="208"/>
  <c r="R24" i="208"/>
  <c r="G24" i="208"/>
  <c r="D24" i="208"/>
  <c r="R23" i="208"/>
  <c r="G23" i="208"/>
  <c r="D23" i="208"/>
  <c r="R22" i="208"/>
  <c r="G22" i="208"/>
  <c r="D22" i="208"/>
  <c r="R21" i="208"/>
  <c r="G21" i="208"/>
  <c r="D21" i="208"/>
  <c r="R20" i="208"/>
  <c r="G20" i="208"/>
  <c r="D20" i="208"/>
  <c r="R19" i="208"/>
  <c r="G19" i="208"/>
  <c r="D19" i="208"/>
  <c r="R18" i="208"/>
  <c r="G18" i="208"/>
  <c r="D18" i="208"/>
  <c r="R17" i="208"/>
  <c r="G17" i="208"/>
  <c r="D17" i="208"/>
  <c r="R16" i="208"/>
  <c r="G16" i="208"/>
  <c r="D16" i="208"/>
  <c r="R15" i="208"/>
  <c r="G15" i="208"/>
  <c r="D15" i="208"/>
  <c r="R14" i="208"/>
  <c r="G14" i="208"/>
  <c r="D14" i="208"/>
  <c r="R13" i="208"/>
  <c r="G13" i="208"/>
  <c r="D13" i="208"/>
  <c r="R12" i="208"/>
  <c r="G12" i="208"/>
  <c r="D12" i="208"/>
  <c r="R11" i="208"/>
  <c r="G11" i="208"/>
  <c r="D11" i="208"/>
  <c r="R10" i="208"/>
  <c r="G10" i="208"/>
  <c r="D10" i="208"/>
  <c r="R9" i="208"/>
  <c r="G9" i="208"/>
  <c r="D9" i="208"/>
  <c r="R8" i="208"/>
  <c r="G8" i="208"/>
  <c r="D8" i="208"/>
  <c r="R7" i="208"/>
  <c r="G7" i="208"/>
  <c r="D7" i="208"/>
  <c r="R6" i="208"/>
  <c r="G6" i="208"/>
  <c r="D6" i="208"/>
  <c r="T28" i="207"/>
  <c r="H21" i="207" s="1"/>
  <c r="S28" i="207"/>
  <c r="E23" i="207" s="1"/>
  <c r="R27" i="207"/>
  <c r="G27" i="207"/>
  <c r="D27" i="207"/>
  <c r="R26" i="207"/>
  <c r="G26" i="207"/>
  <c r="D26" i="207"/>
  <c r="R25" i="207"/>
  <c r="G25" i="207"/>
  <c r="D25" i="207"/>
  <c r="R24" i="207"/>
  <c r="G24" i="207"/>
  <c r="D24" i="207"/>
  <c r="R23" i="207"/>
  <c r="G23" i="207"/>
  <c r="D23" i="207"/>
  <c r="R22" i="207"/>
  <c r="G22" i="207"/>
  <c r="E22" i="207"/>
  <c r="D22" i="207"/>
  <c r="R21" i="207"/>
  <c r="G21" i="207"/>
  <c r="D21" i="207"/>
  <c r="R20" i="207"/>
  <c r="G20" i="207"/>
  <c r="D20" i="207"/>
  <c r="R19" i="207"/>
  <c r="G19" i="207"/>
  <c r="D19" i="207"/>
  <c r="R18" i="207"/>
  <c r="G18" i="207"/>
  <c r="E18" i="207"/>
  <c r="D18" i="207"/>
  <c r="R17" i="207"/>
  <c r="G17" i="207"/>
  <c r="D17" i="207"/>
  <c r="R16" i="207"/>
  <c r="G16" i="207"/>
  <c r="D16" i="207"/>
  <c r="R15" i="207"/>
  <c r="G15" i="207"/>
  <c r="D15" i="207"/>
  <c r="R14" i="207"/>
  <c r="G14" i="207"/>
  <c r="D14" i="207"/>
  <c r="R13" i="207"/>
  <c r="G13" i="207"/>
  <c r="D13" i="207"/>
  <c r="R12" i="207"/>
  <c r="G12" i="207"/>
  <c r="E12" i="207"/>
  <c r="D12" i="207"/>
  <c r="R11" i="207"/>
  <c r="G11" i="207"/>
  <c r="D11" i="207"/>
  <c r="R10" i="207"/>
  <c r="G10" i="207"/>
  <c r="D10" i="207"/>
  <c r="R9" i="207"/>
  <c r="G9" i="207"/>
  <c r="D9" i="207"/>
  <c r="R8" i="207"/>
  <c r="G8" i="207"/>
  <c r="D8" i="207"/>
  <c r="R7" i="207"/>
  <c r="G7" i="207"/>
  <c r="D7" i="207"/>
  <c r="R6" i="207"/>
  <c r="G6" i="207"/>
  <c r="D6" i="207"/>
  <c r="T28" i="206"/>
  <c r="H20" i="206" s="1"/>
  <c r="S28" i="206"/>
  <c r="E25" i="206" s="1"/>
  <c r="R27" i="206"/>
  <c r="G27" i="206"/>
  <c r="D27" i="206"/>
  <c r="R26" i="206"/>
  <c r="G26" i="206"/>
  <c r="D26" i="206"/>
  <c r="R25" i="206"/>
  <c r="G25" i="206"/>
  <c r="D25" i="206"/>
  <c r="R24" i="206"/>
  <c r="G24" i="206"/>
  <c r="D24" i="206"/>
  <c r="R23" i="206"/>
  <c r="G23" i="206"/>
  <c r="D23" i="206"/>
  <c r="R22" i="206"/>
  <c r="G22" i="206"/>
  <c r="D22" i="206"/>
  <c r="R21" i="206"/>
  <c r="G21" i="206"/>
  <c r="D21" i="206"/>
  <c r="R20" i="206"/>
  <c r="G20" i="206"/>
  <c r="D20" i="206"/>
  <c r="R19" i="206"/>
  <c r="G19" i="206"/>
  <c r="D19" i="206"/>
  <c r="R18" i="206"/>
  <c r="G18" i="206"/>
  <c r="D18" i="206"/>
  <c r="R17" i="206"/>
  <c r="G17" i="206"/>
  <c r="D17" i="206"/>
  <c r="R16" i="206"/>
  <c r="G16" i="206"/>
  <c r="D16" i="206"/>
  <c r="R15" i="206"/>
  <c r="G15" i="206"/>
  <c r="D15" i="206"/>
  <c r="R14" i="206"/>
  <c r="G14" i="206"/>
  <c r="D14" i="206"/>
  <c r="R13" i="206"/>
  <c r="G13" i="206"/>
  <c r="D13" i="206"/>
  <c r="R12" i="206"/>
  <c r="G12" i="206"/>
  <c r="D12" i="206"/>
  <c r="R11" i="206"/>
  <c r="G11" i="206"/>
  <c r="D11" i="206"/>
  <c r="R10" i="206"/>
  <c r="G10" i="206"/>
  <c r="D10" i="206"/>
  <c r="R9" i="206"/>
  <c r="G9" i="206"/>
  <c r="D9" i="206"/>
  <c r="R8" i="206"/>
  <c r="G8" i="206"/>
  <c r="D8" i="206"/>
  <c r="R7" i="206"/>
  <c r="G7" i="206"/>
  <c r="D7" i="206"/>
  <c r="R6" i="206"/>
  <c r="G6" i="206"/>
  <c r="D6" i="206"/>
  <c r="T28" i="205"/>
  <c r="H22" i="205" s="1"/>
  <c r="S28" i="205"/>
  <c r="D28" i="205" s="1"/>
  <c r="R27" i="205"/>
  <c r="G27" i="205"/>
  <c r="D27" i="205"/>
  <c r="R26" i="205"/>
  <c r="G26" i="205"/>
  <c r="D26" i="205"/>
  <c r="R25" i="205"/>
  <c r="G25" i="205"/>
  <c r="E25" i="205"/>
  <c r="D25" i="205"/>
  <c r="R24" i="205"/>
  <c r="G24" i="205"/>
  <c r="D24" i="205"/>
  <c r="R23" i="205"/>
  <c r="G23" i="205"/>
  <c r="D23" i="205"/>
  <c r="R22" i="205"/>
  <c r="G22" i="205"/>
  <c r="D22" i="205"/>
  <c r="R21" i="205"/>
  <c r="G21" i="205"/>
  <c r="E21" i="205"/>
  <c r="D21" i="205"/>
  <c r="R20" i="205"/>
  <c r="G20" i="205"/>
  <c r="D20" i="205"/>
  <c r="R19" i="205"/>
  <c r="G19" i="205"/>
  <c r="D19" i="205"/>
  <c r="R18" i="205"/>
  <c r="G18" i="205"/>
  <c r="D18" i="205"/>
  <c r="R17" i="205"/>
  <c r="G17" i="205"/>
  <c r="D17" i="205"/>
  <c r="R16" i="205"/>
  <c r="G16" i="205"/>
  <c r="D16" i="205"/>
  <c r="R15" i="205"/>
  <c r="G15" i="205"/>
  <c r="D15" i="205"/>
  <c r="R14" i="205"/>
  <c r="G14" i="205"/>
  <c r="D14" i="205"/>
  <c r="R13" i="205"/>
  <c r="G13" i="205"/>
  <c r="D13" i="205"/>
  <c r="R12" i="205"/>
  <c r="G12" i="205"/>
  <c r="D12" i="205"/>
  <c r="R11" i="205"/>
  <c r="G11" i="205"/>
  <c r="D11" i="205"/>
  <c r="R10" i="205"/>
  <c r="G10" i="205"/>
  <c r="D10" i="205"/>
  <c r="R9" i="205"/>
  <c r="G9" i="205"/>
  <c r="E9" i="205"/>
  <c r="D9" i="205"/>
  <c r="R8" i="205"/>
  <c r="G8" i="205"/>
  <c r="D8" i="205"/>
  <c r="R7" i="205"/>
  <c r="G7" i="205"/>
  <c r="D7" i="205"/>
  <c r="R6" i="205"/>
  <c r="G6" i="205"/>
  <c r="E6" i="205"/>
  <c r="D6" i="205"/>
  <c r="T28" i="204"/>
  <c r="S28" i="204"/>
  <c r="D28" i="204" s="1"/>
  <c r="R27" i="204"/>
  <c r="G27" i="204"/>
  <c r="D27" i="204"/>
  <c r="R26" i="204"/>
  <c r="G26" i="204"/>
  <c r="D26" i="204"/>
  <c r="R25" i="204"/>
  <c r="G25" i="204"/>
  <c r="D25" i="204"/>
  <c r="R24" i="204"/>
  <c r="G24" i="204"/>
  <c r="D24" i="204"/>
  <c r="R23" i="204"/>
  <c r="G23" i="204"/>
  <c r="D23" i="204"/>
  <c r="R22" i="204"/>
  <c r="G22" i="204"/>
  <c r="D22" i="204"/>
  <c r="R21" i="204"/>
  <c r="G21" i="204"/>
  <c r="D21" i="204"/>
  <c r="R20" i="204"/>
  <c r="G20" i="204"/>
  <c r="D20" i="204"/>
  <c r="R19" i="204"/>
  <c r="G19" i="204"/>
  <c r="D19" i="204"/>
  <c r="R18" i="204"/>
  <c r="G18" i="204"/>
  <c r="D18" i="204"/>
  <c r="R17" i="204"/>
  <c r="G17" i="204"/>
  <c r="D17" i="204"/>
  <c r="R16" i="204"/>
  <c r="G16" i="204"/>
  <c r="D16" i="204"/>
  <c r="R15" i="204"/>
  <c r="G15" i="204"/>
  <c r="D15" i="204"/>
  <c r="R14" i="204"/>
  <c r="G14" i="204"/>
  <c r="D14" i="204"/>
  <c r="R13" i="204"/>
  <c r="G13" i="204"/>
  <c r="D13" i="204"/>
  <c r="R12" i="204"/>
  <c r="G12" i="204"/>
  <c r="D12" i="204"/>
  <c r="R11" i="204"/>
  <c r="G11" i="204"/>
  <c r="D11" i="204"/>
  <c r="R10" i="204"/>
  <c r="G10" i="204"/>
  <c r="D10" i="204"/>
  <c r="R9" i="204"/>
  <c r="G9" i="204"/>
  <c r="D9" i="204"/>
  <c r="R8" i="204"/>
  <c r="G8" i="204"/>
  <c r="D8" i="204"/>
  <c r="R7" i="204"/>
  <c r="G7" i="204"/>
  <c r="D7" i="204"/>
  <c r="R6" i="204"/>
  <c r="G6" i="204"/>
  <c r="D6" i="204"/>
  <c r="T28" i="203"/>
  <c r="H25" i="203" s="1"/>
  <c r="S28" i="203"/>
  <c r="D28" i="203" s="1"/>
  <c r="R27" i="203"/>
  <c r="G27" i="203"/>
  <c r="D27" i="203"/>
  <c r="R26" i="203"/>
  <c r="G26" i="203"/>
  <c r="D26" i="203"/>
  <c r="R25" i="203"/>
  <c r="G25" i="203"/>
  <c r="D25" i="203"/>
  <c r="R24" i="203"/>
  <c r="G24" i="203"/>
  <c r="D24" i="203"/>
  <c r="R23" i="203"/>
  <c r="G23" i="203"/>
  <c r="D23" i="203"/>
  <c r="R22" i="203"/>
  <c r="G22" i="203"/>
  <c r="D22" i="203"/>
  <c r="R21" i="203"/>
  <c r="G21" i="203"/>
  <c r="D21" i="203"/>
  <c r="R20" i="203"/>
  <c r="G20" i="203"/>
  <c r="D20" i="203"/>
  <c r="R19" i="203"/>
  <c r="G19" i="203"/>
  <c r="D19" i="203"/>
  <c r="R18" i="203"/>
  <c r="G18" i="203"/>
  <c r="D18" i="203"/>
  <c r="R17" i="203"/>
  <c r="G17" i="203"/>
  <c r="D17" i="203"/>
  <c r="R16" i="203"/>
  <c r="G16" i="203"/>
  <c r="D16" i="203"/>
  <c r="R15" i="203"/>
  <c r="G15" i="203"/>
  <c r="D15" i="203"/>
  <c r="R14" i="203"/>
  <c r="G14" i="203"/>
  <c r="D14" i="203"/>
  <c r="R13" i="203"/>
  <c r="G13" i="203"/>
  <c r="D13" i="203"/>
  <c r="R12" i="203"/>
  <c r="G12" i="203"/>
  <c r="E12" i="203"/>
  <c r="D12" i="203"/>
  <c r="R11" i="203"/>
  <c r="G11" i="203"/>
  <c r="D11" i="203"/>
  <c r="R10" i="203"/>
  <c r="G10" i="203"/>
  <c r="E10" i="203"/>
  <c r="D10" i="203"/>
  <c r="R9" i="203"/>
  <c r="G9" i="203"/>
  <c r="D9" i="203"/>
  <c r="R8" i="203"/>
  <c r="G8" i="203"/>
  <c r="D8" i="203"/>
  <c r="R7" i="203"/>
  <c r="G7" i="203"/>
  <c r="D7" i="203"/>
  <c r="R6" i="203"/>
  <c r="G6" i="203"/>
  <c r="D6" i="203"/>
  <c r="T28" i="202"/>
  <c r="G28" i="202" s="1"/>
  <c r="S28" i="202"/>
  <c r="E16" i="202" s="1"/>
  <c r="R27" i="202"/>
  <c r="G27" i="202"/>
  <c r="D27" i="202"/>
  <c r="R26" i="202"/>
  <c r="G26" i="202"/>
  <c r="D26" i="202"/>
  <c r="R25" i="202"/>
  <c r="G25" i="202"/>
  <c r="D25" i="202"/>
  <c r="R24" i="202"/>
  <c r="G24" i="202"/>
  <c r="D24" i="202"/>
  <c r="R23" i="202"/>
  <c r="G23" i="202"/>
  <c r="D23" i="202"/>
  <c r="R22" i="202"/>
  <c r="G22" i="202"/>
  <c r="D22" i="202"/>
  <c r="R21" i="202"/>
  <c r="G21" i="202"/>
  <c r="D21" i="202"/>
  <c r="R20" i="202"/>
  <c r="G20" i="202"/>
  <c r="D20" i="202"/>
  <c r="R19" i="202"/>
  <c r="G19" i="202"/>
  <c r="D19" i="202"/>
  <c r="R18" i="202"/>
  <c r="G18" i="202"/>
  <c r="D18" i="202"/>
  <c r="R17" i="202"/>
  <c r="G17" i="202"/>
  <c r="D17" i="202"/>
  <c r="R16" i="202"/>
  <c r="G16" i="202"/>
  <c r="D16" i="202"/>
  <c r="R15" i="202"/>
  <c r="G15" i="202"/>
  <c r="D15" i="202"/>
  <c r="R14" i="202"/>
  <c r="G14" i="202"/>
  <c r="D14" i="202"/>
  <c r="R13" i="202"/>
  <c r="G13" i="202"/>
  <c r="D13" i="202"/>
  <c r="R12" i="202"/>
  <c r="G12" i="202"/>
  <c r="D12" i="202"/>
  <c r="R11" i="202"/>
  <c r="G11" i="202"/>
  <c r="D11" i="202"/>
  <c r="R10" i="202"/>
  <c r="G10" i="202"/>
  <c r="D10" i="202"/>
  <c r="R9" i="202"/>
  <c r="H9" i="202"/>
  <c r="G9" i="202"/>
  <c r="D9" i="202"/>
  <c r="R8" i="202"/>
  <c r="G8" i="202"/>
  <c r="E8" i="202"/>
  <c r="D8" i="202"/>
  <c r="R7" i="202"/>
  <c r="G7" i="202"/>
  <c r="E7" i="202"/>
  <c r="D7" i="202"/>
  <c r="R6" i="202"/>
  <c r="G6" i="202"/>
  <c r="D6" i="202"/>
  <c r="T28" i="201"/>
  <c r="H25" i="201" s="1"/>
  <c r="S28" i="201"/>
  <c r="E27" i="201" s="1"/>
  <c r="R27" i="201"/>
  <c r="G27" i="201"/>
  <c r="D27" i="201"/>
  <c r="R26" i="201"/>
  <c r="G26" i="201"/>
  <c r="D26" i="201"/>
  <c r="R25" i="201"/>
  <c r="G25" i="201"/>
  <c r="D25" i="201"/>
  <c r="R24" i="201"/>
  <c r="G24" i="201"/>
  <c r="D24" i="201"/>
  <c r="R23" i="201"/>
  <c r="G23" i="201"/>
  <c r="D23" i="201"/>
  <c r="R22" i="201"/>
  <c r="G22" i="201"/>
  <c r="D22" i="201"/>
  <c r="R21" i="201"/>
  <c r="G21" i="201"/>
  <c r="D21" i="201"/>
  <c r="R20" i="201"/>
  <c r="G20" i="201"/>
  <c r="E20" i="201"/>
  <c r="D20" i="201"/>
  <c r="R19" i="201"/>
  <c r="G19" i="201"/>
  <c r="D19" i="201"/>
  <c r="R18" i="201"/>
  <c r="G18" i="201"/>
  <c r="E18" i="201"/>
  <c r="D18" i="201"/>
  <c r="R17" i="201"/>
  <c r="G17" i="201"/>
  <c r="D17" i="201"/>
  <c r="R16" i="201"/>
  <c r="G16" i="201"/>
  <c r="D16" i="201"/>
  <c r="R15" i="201"/>
  <c r="G15" i="201"/>
  <c r="E15" i="201"/>
  <c r="D15" i="201"/>
  <c r="R14" i="201"/>
  <c r="G14" i="201"/>
  <c r="D14" i="201"/>
  <c r="R13" i="201"/>
  <c r="G13" i="201"/>
  <c r="D13" i="201"/>
  <c r="R12" i="201"/>
  <c r="G12" i="201"/>
  <c r="D12" i="201"/>
  <c r="R11" i="201"/>
  <c r="G11" i="201"/>
  <c r="D11" i="201"/>
  <c r="R10" i="201"/>
  <c r="G10" i="201"/>
  <c r="D10" i="201"/>
  <c r="R9" i="201"/>
  <c r="G9" i="201"/>
  <c r="D9" i="201"/>
  <c r="R8" i="201"/>
  <c r="G8" i="201"/>
  <c r="E8" i="201"/>
  <c r="D8" i="201"/>
  <c r="R7" i="201"/>
  <c r="G7" i="201"/>
  <c r="D7" i="201"/>
  <c r="R6" i="201"/>
  <c r="G6" i="201"/>
  <c r="D6" i="201"/>
  <c r="T28" i="200"/>
  <c r="H21" i="200" s="1"/>
  <c r="S28" i="200"/>
  <c r="E26" i="200" s="1"/>
  <c r="R27" i="200"/>
  <c r="G27" i="200"/>
  <c r="D27" i="200"/>
  <c r="R26" i="200"/>
  <c r="G26" i="200"/>
  <c r="D26" i="200"/>
  <c r="R25" i="200"/>
  <c r="G25" i="200"/>
  <c r="D25" i="200"/>
  <c r="R24" i="200"/>
  <c r="G24" i="200"/>
  <c r="D24" i="200"/>
  <c r="R23" i="200"/>
  <c r="G23" i="200"/>
  <c r="D23" i="200"/>
  <c r="R22" i="200"/>
  <c r="G22" i="200"/>
  <c r="D22" i="200"/>
  <c r="R21" i="200"/>
  <c r="G21" i="200"/>
  <c r="D21" i="200"/>
  <c r="R20" i="200"/>
  <c r="G20" i="200"/>
  <c r="D20" i="200"/>
  <c r="R19" i="200"/>
  <c r="G19" i="200"/>
  <c r="D19" i="200"/>
  <c r="R18" i="200"/>
  <c r="G18" i="200"/>
  <c r="D18" i="200"/>
  <c r="R17" i="200"/>
  <c r="G17" i="200"/>
  <c r="D17" i="200"/>
  <c r="R16" i="200"/>
  <c r="G16" i="200"/>
  <c r="D16" i="200"/>
  <c r="R15" i="200"/>
  <c r="G15" i="200"/>
  <c r="D15" i="200"/>
  <c r="R14" i="200"/>
  <c r="G14" i="200"/>
  <c r="D14" i="200"/>
  <c r="R13" i="200"/>
  <c r="G13" i="200"/>
  <c r="D13" i="200"/>
  <c r="R12" i="200"/>
  <c r="H12" i="200"/>
  <c r="G12" i="200"/>
  <c r="E12" i="200"/>
  <c r="D12" i="200"/>
  <c r="R11" i="200"/>
  <c r="G11" i="200"/>
  <c r="D11" i="200"/>
  <c r="R10" i="200"/>
  <c r="G10" i="200"/>
  <c r="D10" i="200"/>
  <c r="R9" i="200"/>
  <c r="G9" i="200"/>
  <c r="D9" i="200"/>
  <c r="R8" i="200"/>
  <c r="G8" i="200"/>
  <c r="D8" i="200"/>
  <c r="R7" i="200"/>
  <c r="G7" i="200"/>
  <c r="D7" i="200"/>
  <c r="R6" i="200"/>
  <c r="G6" i="200"/>
  <c r="D6" i="200"/>
  <c r="T28" i="199"/>
  <c r="H25" i="199" s="1"/>
  <c r="S28" i="199"/>
  <c r="E22" i="199" s="1"/>
  <c r="R27" i="199"/>
  <c r="G27" i="199"/>
  <c r="D27" i="199"/>
  <c r="R26" i="199"/>
  <c r="G26" i="199"/>
  <c r="D26" i="199"/>
  <c r="R25" i="199"/>
  <c r="G25" i="199"/>
  <c r="D25" i="199"/>
  <c r="R24" i="199"/>
  <c r="G24" i="199"/>
  <c r="D24" i="199"/>
  <c r="R23" i="199"/>
  <c r="G23" i="199"/>
  <c r="D23" i="199"/>
  <c r="R22" i="199"/>
  <c r="G22" i="199"/>
  <c r="D22" i="199"/>
  <c r="R21" i="199"/>
  <c r="G21" i="199"/>
  <c r="D21" i="199"/>
  <c r="R20" i="199"/>
  <c r="G20" i="199"/>
  <c r="D20" i="199"/>
  <c r="R19" i="199"/>
  <c r="G19" i="199"/>
  <c r="D19" i="199"/>
  <c r="R18" i="199"/>
  <c r="G18" i="199"/>
  <c r="D18" i="199"/>
  <c r="R17" i="199"/>
  <c r="G17" i="199"/>
  <c r="D17" i="199"/>
  <c r="R16" i="199"/>
  <c r="G16" i="199"/>
  <c r="D16" i="199"/>
  <c r="R15" i="199"/>
  <c r="G15" i="199"/>
  <c r="D15" i="199"/>
  <c r="R14" i="199"/>
  <c r="G14" i="199"/>
  <c r="D14" i="199"/>
  <c r="R13" i="199"/>
  <c r="G13" i="199"/>
  <c r="D13" i="199"/>
  <c r="R12" i="199"/>
  <c r="G12" i="199"/>
  <c r="D12" i="199"/>
  <c r="R11" i="199"/>
  <c r="G11" i="199"/>
  <c r="E11" i="199"/>
  <c r="D11" i="199"/>
  <c r="R10" i="199"/>
  <c r="G10" i="199"/>
  <c r="D10" i="199"/>
  <c r="R9" i="199"/>
  <c r="G9" i="199"/>
  <c r="D9" i="199"/>
  <c r="R8" i="199"/>
  <c r="G8" i="199"/>
  <c r="D8" i="199"/>
  <c r="R7" i="199"/>
  <c r="G7" i="199"/>
  <c r="D7" i="199"/>
  <c r="R6" i="199"/>
  <c r="G6" i="199"/>
  <c r="D6" i="199"/>
  <c r="T28" i="198"/>
  <c r="G28" i="198" s="1"/>
  <c r="S28" i="198"/>
  <c r="E26" i="198" s="1"/>
  <c r="R27" i="198"/>
  <c r="G27" i="198"/>
  <c r="D27" i="198"/>
  <c r="R26" i="198"/>
  <c r="G26" i="198"/>
  <c r="D26" i="198"/>
  <c r="R25" i="198"/>
  <c r="G25" i="198"/>
  <c r="D25" i="198"/>
  <c r="R24" i="198"/>
  <c r="G24" i="198"/>
  <c r="D24" i="198"/>
  <c r="R23" i="198"/>
  <c r="G23" i="198"/>
  <c r="D23" i="198"/>
  <c r="R22" i="198"/>
  <c r="G22" i="198"/>
  <c r="D22" i="198"/>
  <c r="R21" i="198"/>
  <c r="G21" i="198"/>
  <c r="D21" i="198"/>
  <c r="R20" i="198"/>
  <c r="G20" i="198"/>
  <c r="D20" i="198"/>
  <c r="R19" i="198"/>
  <c r="G19" i="198"/>
  <c r="D19" i="198"/>
  <c r="R18" i="198"/>
  <c r="G18" i="198"/>
  <c r="D18" i="198"/>
  <c r="R17" i="198"/>
  <c r="G17" i="198"/>
  <c r="D17" i="198"/>
  <c r="R16" i="198"/>
  <c r="G16" i="198"/>
  <c r="D16" i="198"/>
  <c r="R15" i="198"/>
  <c r="G15" i="198"/>
  <c r="D15" i="198"/>
  <c r="R14" i="198"/>
  <c r="G14" i="198"/>
  <c r="D14" i="198"/>
  <c r="R13" i="198"/>
  <c r="G13" i="198"/>
  <c r="D13" i="198"/>
  <c r="R12" i="198"/>
  <c r="G12" i="198"/>
  <c r="D12" i="198"/>
  <c r="R11" i="198"/>
  <c r="G11" i="198"/>
  <c r="D11" i="198"/>
  <c r="R10" i="198"/>
  <c r="G10" i="198"/>
  <c r="D10" i="198"/>
  <c r="R9" i="198"/>
  <c r="G9" i="198"/>
  <c r="D9" i="198"/>
  <c r="R8" i="198"/>
  <c r="G8" i="198"/>
  <c r="D8" i="198"/>
  <c r="R7" i="198"/>
  <c r="G7" i="198"/>
  <c r="D7" i="198"/>
  <c r="R6" i="198"/>
  <c r="G6" i="198"/>
  <c r="D6" i="198"/>
  <c r="T28" i="197"/>
  <c r="G28" i="197" s="1"/>
  <c r="S28" i="197"/>
  <c r="R27" i="197"/>
  <c r="G27" i="197"/>
  <c r="D27" i="197"/>
  <c r="R26" i="197"/>
  <c r="G26" i="197"/>
  <c r="D26" i="197"/>
  <c r="R25" i="197"/>
  <c r="G25" i="197"/>
  <c r="D25" i="197"/>
  <c r="R24" i="197"/>
  <c r="G24" i="197"/>
  <c r="D24" i="197"/>
  <c r="R23" i="197"/>
  <c r="G23" i="197"/>
  <c r="D23" i="197"/>
  <c r="R22" i="197"/>
  <c r="G22" i="197"/>
  <c r="D22" i="197"/>
  <c r="R21" i="197"/>
  <c r="G21" i="197"/>
  <c r="D21" i="197"/>
  <c r="R20" i="197"/>
  <c r="G20" i="197"/>
  <c r="D20" i="197"/>
  <c r="R19" i="197"/>
  <c r="G19" i="197"/>
  <c r="D19" i="197"/>
  <c r="R18" i="197"/>
  <c r="G18" i="197"/>
  <c r="D18" i="197"/>
  <c r="R17" i="197"/>
  <c r="G17" i="197"/>
  <c r="D17" i="197"/>
  <c r="R16" i="197"/>
  <c r="G16" i="197"/>
  <c r="D16" i="197"/>
  <c r="R15" i="197"/>
  <c r="G15" i="197"/>
  <c r="D15" i="197"/>
  <c r="R14" i="197"/>
  <c r="G14" i="197"/>
  <c r="D14" i="197"/>
  <c r="R13" i="197"/>
  <c r="G13" i="197"/>
  <c r="D13" i="197"/>
  <c r="R12" i="197"/>
  <c r="G12" i="197"/>
  <c r="D12" i="197"/>
  <c r="R11" i="197"/>
  <c r="G11" i="197"/>
  <c r="D11" i="197"/>
  <c r="R10" i="197"/>
  <c r="G10" i="197"/>
  <c r="D10" i="197"/>
  <c r="R9" i="197"/>
  <c r="G9" i="197"/>
  <c r="D9" i="197"/>
  <c r="R8" i="197"/>
  <c r="G8" i="197"/>
  <c r="D8" i="197"/>
  <c r="R7" i="197"/>
  <c r="G7" i="197"/>
  <c r="D7" i="197"/>
  <c r="R6" i="197"/>
  <c r="G6" i="197"/>
  <c r="D6" i="197"/>
  <c r="T28" i="196"/>
  <c r="H15" i="196" s="1"/>
  <c r="S28" i="196"/>
  <c r="E25" i="196" s="1"/>
  <c r="R27" i="196"/>
  <c r="G27" i="196"/>
  <c r="D27" i="196"/>
  <c r="R26" i="196"/>
  <c r="G26" i="196"/>
  <c r="D26" i="196"/>
  <c r="R25" i="196"/>
  <c r="G25" i="196"/>
  <c r="D25" i="196"/>
  <c r="R24" i="196"/>
  <c r="G24" i="196"/>
  <c r="D24" i="196"/>
  <c r="R23" i="196"/>
  <c r="G23" i="196"/>
  <c r="D23" i="196"/>
  <c r="R22" i="196"/>
  <c r="G22" i="196"/>
  <c r="D22" i="196"/>
  <c r="R21" i="196"/>
  <c r="G21" i="196"/>
  <c r="D21" i="196"/>
  <c r="R20" i="196"/>
  <c r="G20" i="196"/>
  <c r="D20" i="196"/>
  <c r="R19" i="196"/>
  <c r="G19" i="196"/>
  <c r="D19" i="196"/>
  <c r="R18" i="196"/>
  <c r="G18" i="196"/>
  <c r="D18" i="196"/>
  <c r="R17" i="196"/>
  <c r="G17" i="196"/>
  <c r="D17" i="196"/>
  <c r="R16" i="196"/>
  <c r="G16" i="196"/>
  <c r="D16" i="196"/>
  <c r="R15" i="196"/>
  <c r="G15" i="196"/>
  <c r="D15" i="196"/>
  <c r="R14" i="196"/>
  <c r="G14" i="196"/>
  <c r="D14" i="196"/>
  <c r="R13" i="196"/>
  <c r="G13" i="196"/>
  <c r="D13" i="196"/>
  <c r="R12" i="196"/>
  <c r="G12" i="196"/>
  <c r="D12" i="196"/>
  <c r="R11" i="196"/>
  <c r="G11" i="196"/>
  <c r="D11" i="196"/>
  <c r="R10" i="196"/>
  <c r="G10" i="196"/>
  <c r="D10" i="196"/>
  <c r="R9" i="196"/>
  <c r="G9" i="196"/>
  <c r="D9" i="196"/>
  <c r="R8" i="196"/>
  <c r="G8" i="196"/>
  <c r="D8" i="196"/>
  <c r="R7" i="196"/>
  <c r="G7" i="196"/>
  <c r="D7" i="196"/>
  <c r="R6" i="196"/>
  <c r="G6" i="196"/>
  <c r="D6" i="196"/>
  <c r="T28" i="194"/>
  <c r="G28" i="194" s="1"/>
  <c r="S28" i="194"/>
  <c r="E26" i="194" s="1"/>
  <c r="R27" i="194"/>
  <c r="G27" i="194"/>
  <c r="D27" i="194"/>
  <c r="R26" i="194"/>
  <c r="G26" i="194"/>
  <c r="D26" i="194"/>
  <c r="R25" i="194"/>
  <c r="G25" i="194"/>
  <c r="D25" i="194"/>
  <c r="R24" i="194"/>
  <c r="G24" i="194"/>
  <c r="D24" i="194"/>
  <c r="R23" i="194"/>
  <c r="G23" i="194"/>
  <c r="D23" i="194"/>
  <c r="R22" i="194"/>
  <c r="G22" i="194"/>
  <c r="D22" i="194"/>
  <c r="R21" i="194"/>
  <c r="G21" i="194"/>
  <c r="D21" i="194"/>
  <c r="R20" i="194"/>
  <c r="G20" i="194"/>
  <c r="D20" i="194"/>
  <c r="R19" i="194"/>
  <c r="G19" i="194"/>
  <c r="D19" i="194"/>
  <c r="R18" i="194"/>
  <c r="G18" i="194"/>
  <c r="D18" i="194"/>
  <c r="R17" i="194"/>
  <c r="G17" i="194"/>
  <c r="D17" i="194"/>
  <c r="R16" i="194"/>
  <c r="G16" i="194"/>
  <c r="D16" i="194"/>
  <c r="R15" i="194"/>
  <c r="G15" i="194"/>
  <c r="D15" i="194"/>
  <c r="R14" i="194"/>
  <c r="G14" i="194"/>
  <c r="D14" i="194"/>
  <c r="R13" i="194"/>
  <c r="H13" i="194"/>
  <c r="G13" i="194"/>
  <c r="D13" i="194"/>
  <c r="R12" i="194"/>
  <c r="G12" i="194"/>
  <c r="D12" i="194"/>
  <c r="R11" i="194"/>
  <c r="G11" i="194"/>
  <c r="D11" i="194"/>
  <c r="R10" i="194"/>
  <c r="G10" i="194"/>
  <c r="D10" i="194"/>
  <c r="R9" i="194"/>
  <c r="G9" i="194"/>
  <c r="D9" i="194"/>
  <c r="R8" i="194"/>
  <c r="G8" i="194"/>
  <c r="D8" i="194"/>
  <c r="R7" i="194"/>
  <c r="G7" i="194"/>
  <c r="D7" i="194"/>
  <c r="R6" i="194"/>
  <c r="G6" i="194"/>
  <c r="D6" i="194"/>
  <c r="T28" i="193"/>
  <c r="H25" i="193" s="1"/>
  <c r="S28" i="193"/>
  <c r="E20" i="193" s="1"/>
  <c r="R27" i="193"/>
  <c r="G27" i="193"/>
  <c r="D27" i="193"/>
  <c r="R26" i="193"/>
  <c r="G26" i="193"/>
  <c r="D26" i="193"/>
  <c r="R25" i="193"/>
  <c r="G25" i="193"/>
  <c r="D25" i="193"/>
  <c r="R24" i="193"/>
  <c r="G24" i="193"/>
  <c r="D24" i="193"/>
  <c r="R23" i="193"/>
  <c r="G23" i="193"/>
  <c r="D23" i="193"/>
  <c r="R22" i="193"/>
  <c r="G22" i="193"/>
  <c r="D22" i="193"/>
  <c r="R21" i="193"/>
  <c r="G21" i="193"/>
  <c r="D21" i="193"/>
  <c r="R20" i="193"/>
  <c r="G20" i="193"/>
  <c r="D20" i="193"/>
  <c r="R19" i="193"/>
  <c r="G19" i="193"/>
  <c r="D19" i="193"/>
  <c r="R18" i="193"/>
  <c r="G18" i="193"/>
  <c r="D18" i="193"/>
  <c r="R17" i="193"/>
  <c r="G17" i="193"/>
  <c r="D17" i="193"/>
  <c r="R16" i="193"/>
  <c r="G16" i="193"/>
  <c r="D16" i="193"/>
  <c r="R15" i="193"/>
  <c r="G15" i="193"/>
  <c r="D15" i="193"/>
  <c r="R14" i="193"/>
  <c r="G14" i="193"/>
  <c r="D14" i="193"/>
  <c r="R13" i="193"/>
  <c r="G13" i="193"/>
  <c r="D13" i="193"/>
  <c r="R12" i="193"/>
  <c r="G12" i="193"/>
  <c r="D12" i="193"/>
  <c r="R11" i="193"/>
  <c r="G11" i="193"/>
  <c r="D11" i="193"/>
  <c r="R10" i="193"/>
  <c r="G10" i="193"/>
  <c r="D10" i="193"/>
  <c r="R9" i="193"/>
  <c r="G9" i="193"/>
  <c r="D9" i="193"/>
  <c r="R8" i="193"/>
  <c r="G8" i="193"/>
  <c r="D8" i="193"/>
  <c r="R7" i="193"/>
  <c r="H7" i="193"/>
  <c r="G7" i="193"/>
  <c r="D7" i="193"/>
  <c r="R6" i="193"/>
  <c r="G6" i="193"/>
  <c r="D6" i="193"/>
  <c r="T28" i="192"/>
  <c r="H25" i="192" s="1"/>
  <c r="S28" i="192"/>
  <c r="E22" i="192" s="1"/>
  <c r="R27" i="192"/>
  <c r="G27" i="192"/>
  <c r="E27" i="192"/>
  <c r="D27" i="192"/>
  <c r="R26" i="192"/>
  <c r="G26" i="192"/>
  <c r="D26" i="192"/>
  <c r="R25" i="192"/>
  <c r="G25" i="192"/>
  <c r="D25" i="192"/>
  <c r="R24" i="192"/>
  <c r="G24" i="192"/>
  <c r="D24" i="192"/>
  <c r="R23" i="192"/>
  <c r="G23" i="192"/>
  <c r="E23" i="192"/>
  <c r="D23" i="192"/>
  <c r="R22" i="192"/>
  <c r="G22" i="192"/>
  <c r="D22" i="192"/>
  <c r="R21" i="192"/>
  <c r="G21" i="192"/>
  <c r="D21" i="192"/>
  <c r="R20" i="192"/>
  <c r="G20" i="192"/>
  <c r="D20" i="192"/>
  <c r="R19" i="192"/>
  <c r="G19" i="192"/>
  <c r="D19" i="192"/>
  <c r="R18" i="192"/>
  <c r="G18" i="192"/>
  <c r="D18" i="192"/>
  <c r="R17" i="192"/>
  <c r="G17" i="192"/>
  <c r="D17" i="192"/>
  <c r="R16" i="192"/>
  <c r="G16" i="192"/>
  <c r="D16" i="192"/>
  <c r="R15" i="192"/>
  <c r="G15" i="192"/>
  <c r="D15" i="192"/>
  <c r="R14" i="192"/>
  <c r="G14" i="192"/>
  <c r="D14" i="192"/>
  <c r="R13" i="192"/>
  <c r="H13" i="192"/>
  <c r="G13" i="192"/>
  <c r="D13" i="192"/>
  <c r="R12" i="192"/>
  <c r="G12" i="192"/>
  <c r="D12" i="192"/>
  <c r="R11" i="192"/>
  <c r="G11" i="192"/>
  <c r="D11" i="192"/>
  <c r="R10" i="192"/>
  <c r="G10" i="192"/>
  <c r="D10" i="192"/>
  <c r="R9" i="192"/>
  <c r="G9" i="192"/>
  <c r="D9" i="192"/>
  <c r="R8" i="192"/>
  <c r="G8" i="192"/>
  <c r="D8" i="192"/>
  <c r="R7" i="192"/>
  <c r="G7" i="192"/>
  <c r="D7" i="192"/>
  <c r="R6" i="192"/>
  <c r="G6" i="192"/>
  <c r="D6" i="192"/>
  <c r="T28" i="191"/>
  <c r="G28" i="191" s="1"/>
  <c r="S28" i="191"/>
  <c r="E25" i="191" s="1"/>
  <c r="R27" i="191"/>
  <c r="G27" i="191"/>
  <c r="D27" i="191"/>
  <c r="R26" i="191"/>
  <c r="G26" i="191"/>
  <c r="D26" i="191"/>
  <c r="R25" i="191"/>
  <c r="G25" i="191"/>
  <c r="D25" i="191"/>
  <c r="R24" i="191"/>
  <c r="G24" i="191"/>
  <c r="D24" i="191"/>
  <c r="R23" i="191"/>
  <c r="G23" i="191"/>
  <c r="D23" i="191"/>
  <c r="R22" i="191"/>
  <c r="G22" i="191"/>
  <c r="D22" i="191"/>
  <c r="R21" i="191"/>
  <c r="G21" i="191"/>
  <c r="D21" i="191"/>
  <c r="R20" i="191"/>
  <c r="H20" i="191"/>
  <c r="G20" i="191"/>
  <c r="D20" i="191"/>
  <c r="R19" i="191"/>
  <c r="G19" i="191"/>
  <c r="D19" i="191"/>
  <c r="R18" i="191"/>
  <c r="G18" i="191"/>
  <c r="D18" i="191"/>
  <c r="R17" i="191"/>
  <c r="G17" i="191"/>
  <c r="D17" i="191"/>
  <c r="R16" i="191"/>
  <c r="G16" i="191"/>
  <c r="D16" i="191"/>
  <c r="R15" i="191"/>
  <c r="G15" i="191"/>
  <c r="D15" i="191"/>
  <c r="R14" i="191"/>
  <c r="G14" i="191"/>
  <c r="D14" i="191"/>
  <c r="R13" i="191"/>
  <c r="G13" i="191"/>
  <c r="D13" i="191"/>
  <c r="R12" i="191"/>
  <c r="H12" i="191"/>
  <c r="G12" i="191"/>
  <c r="D12" i="191"/>
  <c r="R11" i="191"/>
  <c r="G11" i="191"/>
  <c r="D11" i="191"/>
  <c r="R10" i="191"/>
  <c r="G10" i="191"/>
  <c r="D10" i="191"/>
  <c r="R9" i="191"/>
  <c r="H9" i="191"/>
  <c r="G9" i="191"/>
  <c r="D9" i="191"/>
  <c r="R8" i="191"/>
  <c r="G8" i="191"/>
  <c r="D8" i="191"/>
  <c r="R7" i="191"/>
  <c r="G7" i="191"/>
  <c r="D7" i="191"/>
  <c r="R6" i="191"/>
  <c r="G6" i="191"/>
  <c r="D6" i="191"/>
  <c r="T28" i="190"/>
  <c r="G28" i="190" s="1"/>
  <c r="S28" i="190"/>
  <c r="E27" i="190" s="1"/>
  <c r="R27" i="190"/>
  <c r="G27" i="190"/>
  <c r="D27" i="190"/>
  <c r="R26" i="190"/>
  <c r="G26" i="190"/>
  <c r="D26" i="190"/>
  <c r="R25" i="190"/>
  <c r="G25" i="190"/>
  <c r="D25" i="190"/>
  <c r="R24" i="190"/>
  <c r="G24" i="190"/>
  <c r="D24" i="190"/>
  <c r="R23" i="190"/>
  <c r="G23" i="190"/>
  <c r="D23" i="190"/>
  <c r="R22" i="190"/>
  <c r="G22" i="190"/>
  <c r="D22" i="190"/>
  <c r="R21" i="190"/>
  <c r="G21" i="190"/>
  <c r="D21" i="190"/>
  <c r="R20" i="190"/>
  <c r="G20" i="190"/>
  <c r="D20" i="190"/>
  <c r="R19" i="190"/>
  <c r="G19" i="190"/>
  <c r="D19" i="190"/>
  <c r="R18" i="190"/>
  <c r="G18" i="190"/>
  <c r="D18" i="190"/>
  <c r="R17" i="190"/>
  <c r="G17" i="190"/>
  <c r="D17" i="190"/>
  <c r="R16" i="190"/>
  <c r="G16" i="190"/>
  <c r="D16" i="190"/>
  <c r="R15" i="190"/>
  <c r="G15" i="190"/>
  <c r="D15" i="190"/>
  <c r="R14" i="190"/>
  <c r="G14" i="190"/>
  <c r="D14" i="190"/>
  <c r="R13" i="190"/>
  <c r="G13" i="190"/>
  <c r="D13" i="190"/>
  <c r="R12" i="190"/>
  <c r="G12" i="190"/>
  <c r="D12" i="190"/>
  <c r="R11" i="190"/>
  <c r="G11" i="190"/>
  <c r="D11" i="190"/>
  <c r="R10" i="190"/>
  <c r="G10" i="190"/>
  <c r="D10" i="190"/>
  <c r="R9" i="190"/>
  <c r="G9" i="190"/>
  <c r="D9" i="190"/>
  <c r="R8" i="190"/>
  <c r="G8" i="190"/>
  <c r="D8" i="190"/>
  <c r="R7" i="190"/>
  <c r="G7" i="190"/>
  <c r="D7" i="190"/>
  <c r="R6" i="190"/>
  <c r="G6" i="190"/>
  <c r="D6" i="190"/>
  <c r="T28" i="189"/>
  <c r="G28" i="189" s="1"/>
  <c r="S28" i="189"/>
  <c r="E27" i="189" s="1"/>
  <c r="R27" i="189"/>
  <c r="G27" i="189"/>
  <c r="D27" i="189"/>
  <c r="R26" i="189"/>
  <c r="G26" i="189"/>
  <c r="D26" i="189"/>
  <c r="R25" i="189"/>
  <c r="G25" i="189"/>
  <c r="D25" i="189"/>
  <c r="R24" i="189"/>
  <c r="G24" i="189"/>
  <c r="D24" i="189"/>
  <c r="R23" i="189"/>
  <c r="G23" i="189"/>
  <c r="D23" i="189"/>
  <c r="R22" i="189"/>
  <c r="G22" i="189"/>
  <c r="D22" i="189"/>
  <c r="R21" i="189"/>
  <c r="G21" i="189"/>
  <c r="D21" i="189"/>
  <c r="R20" i="189"/>
  <c r="G20" i="189"/>
  <c r="D20" i="189"/>
  <c r="R19" i="189"/>
  <c r="G19" i="189"/>
  <c r="E19" i="189"/>
  <c r="D19" i="189"/>
  <c r="R18" i="189"/>
  <c r="G18" i="189"/>
  <c r="D18" i="189"/>
  <c r="R17" i="189"/>
  <c r="G17" i="189"/>
  <c r="D17" i="189"/>
  <c r="R16" i="189"/>
  <c r="G16" i="189"/>
  <c r="D16" i="189"/>
  <c r="R15" i="189"/>
  <c r="G15" i="189"/>
  <c r="D15" i="189"/>
  <c r="R14" i="189"/>
  <c r="H14" i="189"/>
  <c r="G14" i="189"/>
  <c r="D14" i="189"/>
  <c r="R13" i="189"/>
  <c r="G13" i="189"/>
  <c r="D13" i="189"/>
  <c r="R12" i="189"/>
  <c r="G12" i="189"/>
  <c r="D12" i="189"/>
  <c r="R11" i="189"/>
  <c r="G11" i="189"/>
  <c r="D11" i="189"/>
  <c r="R10" i="189"/>
  <c r="G10" i="189"/>
  <c r="D10" i="189"/>
  <c r="R9" i="189"/>
  <c r="G9" i="189"/>
  <c r="D9" i="189"/>
  <c r="R8" i="189"/>
  <c r="G8" i="189"/>
  <c r="D8" i="189"/>
  <c r="R7" i="189"/>
  <c r="G7" i="189"/>
  <c r="D7" i="189"/>
  <c r="R6" i="189"/>
  <c r="G6" i="189"/>
  <c r="D6" i="189"/>
  <c r="T28" i="188"/>
  <c r="H16" i="188" s="1"/>
  <c r="S28" i="188"/>
  <c r="E14" i="188" s="1"/>
  <c r="R27" i="188"/>
  <c r="G27" i="188"/>
  <c r="D27" i="188"/>
  <c r="R26" i="188"/>
  <c r="G26" i="188"/>
  <c r="D26" i="188"/>
  <c r="R25" i="188"/>
  <c r="G25" i="188"/>
  <c r="D25" i="188"/>
  <c r="R24" i="188"/>
  <c r="G24" i="188"/>
  <c r="D24" i="188"/>
  <c r="R23" i="188"/>
  <c r="G23" i="188"/>
  <c r="D23" i="188"/>
  <c r="R22" i="188"/>
  <c r="G22" i="188"/>
  <c r="D22" i="188"/>
  <c r="R21" i="188"/>
  <c r="G21" i="188"/>
  <c r="D21" i="188"/>
  <c r="R20" i="188"/>
  <c r="G20" i="188"/>
  <c r="D20" i="188"/>
  <c r="R19" i="188"/>
  <c r="G19" i="188"/>
  <c r="D19" i="188"/>
  <c r="R18" i="188"/>
  <c r="G18" i="188"/>
  <c r="D18" i="188"/>
  <c r="R17" i="188"/>
  <c r="G17" i="188"/>
  <c r="D17" i="188"/>
  <c r="R16" i="188"/>
  <c r="G16" i="188"/>
  <c r="D16" i="188"/>
  <c r="R15" i="188"/>
  <c r="G15" i="188"/>
  <c r="D15" i="188"/>
  <c r="R14" i="188"/>
  <c r="G14" i="188"/>
  <c r="D14" i="188"/>
  <c r="R13" i="188"/>
  <c r="G13" i="188"/>
  <c r="D13" i="188"/>
  <c r="R12" i="188"/>
  <c r="G12" i="188"/>
  <c r="D12" i="188"/>
  <c r="R11" i="188"/>
  <c r="G11" i="188"/>
  <c r="D11" i="188"/>
  <c r="R10" i="188"/>
  <c r="G10" i="188"/>
  <c r="D10" i="188"/>
  <c r="R9" i="188"/>
  <c r="G9" i="188"/>
  <c r="D9" i="188"/>
  <c r="R8" i="188"/>
  <c r="G8" i="188"/>
  <c r="D8" i="188"/>
  <c r="R7" i="188"/>
  <c r="H7" i="188"/>
  <c r="G7" i="188"/>
  <c r="D7" i="188"/>
  <c r="R6" i="188"/>
  <c r="G6" i="188"/>
  <c r="D6" i="188"/>
  <c r="T28" i="187"/>
  <c r="H25" i="187" s="1"/>
  <c r="S28" i="187"/>
  <c r="E22" i="187" s="1"/>
  <c r="R27" i="187"/>
  <c r="G27" i="187"/>
  <c r="D27" i="187"/>
  <c r="R26" i="187"/>
  <c r="G26" i="187"/>
  <c r="D26" i="187"/>
  <c r="R25" i="187"/>
  <c r="G25" i="187"/>
  <c r="D25" i="187"/>
  <c r="R24" i="187"/>
  <c r="G24" i="187"/>
  <c r="D24" i="187"/>
  <c r="R23" i="187"/>
  <c r="G23" i="187"/>
  <c r="D23" i="187"/>
  <c r="R22" i="187"/>
  <c r="G22" i="187"/>
  <c r="D22" i="187"/>
  <c r="R21" i="187"/>
  <c r="G21" i="187"/>
  <c r="D21" i="187"/>
  <c r="R20" i="187"/>
  <c r="G20" i="187"/>
  <c r="D20" i="187"/>
  <c r="R19" i="187"/>
  <c r="G19" i="187"/>
  <c r="D19" i="187"/>
  <c r="R18" i="187"/>
  <c r="G18" i="187"/>
  <c r="D18" i="187"/>
  <c r="R17" i="187"/>
  <c r="G17" i="187"/>
  <c r="D17" i="187"/>
  <c r="R16" i="187"/>
  <c r="G16" i="187"/>
  <c r="D16" i="187"/>
  <c r="R15" i="187"/>
  <c r="G15" i="187"/>
  <c r="D15" i="187"/>
  <c r="R14" i="187"/>
  <c r="G14" i="187"/>
  <c r="D14" i="187"/>
  <c r="R13" i="187"/>
  <c r="G13" i="187"/>
  <c r="D13" i="187"/>
  <c r="R12" i="187"/>
  <c r="G12" i="187"/>
  <c r="D12" i="187"/>
  <c r="R11" i="187"/>
  <c r="G11" i="187"/>
  <c r="D11" i="187"/>
  <c r="R10" i="187"/>
  <c r="G10" i="187"/>
  <c r="D10" i="187"/>
  <c r="R9" i="187"/>
  <c r="G9" i="187"/>
  <c r="D9" i="187"/>
  <c r="R8" i="187"/>
  <c r="G8" i="187"/>
  <c r="D8" i="187"/>
  <c r="R7" i="187"/>
  <c r="G7" i="187"/>
  <c r="D7" i="187"/>
  <c r="R6" i="187"/>
  <c r="G6" i="187"/>
  <c r="D6" i="187"/>
  <c r="T28" i="186"/>
  <c r="H27" i="186" s="1"/>
  <c r="S28" i="186"/>
  <c r="E26" i="186" s="1"/>
  <c r="R27" i="186"/>
  <c r="G27" i="186"/>
  <c r="D27" i="186"/>
  <c r="R26" i="186"/>
  <c r="G26" i="186"/>
  <c r="D26" i="186"/>
  <c r="R25" i="186"/>
  <c r="G25" i="186"/>
  <c r="D25" i="186"/>
  <c r="R24" i="186"/>
  <c r="G24" i="186"/>
  <c r="D24" i="186"/>
  <c r="R23" i="186"/>
  <c r="G23" i="186"/>
  <c r="D23" i="186"/>
  <c r="R22" i="186"/>
  <c r="G22" i="186"/>
  <c r="D22" i="186"/>
  <c r="R21" i="186"/>
  <c r="G21" i="186"/>
  <c r="D21" i="186"/>
  <c r="R20" i="186"/>
  <c r="G20" i="186"/>
  <c r="D20" i="186"/>
  <c r="R19" i="186"/>
  <c r="G19" i="186"/>
  <c r="D19" i="186"/>
  <c r="R18" i="186"/>
  <c r="G18" i="186"/>
  <c r="D18" i="186"/>
  <c r="R17" i="186"/>
  <c r="G17" i="186"/>
  <c r="D17" i="186"/>
  <c r="R16" i="186"/>
  <c r="G16" i="186"/>
  <c r="D16" i="186"/>
  <c r="R15" i="186"/>
  <c r="G15" i="186"/>
  <c r="D15" i="186"/>
  <c r="R14" i="186"/>
  <c r="G14" i="186"/>
  <c r="D14" i="186"/>
  <c r="R13" i="186"/>
  <c r="G13" i="186"/>
  <c r="D13" i="186"/>
  <c r="R12" i="186"/>
  <c r="G12" i="186"/>
  <c r="D12" i="186"/>
  <c r="R11" i="186"/>
  <c r="G11" i="186"/>
  <c r="D11" i="186"/>
  <c r="R10" i="186"/>
  <c r="G10" i="186"/>
  <c r="D10" i="186"/>
  <c r="R9" i="186"/>
  <c r="G9" i="186"/>
  <c r="D9" i="186"/>
  <c r="R8" i="186"/>
  <c r="G8" i="186"/>
  <c r="D8" i="186"/>
  <c r="R7" i="186"/>
  <c r="G7" i="186"/>
  <c r="D7" i="186"/>
  <c r="R6" i="186"/>
  <c r="G6" i="186"/>
  <c r="D6" i="186"/>
  <c r="T28" i="185"/>
  <c r="G28" i="185" s="1"/>
  <c r="S28" i="185"/>
  <c r="E26" i="185" s="1"/>
  <c r="R27" i="185"/>
  <c r="G27" i="185"/>
  <c r="D27" i="185"/>
  <c r="R26" i="185"/>
  <c r="G26" i="185"/>
  <c r="D26" i="185"/>
  <c r="R25" i="185"/>
  <c r="G25" i="185"/>
  <c r="D25" i="185"/>
  <c r="R24" i="185"/>
  <c r="G24" i="185"/>
  <c r="D24" i="185"/>
  <c r="R23" i="185"/>
  <c r="G23" i="185"/>
  <c r="D23" i="185"/>
  <c r="R22" i="185"/>
  <c r="G22" i="185"/>
  <c r="D22" i="185"/>
  <c r="R21" i="185"/>
  <c r="G21" i="185"/>
  <c r="D21" i="185"/>
  <c r="R20" i="185"/>
  <c r="G20" i="185"/>
  <c r="D20" i="185"/>
  <c r="R19" i="185"/>
  <c r="G19" i="185"/>
  <c r="D19" i="185"/>
  <c r="R18" i="185"/>
  <c r="G18" i="185"/>
  <c r="D18" i="185"/>
  <c r="R17" i="185"/>
  <c r="G17" i="185"/>
  <c r="D17" i="185"/>
  <c r="R16" i="185"/>
  <c r="G16" i="185"/>
  <c r="D16" i="185"/>
  <c r="R15" i="185"/>
  <c r="G15" i="185"/>
  <c r="D15" i="185"/>
  <c r="R14" i="185"/>
  <c r="G14" i="185"/>
  <c r="D14" i="185"/>
  <c r="R13" i="185"/>
  <c r="G13" i="185"/>
  <c r="D13" i="185"/>
  <c r="R12" i="185"/>
  <c r="G12" i="185"/>
  <c r="D12" i="185"/>
  <c r="R11" i="185"/>
  <c r="G11" i="185"/>
  <c r="D11" i="185"/>
  <c r="R10" i="185"/>
  <c r="G10" i="185"/>
  <c r="D10" i="185"/>
  <c r="R9" i="185"/>
  <c r="G9" i="185"/>
  <c r="D9" i="185"/>
  <c r="R8" i="185"/>
  <c r="G8" i="185"/>
  <c r="D8" i="185"/>
  <c r="R7" i="185"/>
  <c r="G7" i="185"/>
  <c r="D7" i="185"/>
  <c r="R6" i="185"/>
  <c r="G6" i="185"/>
  <c r="D6" i="185"/>
  <c r="T28" i="184"/>
  <c r="G28" i="184" s="1"/>
  <c r="S28" i="184"/>
  <c r="E24" i="184" s="1"/>
  <c r="R27" i="184"/>
  <c r="G27" i="184"/>
  <c r="D27" i="184"/>
  <c r="R26" i="184"/>
  <c r="G26" i="184"/>
  <c r="D26" i="184"/>
  <c r="R25" i="184"/>
  <c r="G25" i="184"/>
  <c r="D25" i="184"/>
  <c r="R24" i="184"/>
  <c r="G24" i="184"/>
  <c r="D24" i="184"/>
  <c r="R23" i="184"/>
  <c r="G23" i="184"/>
  <c r="D23" i="184"/>
  <c r="R22" i="184"/>
  <c r="H22" i="184"/>
  <c r="G22" i="184"/>
  <c r="D22" i="184"/>
  <c r="R21" i="184"/>
  <c r="G21" i="184"/>
  <c r="D21" i="184"/>
  <c r="R20" i="184"/>
  <c r="G20" i="184"/>
  <c r="D20" i="184"/>
  <c r="R19" i="184"/>
  <c r="G19" i="184"/>
  <c r="D19" i="184"/>
  <c r="R18" i="184"/>
  <c r="G18" i="184"/>
  <c r="D18" i="184"/>
  <c r="R17" i="184"/>
  <c r="G17" i="184"/>
  <c r="D17" i="184"/>
  <c r="R16" i="184"/>
  <c r="G16" i="184"/>
  <c r="D16" i="184"/>
  <c r="R15" i="184"/>
  <c r="G15" i="184"/>
  <c r="D15" i="184"/>
  <c r="R14" i="184"/>
  <c r="G14" i="184"/>
  <c r="D14" i="184"/>
  <c r="R13" i="184"/>
  <c r="G13" i="184"/>
  <c r="D13" i="184"/>
  <c r="R12" i="184"/>
  <c r="G12" i="184"/>
  <c r="D12" i="184"/>
  <c r="R11" i="184"/>
  <c r="G11" i="184"/>
  <c r="D11" i="184"/>
  <c r="R10" i="184"/>
  <c r="G10" i="184"/>
  <c r="D10" i="184"/>
  <c r="R9" i="184"/>
  <c r="G9" i="184"/>
  <c r="D9" i="184"/>
  <c r="R8" i="184"/>
  <c r="H8" i="184"/>
  <c r="G8" i="184"/>
  <c r="D8" i="184"/>
  <c r="R7" i="184"/>
  <c r="G7" i="184"/>
  <c r="D7" i="184"/>
  <c r="R6" i="184"/>
  <c r="H6" i="184"/>
  <c r="G6" i="184"/>
  <c r="D6" i="184"/>
  <c r="T28" i="183"/>
  <c r="H26" i="183" s="1"/>
  <c r="S28" i="183"/>
  <c r="E22" i="183" s="1"/>
  <c r="R27" i="183"/>
  <c r="G27" i="183"/>
  <c r="D27" i="183"/>
  <c r="R26" i="183"/>
  <c r="G26" i="183"/>
  <c r="D26" i="183"/>
  <c r="R25" i="183"/>
  <c r="G25" i="183"/>
  <c r="D25" i="183"/>
  <c r="R24" i="183"/>
  <c r="G24" i="183"/>
  <c r="D24" i="183"/>
  <c r="R23" i="183"/>
  <c r="G23" i="183"/>
  <c r="D23" i="183"/>
  <c r="R22" i="183"/>
  <c r="G22" i="183"/>
  <c r="D22" i="183"/>
  <c r="R21" i="183"/>
  <c r="G21" i="183"/>
  <c r="D21" i="183"/>
  <c r="R20" i="183"/>
  <c r="G20" i="183"/>
  <c r="D20" i="183"/>
  <c r="R19" i="183"/>
  <c r="G19" i="183"/>
  <c r="D19" i="183"/>
  <c r="R18" i="183"/>
  <c r="G18" i="183"/>
  <c r="D18" i="183"/>
  <c r="R17" i="183"/>
  <c r="G17" i="183"/>
  <c r="D17" i="183"/>
  <c r="R16" i="183"/>
  <c r="G16" i="183"/>
  <c r="D16" i="183"/>
  <c r="R15" i="183"/>
  <c r="G15" i="183"/>
  <c r="D15" i="183"/>
  <c r="R14" i="183"/>
  <c r="G14" i="183"/>
  <c r="D14" i="183"/>
  <c r="R13" i="183"/>
  <c r="G13" i="183"/>
  <c r="D13" i="183"/>
  <c r="R12" i="183"/>
  <c r="G12" i="183"/>
  <c r="D12" i="183"/>
  <c r="R11" i="183"/>
  <c r="G11" i="183"/>
  <c r="D11" i="183"/>
  <c r="R10" i="183"/>
  <c r="G10" i="183"/>
  <c r="D10" i="183"/>
  <c r="R9" i="183"/>
  <c r="G9" i="183"/>
  <c r="D9" i="183"/>
  <c r="R8" i="183"/>
  <c r="G8" i="183"/>
  <c r="D8" i="183"/>
  <c r="R7" i="183"/>
  <c r="G7" i="183"/>
  <c r="D7" i="183"/>
  <c r="R6" i="183"/>
  <c r="G6" i="183"/>
  <c r="D6" i="183"/>
  <c r="T28" i="182"/>
  <c r="H27" i="182" s="1"/>
  <c r="S28" i="182"/>
  <c r="E26" i="182" s="1"/>
  <c r="R27" i="182"/>
  <c r="G27" i="182"/>
  <c r="D27" i="182"/>
  <c r="R26" i="182"/>
  <c r="G26" i="182"/>
  <c r="D26" i="182"/>
  <c r="R25" i="182"/>
  <c r="G25" i="182"/>
  <c r="D25" i="182"/>
  <c r="R24" i="182"/>
  <c r="G24" i="182"/>
  <c r="D24" i="182"/>
  <c r="R23" i="182"/>
  <c r="G23" i="182"/>
  <c r="D23" i="182"/>
  <c r="R22" i="182"/>
  <c r="G22" i="182"/>
  <c r="D22" i="182"/>
  <c r="R21" i="182"/>
  <c r="G21" i="182"/>
  <c r="D21" i="182"/>
  <c r="R20" i="182"/>
  <c r="H20" i="182"/>
  <c r="G20" i="182"/>
  <c r="D20" i="182"/>
  <c r="R19" i="182"/>
  <c r="G19" i="182"/>
  <c r="D19" i="182"/>
  <c r="R18" i="182"/>
  <c r="G18" i="182"/>
  <c r="D18" i="182"/>
  <c r="R17" i="182"/>
  <c r="H17" i="182"/>
  <c r="G17" i="182"/>
  <c r="D17" i="182"/>
  <c r="R16" i="182"/>
  <c r="G16" i="182"/>
  <c r="D16" i="182"/>
  <c r="R15" i="182"/>
  <c r="G15" i="182"/>
  <c r="D15" i="182"/>
  <c r="R14" i="182"/>
  <c r="G14" i="182"/>
  <c r="D14" i="182"/>
  <c r="R13" i="182"/>
  <c r="H13" i="182"/>
  <c r="G13" i="182"/>
  <c r="D13" i="182"/>
  <c r="R12" i="182"/>
  <c r="G12" i="182"/>
  <c r="D12" i="182"/>
  <c r="R11" i="182"/>
  <c r="G11" i="182"/>
  <c r="D11" i="182"/>
  <c r="R10" i="182"/>
  <c r="G10" i="182"/>
  <c r="E10" i="182"/>
  <c r="D10" i="182"/>
  <c r="R9" i="182"/>
  <c r="G9" i="182"/>
  <c r="D9" i="182"/>
  <c r="R8" i="182"/>
  <c r="G8" i="182"/>
  <c r="D8" i="182"/>
  <c r="R7" i="182"/>
  <c r="H7" i="182"/>
  <c r="G7" i="182"/>
  <c r="D7" i="182"/>
  <c r="R6" i="182"/>
  <c r="G6" i="182"/>
  <c r="E6" i="182"/>
  <c r="D6" i="182"/>
  <c r="T28" i="181"/>
  <c r="G28" i="181" s="1"/>
  <c r="S28" i="181"/>
  <c r="E27" i="181" s="1"/>
  <c r="R27" i="181"/>
  <c r="G27" i="181"/>
  <c r="D27" i="181"/>
  <c r="R26" i="181"/>
  <c r="G26" i="181"/>
  <c r="D26" i="181"/>
  <c r="R25" i="181"/>
  <c r="G25" i="181"/>
  <c r="D25" i="181"/>
  <c r="R24" i="181"/>
  <c r="G24" i="181"/>
  <c r="D24" i="181"/>
  <c r="R23" i="181"/>
  <c r="G23" i="181"/>
  <c r="D23" i="181"/>
  <c r="R22" i="181"/>
  <c r="G22" i="181"/>
  <c r="D22" i="181"/>
  <c r="R21" i="181"/>
  <c r="G21" i="181"/>
  <c r="D21" i="181"/>
  <c r="R20" i="181"/>
  <c r="G20" i="181"/>
  <c r="D20" i="181"/>
  <c r="R19" i="181"/>
  <c r="G19" i="181"/>
  <c r="D19" i="181"/>
  <c r="R18" i="181"/>
  <c r="G18" i="181"/>
  <c r="D18" i="181"/>
  <c r="R17" i="181"/>
  <c r="G17" i="181"/>
  <c r="D17" i="181"/>
  <c r="R16" i="181"/>
  <c r="G16" i="181"/>
  <c r="D16" i="181"/>
  <c r="R15" i="181"/>
  <c r="G15" i="181"/>
  <c r="D15" i="181"/>
  <c r="R14" i="181"/>
  <c r="G14" i="181"/>
  <c r="D14" i="181"/>
  <c r="R13" i="181"/>
  <c r="G13" i="181"/>
  <c r="D13" i="181"/>
  <c r="R12" i="181"/>
  <c r="G12" i="181"/>
  <c r="D12" i="181"/>
  <c r="R11" i="181"/>
  <c r="G11" i="181"/>
  <c r="D11" i="181"/>
  <c r="R10" i="181"/>
  <c r="G10" i="181"/>
  <c r="D10" i="181"/>
  <c r="R9" i="181"/>
  <c r="G9" i="181"/>
  <c r="D9" i="181"/>
  <c r="R8" i="181"/>
  <c r="G8" i="181"/>
  <c r="D8" i="181"/>
  <c r="R7" i="181"/>
  <c r="G7" i="181"/>
  <c r="D7" i="181"/>
  <c r="R6" i="181"/>
  <c r="G6" i="181"/>
  <c r="D6" i="181"/>
  <c r="T28" i="180"/>
  <c r="H26" i="180" s="1"/>
  <c r="S28" i="180"/>
  <c r="E24" i="180" s="1"/>
  <c r="R27" i="180"/>
  <c r="G27" i="180"/>
  <c r="D27" i="180"/>
  <c r="R26" i="180"/>
  <c r="G26" i="180"/>
  <c r="D26" i="180"/>
  <c r="R25" i="180"/>
  <c r="G25" i="180"/>
  <c r="D25" i="180"/>
  <c r="R24" i="180"/>
  <c r="G24" i="180"/>
  <c r="D24" i="180"/>
  <c r="R23" i="180"/>
  <c r="G23" i="180"/>
  <c r="D23" i="180"/>
  <c r="R22" i="180"/>
  <c r="G22" i="180"/>
  <c r="D22" i="180"/>
  <c r="R21" i="180"/>
  <c r="G21" i="180"/>
  <c r="D21" i="180"/>
  <c r="R20" i="180"/>
  <c r="G20" i="180"/>
  <c r="D20" i="180"/>
  <c r="R19" i="180"/>
  <c r="G19" i="180"/>
  <c r="D19" i="180"/>
  <c r="R18" i="180"/>
  <c r="G18" i="180"/>
  <c r="D18" i="180"/>
  <c r="R17" i="180"/>
  <c r="G17" i="180"/>
  <c r="D17" i="180"/>
  <c r="R16" i="180"/>
  <c r="G16" i="180"/>
  <c r="D16" i="180"/>
  <c r="R15" i="180"/>
  <c r="G15" i="180"/>
  <c r="D15" i="180"/>
  <c r="R14" i="180"/>
  <c r="G14" i="180"/>
  <c r="D14" i="180"/>
  <c r="R13" i="180"/>
  <c r="H13" i="180"/>
  <c r="G13" i="180"/>
  <c r="D13" i="180"/>
  <c r="R12" i="180"/>
  <c r="G12" i="180"/>
  <c r="D12" i="180"/>
  <c r="R11" i="180"/>
  <c r="G11" i="180"/>
  <c r="D11" i="180"/>
  <c r="R10" i="180"/>
  <c r="G10" i="180"/>
  <c r="D10" i="180"/>
  <c r="R9" i="180"/>
  <c r="G9" i="180"/>
  <c r="D9" i="180"/>
  <c r="R8" i="180"/>
  <c r="G8" i="180"/>
  <c r="D8" i="180"/>
  <c r="R7" i="180"/>
  <c r="G7" i="180"/>
  <c r="E7" i="180"/>
  <c r="D7" i="180"/>
  <c r="R6" i="180"/>
  <c r="G6" i="180"/>
  <c r="D6" i="180"/>
  <c r="T28" i="179"/>
  <c r="G28" i="179" s="1"/>
  <c r="S28" i="179"/>
  <c r="E26" i="179" s="1"/>
  <c r="R27" i="179"/>
  <c r="G27" i="179"/>
  <c r="D27" i="179"/>
  <c r="R26" i="179"/>
  <c r="G26" i="179"/>
  <c r="D26" i="179"/>
  <c r="R25" i="179"/>
  <c r="G25" i="179"/>
  <c r="D25" i="179"/>
  <c r="R24" i="179"/>
  <c r="G24" i="179"/>
  <c r="D24" i="179"/>
  <c r="R23" i="179"/>
  <c r="G23" i="179"/>
  <c r="D23" i="179"/>
  <c r="R22" i="179"/>
  <c r="G22" i="179"/>
  <c r="D22" i="179"/>
  <c r="R21" i="179"/>
  <c r="G21" i="179"/>
  <c r="D21" i="179"/>
  <c r="R20" i="179"/>
  <c r="G20" i="179"/>
  <c r="D20" i="179"/>
  <c r="R19" i="179"/>
  <c r="G19" i="179"/>
  <c r="D19" i="179"/>
  <c r="R18" i="179"/>
  <c r="G18" i="179"/>
  <c r="D18" i="179"/>
  <c r="R17" i="179"/>
  <c r="G17" i="179"/>
  <c r="D17" i="179"/>
  <c r="R16" i="179"/>
  <c r="G16" i="179"/>
  <c r="D16" i="179"/>
  <c r="R15" i="179"/>
  <c r="G15" i="179"/>
  <c r="D15" i="179"/>
  <c r="R14" i="179"/>
  <c r="G14" i="179"/>
  <c r="D14" i="179"/>
  <c r="R13" i="179"/>
  <c r="G13" i="179"/>
  <c r="D13" i="179"/>
  <c r="R12" i="179"/>
  <c r="G12" i="179"/>
  <c r="D12" i="179"/>
  <c r="R11" i="179"/>
  <c r="G11" i="179"/>
  <c r="D11" i="179"/>
  <c r="R10" i="179"/>
  <c r="G10" i="179"/>
  <c r="D10" i="179"/>
  <c r="R9" i="179"/>
  <c r="G9" i="179"/>
  <c r="D9" i="179"/>
  <c r="R8" i="179"/>
  <c r="G8" i="179"/>
  <c r="D8" i="179"/>
  <c r="R7" i="179"/>
  <c r="G7" i="179"/>
  <c r="D7" i="179"/>
  <c r="R6" i="179"/>
  <c r="G6" i="179"/>
  <c r="D6" i="179"/>
  <c r="T28" i="178"/>
  <c r="H26" i="178" s="1"/>
  <c r="S28" i="178"/>
  <c r="E20" i="178" s="1"/>
  <c r="R27" i="178"/>
  <c r="G27" i="178"/>
  <c r="D27" i="178"/>
  <c r="R26" i="178"/>
  <c r="G26" i="178"/>
  <c r="D26" i="178"/>
  <c r="R25" i="178"/>
  <c r="G25" i="178"/>
  <c r="D25" i="178"/>
  <c r="R24" i="178"/>
  <c r="G24" i="178"/>
  <c r="D24" i="178"/>
  <c r="R23" i="178"/>
  <c r="G23" i="178"/>
  <c r="D23" i="178"/>
  <c r="R22" i="178"/>
  <c r="H22" i="178"/>
  <c r="G22" i="178"/>
  <c r="D22" i="178"/>
  <c r="R21" i="178"/>
  <c r="G21" i="178"/>
  <c r="E21" i="178"/>
  <c r="D21" i="178"/>
  <c r="R20" i="178"/>
  <c r="H20" i="178"/>
  <c r="G20" i="178"/>
  <c r="D20" i="178"/>
  <c r="R19" i="178"/>
  <c r="H19" i="178"/>
  <c r="G19" i="178"/>
  <c r="D19" i="178"/>
  <c r="R18" i="178"/>
  <c r="H18" i="178"/>
  <c r="G18" i="178"/>
  <c r="D18" i="178"/>
  <c r="R17" i="178"/>
  <c r="H17" i="178"/>
  <c r="G17" i="178"/>
  <c r="D17" i="178"/>
  <c r="R16" i="178"/>
  <c r="H16" i="178"/>
  <c r="G16" i="178"/>
  <c r="D16" i="178"/>
  <c r="R15" i="178"/>
  <c r="H15" i="178"/>
  <c r="G15" i="178"/>
  <c r="D15" i="178"/>
  <c r="R14" i="178"/>
  <c r="H14" i="178"/>
  <c r="G14" i="178"/>
  <c r="D14" i="178"/>
  <c r="R13" i="178"/>
  <c r="H13" i="178"/>
  <c r="G13" i="178"/>
  <c r="D13" i="178"/>
  <c r="R12" i="178"/>
  <c r="H12" i="178"/>
  <c r="G12" i="178"/>
  <c r="D12" i="178"/>
  <c r="R11" i="178"/>
  <c r="H11" i="178"/>
  <c r="G11" i="178"/>
  <c r="D11" i="178"/>
  <c r="R10" i="178"/>
  <c r="H10" i="178"/>
  <c r="G10" i="178"/>
  <c r="D10" i="178"/>
  <c r="R9" i="178"/>
  <c r="H9" i="178"/>
  <c r="G9" i="178"/>
  <c r="D9" i="178"/>
  <c r="R8" i="178"/>
  <c r="H8" i="178"/>
  <c r="G8" i="178"/>
  <c r="E8" i="178"/>
  <c r="D8" i="178"/>
  <c r="R7" i="178"/>
  <c r="H7" i="178"/>
  <c r="G7" i="178"/>
  <c r="D7" i="178"/>
  <c r="R6" i="178"/>
  <c r="H6" i="178"/>
  <c r="G6" i="178"/>
  <c r="D6" i="178"/>
  <c r="T28" i="177"/>
  <c r="H25" i="177" s="1"/>
  <c r="S28" i="177"/>
  <c r="E24" i="177" s="1"/>
  <c r="R27" i="177"/>
  <c r="G27" i="177"/>
  <c r="D27" i="177"/>
  <c r="R26" i="177"/>
  <c r="G26" i="177"/>
  <c r="D26" i="177"/>
  <c r="R25" i="177"/>
  <c r="G25" i="177"/>
  <c r="D25" i="177"/>
  <c r="R24" i="177"/>
  <c r="H24" i="177"/>
  <c r="G24" i="177"/>
  <c r="D24" i="177"/>
  <c r="R23" i="177"/>
  <c r="G23" i="177"/>
  <c r="D23" i="177"/>
  <c r="R22" i="177"/>
  <c r="G22" i="177"/>
  <c r="D22" i="177"/>
  <c r="R21" i="177"/>
  <c r="G21" i="177"/>
  <c r="D21" i="177"/>
  <c r="R20" i="177"/>
  <c r="G20" i="177"/>
  <c r="D20" i="177"/>
  <c r="R19" i="177"/>
  <c r="G19" i="177"/>
  <c r="D19" i="177"/>
  <c r="R18" i="177"/>
  <c r="G18" i="177"/>
  <c r="D18" i="177"/>
  <c r="R17" i="177"/>
  <c r="G17" i="177"/>
  <c r="D17" i="177"/>
  <c r="R16" i="177"/>
  <c r="H16" i="177"/>
  <c r="G16" i="177"/>
  <c r="D16" i="177"/>
  <c r="R15" i="177"/>
  <c r="G15" i="177"/>
  <c r="D15" i="177"/>
  <c r="R14" i="177"/>
  <c r="G14" i="177"/>
  <c r="D14" i="177"/>
  <c r="R13" i="177"/>
  <c r="H13" i="177"/>
  <c r="G13" i="177"/>
  <c r="E13" i="177"/>
  <c r="D13" i="177"/>
  <c r="R12" i="177"/>
  <c r="G12" i="177"/>
  <c r="D12" i="177"/>
  <c r="R11" i="177"/>
  <c r="G11" i="177"/>
  <c r="D11" i="177"/>
  <c r="R10" i="177"/>
  <c r="H10" i="177"/>
  <c r="G10" i="177"/>
  <c r="D10" i="177"/>
  <c r="R9" i="177"/>
  <c r="G9" i="177"/>
  <c r="D9" i="177"/>
  <c r="R8" i="177"/>
  <c r="H8" i="177"/>
  <c r="G8" i="177"/>
  <c r="D8" i="177"/>
  <c r="R7" i="177"/>
  <c r="G7" i="177"/>
  <c r="D7" i="177"/>
  <c r="R6" i="177"/>
  <c r="G6" i="177"/>
  <c r="D6" i="177"/>
  <c r="T28" i="176"/>
  <c r="G28" i="176" s="1"/>
  <c r="S28" i="176"/>
  <c r="E26" i="176" s="1"/>
  <c r="R27" i="176"/>
  <c r="G27" i="176"/>
  <c r="D27" i="176"/>
  <c r="R26" i="176"/>
  <c r="G26" i="176"/>
  <c r="D26" i="176"/>
  <c r="R25" i="176"/>
  <c r="G25" i="176"/>
  <c r="D25" i="176"/>
  <c r="R24" i="176"/>
  <c r="G24" i="176"/>
  <c r="D24" i="176"/>
  <c r="R23" i="176"/>
  <c r="G23" i="176"/>
  <c r="D23" i="176"/>
  <c r="R22" i="176"/>
  <c r="G22" i="176"/>
  <c r="D22" i="176"/>
  <c r="R21" i="176"/>
  <c r="G21" i="176"/>
  <c r="D21" i="176"/>
  <c r="R20" i="176"/>
  <c r="G20" i="176"/>
  <c r="E20" i="176"/>
  <c r="D20" i="176"/>
  <c r="R19" i="176"/>
  <c r="G19" i="176"/>
  <c r="D19" i="176"/>
  <c r="R18" i="176"/>
  <c r="G18" i="176"/>
  <c r="D18" i="176"/>
  <c r="R17" i="176"/>
  <c r="G17" i="176"/>
  <c r="D17" i="176"/>
  <c r="R16" i="176"/>
  <c r="G16" i="176"/>
  <c r="D16" i="176"/>
  <c r="R15" i="176"/>
  <c r="G15" i="176"/>
  <c r="E15" i="176"/>
  <c r="D15" i="176"/>
  <c r="R14" i="176"/>
  <c r="G14" i="176"/>
  <c r="D14" i="176"/>
  <c r="R13" i="176"/>
  <c r="G13" i="176"/>
  <c r="D13" i="176"/>
  <c r="R12" i="176"/>
  <c r="G12" i="176"/>
  <c r="D12" i="176"/>
  <c r="R11" i="176"/>
  <c r="G11" i="176"/>
  <c r="D11" i="176"/>
  <c r="R10" i="176"/>
  <c r="G10" i="176"/>
  <c r="D10" i="176"/>
  <c r="R9" i="176"/>
  <c r="G9" i="176"/>
  <c r="D9" i="176"/>
  <c r="R8" i="176"/>
  <c r="G8" i="176"/>
  <c r="E8" i="176"/>
  <c r="D8" i="176"/>
  <c r="R7" i="176"/>
  <c r="G7" i="176"/>
  <c r="D7" i="176"/>
  <c r="R6" i="176"/>
  <c r="G6" i="176"/>
  <c r="D6" i="176"/>
  <c r="T28" i="175"/>
  <c r="G28" i="175" s="1"/>
  <c r="S28" i="175"/>
  <c r="E26" i="175" s="1"/>
  <c r="R27" i="175"/>
  <c r="G27" i="175"/>
  <c r="D27" i="175"/>
  <c r="R26" i="175"/>
  <c r="G26" i="175"/>
  <c r="D26" i="175"/>
  <c r="R25" i="175"/>
  <c r="G25" i="175"/>
  <c r="D25" i="175"/>
  <c r="R24" i="175"/>
  <c r="G24" i="175"/>
  <c r="D24" i="175"/>
  <c r="R23" i="175"/>
  <c r="G23" i="175"/>
  <c r="D23" i="175"/>
  <c r="R22" i="175"/>
  <c r="G22" i="175"/>
  <c r="D22" i="175"/>
  <c r="R21" i="175"/>
  <c r="G21" i="175"/>
  <c r="D21" i="175"/>
  <c r="R20" i="175"/>
  <c r="H20" i="175"/>
  <c r="G20" i="175"/>
  <c r="D20" i="175"/>
  <c r="R19" i="175"/>
  <c r="G19" i="175"/>
  <c r="D19" i="175"/>
  <c r="R18" i="175"/>
  <c r="G18" i="175"/>
  <c r="D18" i="175"/>
  <c r="R17" i="175"/>
  <c r="H17" i="175"/>
  <c r="G17" i="175"/>
  <c r="D17" i="175"/>
  <c r="R16" i="175"/>
  <c r="G16" i="175"/>
  <c r="D16" i="175"/>
  <c r="R15" i="175"/>
  <c r="G15" i="175"/>
  <c r="D15" i="175"/>
  <c r="R14" i="175"/>
  <c r="G14" i="175"/>
  <c r="D14" i="175"/>
  <c r="R13" i="175"/>
  <c r="H13" i="175"/>
  <c r="G13" i="175"/>
  <c r="D13" i="175"/>
  <c r="R12" i="175"/>
  <c r="G12" i="175"/>
  <c r="D12" i="175"/>
  <c r="R11" i="175"/>
  <c r="G11" i="175"/>
  <c r="D11" i="175"/>
  <c r="R10" i="175"/>
  <c r="G10" i="175"/>
  <c r="D10" i="175"/>
  <c r="R9" i="175"/>
  <c r="H9" i="175"/>
  <c r="G9" i="175"/>
  <c r="D9" i="175"/>
  <c r="R8" i="175"/>
  <c r="G8" i="175"/>
  <c r="D8" i="175"/>
  <c r="R7" i="175"/>
  <c r="G7" i="175"/>
  <c r="D7" i="175"/>
  <c r="R6" i="175"/>
  <c r="H6" i="175"/>
  <c r="G6" i="175"/>
  <c r="D6" i="175"/>
  <c r="T28" i="174"/>
  <c r="H24" i="174" s="1"/>
  <c r="S28" i="174"/>
  <c r="E20" i="174" s="1"/>
  <c r="R27" i="174"/>
  <c r="G27" i="174"/>
  <c r="D27" i="174"/>
  <c r="R26" i="174"/>
  <c r="G26" i="174"/>
  <c r="D26" i="174"/>
  <c r="R25" i="174"/>
  <c r="G25" i="174"/>
  <c r="D25" i="174"/>
  <c r="R24" i="174"/>
  <c r="G24" i="174"/>
  <c r="D24" i="174"/>
  <c r="R23" i="174"/>
  <c r="G23" i="174"/>
  <c r="D23" i="174"/>
  <c r="R22" i="174"/>
  <c r="G22" i="174"/>
  <c r="D22" i="174"/>
  <c r="R21" i="174"/>
  <c r="G21" i="174"/>
  <c r="D21" i="174"/>
  <c r="R20" i="174"/>
  <c r="G20" i="174"/>
  <c r="D20" i="174"/>
  <c r="R19" i="174"/>
  <c r="G19" i="174"/>
  <c r="D19" i="174"/>
  <c r="R18" i="174"/>
  <c r="G18" i="174"/>
  <c r="D18" i="174"/>
  <c r="R17" i="174"/>
  <c r="G17" i="174"/>
  <c r="D17" i="174"/>
  <c r="R16" i="174"/>
  <c r="G16" i="174"/>
  <c r="D16" i="174"/>
  <c r="R15" i="174"/>
  <c r="G15" i="174"/>
  <c r="D15" i="174"/>
  <c r="R14" i="174"/>
  <c r="G14" i="174"/>
  <c r="D14" i="174"/>
  <c r="R13" i="174"/>
  <c r="G13" i="174"/>
  <c r="D13" i="174"/>
  <c r="R12" i="174"/>
  <c r="G12" i="174"/>
  <c r="D12" i="174"/>
  <c r="R11" i="174"/>
  <c r="G11" i="174"/>
  <c r="D11" i="174"/>
  <c r="R10" i="174"/>
  <c r="G10" i="174"/>
  <c r="D10" i="174"/>
  <c r="R9" i="174"/>
  <c r="G9" i="174"/>
  <c r="D9" i="174"/>
  <c r="R8" i="174"/>
  <c r="G8" i="174"/>
  <c r="E8" i="174"/>
  <c r="D8" i="174"/>
  <c r="R7" i="174"/>
  <c r="G7" i="174"/>
  <c r="D7" i="174"/>
  <c r="R6" i="174"/>
  <c r="G6" i="174"/>
  <c r="D6" i="174"/>
  <c r="T28" i="173"/>
  <c r="G28" i="173" s="1"/>
  <c r="S28" i="173"/>
  <c r="D28" i="173" s="1"/>
  <c r="R27" i="173"/>
  <c r="G27" i="173"/>
  <c r="D27" i="173"/>
  <c r="R26" i="173"/>
  <c r="G26" i="173"/>
  <c r="D26" i="173"/>
  <c r="R25" i="173"/>
  <c r="G25" i="173"/>
  <c r="D25" i="173"/>
  <c r="R24" i="173"/>
  <c r="G24" i="173"/>
  <c r="D24" i="173"/>
  <c r="R23" i="173"/>
  <c r="G23" i="173"/>
  <c r="D23" i="173"/>
  <c r="R22" i="173"/>
  <c r="G22" i="173"/>
  <c r="D22" i="173"/>
  <c r="R21" i="173"/>
  <c r="G21" i="173"/>
  <c r="E21" i="173"/>
  <c r="D21" i="173"/>
  <c r="R20" i="173"/>
  <c r="G20" i="173"/>
  <c r="D20" i="173"/>
  <c r="R19" i="173"/>
  <c r="G19" i="173"/>
  <c r="D19" i="173"/>
  <c r="R18" i="173"/>
  <c r="G18" i="173"/>
  <c r="D18" i="173"/>
  <c r="R17" i="173"/>
  <c r="G17" i="173"/>
  <c r="D17" i="173"/>
  <c r="R16" i="173"/>
  <c r="G16" i="173"/>
  <c r="D16" i="173"/>
  <c r="R15" i="173"/>
  <c r="G15" i="173"/>
  <c r="D15" i="173"/>
  <c r="R14" i="173"/>
  <c r="G14" i="173"/>
  <c r="D14" i="173"/>
  <c r="R13" i="173"/>
  <c r="G13" i="173"/>
  <c r="E13" i="173"/>
  <c r="D13" i="173"/>
  <c r="R12" i="173"/>
  <c r="G12" i="173"/>
  <c r="E12" i="173"/>
  <c r="D12" i="173"/>
  <c r="R11" i="173"/>
  <c r="G11" i="173"/>
  <c r="E11" i="173"/>
  <c r="D11" i="173"/>
  <c r="R10" i="173"/>
  <c r="G10" i="173"/>
  <c r="E10" i="173"/>
  <c r="D10" i="173"/>
  <c r="R9" i="173"/>
  <c r="G9" i="173"/>
  <c r="E9" i="173"/>
  <c r="D9" i="173"/>
  <c r="R8" i="173"/>
  <c r="G8" i="173"/>
  <c r="E8" i="173"/>
  <c r="D8" i="173"/>
  <c r="R7" i="173"/>
  <c r="G7" i="173"/>
  <c r="E7" i="173"/>
  <c r="D7" i="173"/>
  <c r="R6" i="173"/>
  <c r="G6" i="173"/>
  <c r="E6" i="173"/>
  <c r="D6" i="173"/>
  <c r="T28" i="172"/>
  <c r="G28" i="172" s="1"/>
  <c r="S28" i="172"/>
  <c r="D28" i="172" s="1"/>
  <c r="R27" i="172"/>
  <c r="G27" i="172"/>
  <c r="D27" i="172"/>
  <c r="R26" i="172"/>
  <c r="G26" i="172"/>
  <c r="D26" i="172"/>
  <c r="R25" i="172"/>
  <c r="G25" i="172"/>
  <c r="D25" i="172"/>
  <c r="R24" i="172"/>
  <c r="G24" i="172"/>
  <c r="D24" i="172"/>
  <c r="R23" i="172"/>
  <c r="G23" i="172"/>
  <c r="D23" i="172"/>
  <c r="R22" i="172"/>
  <c r="G22" i="172"/>
  <c r="D22" i="172"/>
  <c r="R21" i="172"/>
  <c r="H21" i="172"/>
  <c r="G21" i="172"/>
  <c r="D21" i="172"/>
  <c r="R20" i="172"/>
  <c r="G20" i="172"/>
  <c r="D20" i="172"/>
  <c r="R19" i="172"/>
  <c r="G19" i="172"/>
  <c r="D19" i="172"/>
  <c r="R18" i="172"/>
  <c r="H18" i="172"/>
  <c r="G18" i="172"/>
  <c r="D18" i="172"/>
  <c r="R17" i="172"/>
  <c r="G17" i="172"/>
  <c r="D17" i="172"/>
  <c r="R16" i="172"/>
  <c r="G16" i="172"/>
  <c r="D16" i="172"/>
  <c r="R15" i="172"/>
  <c r="H15" i="172"/>
  <c r="G15" i="172"/>
  <c r="D15" i="172"/>
  <c r="R14" i="172"/>
  <c r="G14" i="172"/>
  <c r="D14" i="172"/>
  <c r="R13" i="172"/>
  <c r="G13" i="172"/>
  <c r="D13" i="172"/>
  <c r="R12" i="172"/>
  <c r="H12" i="172"/>
  <c r="G12" i="172"/>
  <c r="D12" i="172"/>
  <c r="R11" i="172"/>
  <c r="G11" i="172"/>
  <c r="D11" i="172"/>
  <c r="R10" i="172"/>
  <c r="G10" i="172"/>
  <c r="D10" i="172"/>
  <c r="R9" i="172"/>
  <c r="H9" i="172"/>
  <c r="G9" i="172"/>
  <c r="D9" i="172"/>
  <c r="R8" i="172"/>
  <c r="G8" i="172"/>
  <c r="D8" i="172"/>
  <c r="R7" i="172"/>
  <c r="G7" i="172"/>
  <c r="D7" i="172"/>
  <c r="R6" i="172"/>
  <c r="H6" i="172"/>
  <c r="G6" i="172"/>
  <c r="D6" i="172"/>
  <c r="T28" i="171"/>
  <c r="H26" i="171" s="1"/>
  <c r="S28" i="171"/>
  <c r="E24" i="171" s="1"/>
  <c r="R27" i="171"/>
  <c r="G27" i="171"/>
  <c r="D27" i="171"/>
  <c r="R26" i="171"/>
  <c r="G26" i="171"/>
  <c r="D26" i="171"/>
  <c r="R25" i="171"/>
  <c r="H25" i="171"/>
  <c r="G25" i="171"/>
  <c r="D25" i="171"/>
  <c r="R24" i="171"/>
  <c r="G24" i="171"/>
  <c r="D24" i="171"/>
  <c r="R23" i="171"/>
  <c r="G23" i="171"/>
  <c r="D23" i="171"/>
  <c r="R22" i="171"/>
  <c r="G22" i="171"/>
  <c r="D22" i="171"/>
  <c r="R21" i="171"/>
  <c r="G21" i="171"/>
  <c r="D21" i="171"/>
  <c r="R20" i="171"/>
  <c r="G20" i="171"/>
  <c r="D20" i="171"/>
  <c r="R19" i="171"/>
  <c r="G19" i="171"/>
  <c r="D19" i="171"/>
  <c r="R18" i="171"/>
  <c r="G18" i="171"/>
  <c r="D18" i="171"/>
  <c r="R17" i="171"/>
  <c r="H17" i="171"/>
  <c r="G17" i="171"/>
  <c r="D17" i="171"/>
  <c r="R16" i="171"/>
  <c r="G16" i="171"/>
  <c r="D16" i="171"/>
  <c r="R15" i="171"/>
  <c r="G15" i="171"/>
  <c r="D15" i="171"/>
  <c r="R14" i="171"/>
  <c r="G14" i="171"/>
  <c r="D14" i="171"/>
  <c r="R13" i="171"/>
  <c r="H13" i="171"/>
  <c r="G13" i="171"/>
  <c r="D13" i="171"/>
  <c r="R12" i="171"/>
  <c r="G12" i="171"/>
  <c r="D12" i="171"/>
  <c r="R11" i="171"/>
  <c r="G11" i="171"/>
  <c r="D11" i="171"/>
  <c r="R10" i="171"/>
  <c r="G10" i="171"/>
  <c r="D10" i="171"/>
  <c r="R9" i="171"/>
  <c r="H9" i="171"/>
  <c r="G9" i="171"/>
  <c r="D9" i="171"/>
  <c r="R8" i="171"/>
  <c r="H8" i="171"/>
  <c r="G8" i="171"/>
  <c r="D8" i="171"/>
  <c r="R7" i="171"/>
  <c r="G7" i="171"/>
  <c r="D7" i="171"/>
  <c r="R6" i="171"/>
  <c r="G6" i="171"/>
  <c r="D6" i="171"/>
  <c r="T28" i="170"/>
  <c r="H25" i="170" s="1"/>
  <c r="S28" i="170"/>
  <c r="E24" i="170" s="1"/>
  <c r="R27" i="170"/>
  <c r="G27" i="170"/>
  <c r="D27" i="170"/>
  <c r="R26" i="170"/>
  <c r="G26" i="170"/>
  <c r="D26" i="170"/>
  <c r="R25" i="170"/>
  <c r="G25" i="170"/>
  <c r="D25" i="170"/>
  <c r="R24" i="170"/>
  <c r="G24" i="170"/>
  <c r="D24" i="170"/>
  <c r="R23" i="170"/>
  <c r="G23" i="170"/>
  <c r="D23" i="170"/>
  <c r="R22" i="170"/>
  <c r="G22" i="170"/>
  <c r="D22" i="170"/>
  <c r="R21" i="170"/>
  <c r="G21" i="170"/>
  <c r="D21" i="170"/>
  <c r="R20" i="170"/>
  <c r="G20" i="170"/>
  <c r="D20" i="170"/>
  <c r="R19" i="170"/>
  <c r="G19" i="170"/>
  <c r="D19" i="170"/>
  <c r="R18" i="170"/>
  <c r="G18" i="170"/>
  <c r="D18" i="170"/>
  <c r="R17" i="170"/>
  <c r="G17" i="170"/>
  <c r="D17" i="170"/>
  <c r="R16" i="170"/>
  <c r="G16" i="170"/>
  <c r="D16" i="170"/>
  <c r="R15" i="170"/>
  <c r="G15" i="170"/>
  <c r="D15" i="170"/>
  <c r="R14" i="170"/>
  <c r="G14" i="170"/>
  <c r="D14" i="170"/>
  <c r="R13" i="170"/>
  <c r="G13" i="170"/>
  <c r="D13" i="170"/>
  <c r="R12" i="170"/>
  <c r="G12" i="170"/>
  <c r="D12" i="170"/>
  <c r="R11" i="170"/>
  <c r="G11" i="170"/>
  <c r="E11" i="170"/>
  <c r="D11" i="170"/>
  <c r="R10" i="170"/>
  <c r="G10" i="170"/>
  <c r="D10" i="170"/>
  <c r="R9" i="170"/>
  <c r="G9" i="170"/>
  <c r="D9" i="170"/>
  <c r="R8" i="170"/>
  <c r="G8" i="170"/>
  <c r="E8" i="170"/>
  <c r="D8" i="170"/>
  <c r="R7" i="170"/>
  <c r="G7" i="170"/>
  <c r="E7" i="170"/>
  <c r="D7" i="170"/>
  <c r="R6" i="170"/>
  <c r="G6" i="170"/>
  <c r="D6" i="170"/>
  <c r="T28" i="169"/>
  <c r="H17" i="169" s="1"/>
  <c r="S28" i="169"/>
  <c r="E20" i="169" s="1"/>
  <c r="R27" i="169"/>
  <c r="G27" i="169"/>
  <c r="D27" i="169"/>
  <c r="R26" i="169"/>
  <c r="G26" i="169"/>
  <c r="D26" i="169"/>
  <c r="R25" i="169"/>
  <c r="G25" i="169"/>
  <c r="D25" i="169"/>
  <c r="R24" i="169"/>
  <c r="G24" i="169"/>
  <c r="D24" i="169"/>
  <c r="R23" i="169"/>
  <c r="G23" i="169"/>
  <c r="D23" i="169"/>
  <c r="R22" i="169"/>
  <c r="G22" i="169"/>
  <c r="D22" i="169"/>
  <c r="R21" i="169"/>
  <c r="G21" i="169"/>
  <c r="D21" i="169"/>
  <c r="R20" i="169"/>
  <c r="G20" i="169"/>
  <c r="D20" i="169"/>
  <c r="R19" i="169"/>
  <c r="G19" i="169"/>
  <c r="D19" i="169"/>
  <c r="R18" i="169"/>
  <c r="G18" i="169"/>
  <c r="D18" i="169"/>
  <c r="R17" i="169"/>
  <c r="G17" i="169"/>
  <c r="E17" i="169"/>
  <c r="D17" i="169"/>
  <c r="R16" i="169"/>
  <c r="G16" i="169"/>
  <c r="D16" i="169"/>
  <c r="R15" i="169"/>
  <c r="G15" i="169"/>
  <c r="D15" i="169"/>
  <c r="R14" i="169"/>
  <c r="G14" i="169"/>
  <c r="D14" i="169"/>
  <c r="R13" i="169"/>
  <c r="G13" i="169"/>
  <c r="D13" i="169"/>
  <c r="R12" i="169"/>
  <c r="G12" i="169"/>
  <c r="D12" i="169"/>
  <c r="R11" i="169"/>
  <c r="G11" i="169"/>
  <c r="E11" i="169"/>
  <c r="D11" i="169"/>
  <c r="R10" i="169"/>
  <c r="G10" i="169"/>
  <c r="D10" i="169"/>
  <c r="R9" i="169"/>
  <c r="G9" i="169"/>
  <c r="D9" i="169"/>
  <c r="R8" i="169"/>
  <c r="G8" i="169"/>
  <c r="E8" i="169"/>
  <c r="D8" i="169"/>
  <c r="R7" i="169"/>
  <c r="G7" i="169"/>
  <c r="D7" i="169"/>
  <c r="R6" i="169"/>
  <c r="G6" i="169"/>
  <c r="D6" i="169"/>
  <c r="T28" i="168"/>
  <c r="H25" i="168" s="1"/>
  <c r="S28" i="168"/>
  <c r="E19" i="168" s="1"/>
  <c r="R27" i="168"/>
  <c r="G27" i="168"/>
  <c r="D27" i="168"/>
  <c r="R26" i="168"/>
  <c r="G26" i="168"/>
  <c r="D26" i="168"/>
  <c r="R25" i="168"/>
  <c r="G25" i="168"/>
  <c r="D25" i="168"/>
  <c r="R24" i="168"/>
  <c r="G24" i="168"/>
  <c r="D24" i="168"/>
  <c r="R23" i="168"/>
  <c r="G23" i="168"/>
  <c r="D23" i="168"/>
  <c r="R22" i="168"/>
  <c r="G22" i="168"/>
  <c r="D22" i="168"/>
  <c r="R21" i="168"/>
  <c r="G21" i="168"/>
  <c r="D21" i="168"/>
  <c r="R20" i="168"/>
  <c r="G20" i="168"/>
  <c r="D20" i="168"/>
  <c r="R19" i="168"/>
  <c r="G19" i="168"/>
  <c r="D19" i="168"/>
  <c r="R18" i="168"/>
  <c r="G18" i="168"/>
  <c r="D18" i="168"/>
  <c r="R17" i="168"/>
  <c r="G17" i="168"/>
  <c r="D17" i="168"/>
  <c r="R16" i="168"/>
  <c r="G16" i="168"/>
  <c r="D16" i="168"/>
  <c r="R15" i="168"/>
  <c r="G15" i="168"/>
  <c r="D15" i="168"/>
  <c r="R14" i="168"/>
  <c r="G14" i="168"/>
  <c r="D14" i="168"/>
  <c r="R13" i="168"/>
  <c r="G13" i="168"/>
  <c r="D13" i="168"/>
  <c r="R12" i="168"/>
  <c r="G12" i="168"/>
  <c r="D12" i="168"/>
  <c r="R11" i="168"/>
  <c r="G11" i="168"/>
  <c r="D11" i="168"/>
  <c r="R10" i="168"/>
  <c r="G10" i="168"/>
  <c r="D10" i="168"/>
  <c r="R9" i="168"/>
  <c r="G9" i="168"/>
  <c r="D9" i="168"/>
  <c r="R8" i="168"/>
  <c r="G8" i="168"/>
  <c r="D8" i="168"/>
  <c r="R7" i="168"/>
  <c r="G7" i="168"/>
  <c r="D7" i="168"/>
  <c r="R6" i="168"/>
  <c r="G6" i="168"/>
  <c r="D6" i="168"/>
  <c r="T28" i="167"/>
  <c r="H13" i="167" s="1"/>
  <c r="S28" i="167"/>
  <c r="D28" i="167" s="1"/>
  <c r="R27" i="167"/>
  <c r="G27" i="167"/>
  <c r="D27" i="167"/>
  <c r="R26" i="167"/>
  <c r="G26" i="167"/>
  <c r="D26" i="167"/>
  <c r="R25" i="167"/>
  <c r="G25" i="167"/>
  <c r="D25" i="167"/>
  <c r="R24" i="167"/>
  <c r="G24" i="167"/>
  <c r="D24" i="167"/>
  <c r="R23" i="167"/>
  <c r="G23" i="167"/>
  <c r="D23" i="167"/>
  <c r="R22" i="167"/>
  <c r="G22" i="167"/>
  <c r="D22" i="167"/>
  <c r="R21" i="167"/>
  <c r="G21" i="167"/>
  <c r="D21" i="167"/>
  <c r="R20" i="167"/>
  <c r="G20" i="167"/>
  <c r="D20" i="167"/>
  <c r="R19" i="167"/>
  <c r="G19" i="167"/>
  <c r="D19" i="167"/>
  <c r="R18" i="167"/>
  <c r="G18" i="167"/>
  <c r="D18" i="167"/>
  <c r="R17" i="167"/>
  <c r="G17" i="167"/>
  <c r="D17" i="167"/>
  <c r="R16" i="167"/>
  <c r="G16" i="167"/>
  <c r="D16" i="167"/>
  <c r="R15" i="167"/>
  <c r="G15" i="167"/>
  <c r="D15" i="167"/>
  <c r="R14" i="167"/>
  <c r="G14" i="167"/>
  <c r="D14" i="167"/>
  <c r="R13" i="167"/>
  <c r="G13" i="167"/>
  <c r="D13" i="167"/>
  <c r="R12" i="167"/>
  <c r="G12" i="167"/>
  <c r="D12" i="167"/>
  <c r="R11" i="167"/>
  <c r="G11" i="167"/>
  <c r="D11" i="167"/>
  <c r="R10" i="167"/>
  <c r="G10" i="167"/>
  <c r="E10" i="167"/>
  <c r="D10" i="167"/>
  <c r="R9" i="167"/>
  <c r="G9" i="167"/>
  <c r="D9" i="167"/>
  <c r="R8" i="167"/>
  <c r="G8" i="167"/>
  <c r="D8" i="167"/>
  <c r="R7" i="167"/>
  <c r="G7" i="167"/>
  <c r="D7" i="167"/>
  <c r="R6" i="167"/>
  <c r="G6" i="167"/>
  <c r="D6" i="167"/>
  <c r="T28" i="166"/>
  <c r="G28" i="166" s="1"/>
  <c r="S28" i="166"/>
  <c r="R27" i="166"/>
  <c r="G27" i="166"/>
  <c r="D27" i="166"/>
  <c r="R26" i="166"/>
  <c r="G26" i="166"/>
  <c r="D26" i="166"/>
  <c r="R25" i="166"/>
  <c r="G25" i="166"/>
  <c r="D25" i="166"/>
  <c r="R24" i="166"/>
  <c r="G24" i="166"/>
  <c r="D24" i="166"/>
  <c r="R23" i="166"/>
  <c r="G23" i="166"/>
  <c r="D23" i="166"/>
  <c r="R22" i="166"/>
  <c r="H22" i="166"/>
  <c r="G22" i="166"/>
  <c r="D22" i="166"/>
  <c r="R21" i="166"/>
  <c r="G21" i="166"/>
  <c r="D21" i="166"/>
  <c r="R20" i="166"/>
  <c r="H20" i="166"/>
  <c r="G20" i="166"/>
  <c r="D20" i="166"/>
  <c r="R19" i="166"/>
  <c r="H19" i="166"/>
  <c r="G19" i="166"/>
  <c r="D19" i="166"/>
  <c r="R18" i="166"/>
  <c r="H18" i="166"/>
  <c r="G18" i="166"/>
  <c r="D18" i="166"/>
  <c r="R17" i="166"/>
  <c r="H17" i="166"/>
  <c r="G17" i="166"/>
  <c r="D17" i="166"/>
  <c r="R16" i="166"/>
  <c r="H16" i="166"/>
  <c r="G16" i="166"/>
  <c r="D16" i="166"/>
  <c r="R15" i="166"/>
  <c r="H15" i="166"/>
  <c r="G15" i="166"/>
  <c r="D15" i="166"/>
  <c r="R14" i="166"/>
  <c r="H14" i="166"/>
  <c r="G14" i="166"/>
  <c r="D14" i="166"/>
  <c r="R13" i="166"/>
  <c r="H13" i="166"/>
  <c r="G13" i="166"/>
  <c r="D13" i="166"/>
  <c r="R12" i="166"/>
  <c r="H12" i="166"/>
  <c r="G12" i="166"/>
  <c r="D12" i="166"/>
  <c r="R11" i="166"/>
  <c r="H11" i="166"/>
  <c r="G11" i="166"/>
  <c r="D11" i="166"/>
  <c r="R10" i="166"/>
  <c r="H10" i="166"/>
  <c r="G10" i="166"/>
  <c r="D10" i="166"/>
  <c r="R9" i="166"/>
  <c r="H9" i="166"/>
  <c r="G9" i="166"/>
  <c r="D9" i="166"/>
  <c r="R8" i="166"/>
  <c r="H8" i="166"/>
  <c r="G8" i="166"/>
  <c r="D8" i="166"/>
  <c r="R7" i="166"/>
  <c r="H7" i="166"/>
  <c r="G7" i="166"/>
  <c r="D7" i="166"/>
  <c r="R6" i="166"/>
  <c r="H6" i="166"/>
  <c r="G6" i="166"/>
  <c r="D6" i="166"/>
  <c r="T28" i="165"/>
  <c r="H21" i="165" s="1"/>
  <c r="S28" i="165"/>
  <c r="E26" i="165" s="1"/>
  <c r="R27" i="165"/>
  <c r="G27" i="165"/>
  <c r="D27" i="165"/>
  <c r="R26" i="165"/>
  <c r="G26" i="165"/>
  <c r="D26" i="165"/>
  <c r="R25" i="165"/>
  <c r="G25" i="165"/>
  <c r="D25" i="165"/>
  <c r="R24" i="165"/>
  <c r="G24" i="165"/>
  <c r="D24" i="165"/>
  <c r="R23" i="165"/>
  <c r="G23" i="165"/>
  <c r="D23" i="165"/>
  <c r="R22" i="165"/>
  <c r="G22" i="165"/>
  <c r="D22" i="165"/>
  <c r="R21" i="165"/>
  <c r="G21" i="165"/>
  <c r="D21" i="165"/>
  <c r="R20" i="165"/>
  <c r="G20" i="165"/>
  <c r="D20" i="165"/>
  <c r="R19" i="165"/>
  <c r="G19" i="165"/>
  <c r="D19" i="165"/>
  <c r="R18" i="165"/>
  <c r="G18" i="165"/>
  <c r="D18" i="165"/>
  <c r="R17" i="165"/>
  <c r="G17" i="165"/>
  <c r="D17" i="165"/>
  <c r="R16" i="165"/>
  <c r="G16" i="165"/>
  <c r="D16" i="165"/>
  <c r="R15" i="165"/>
  <c r="G15" i="165"/>
  <c r="D15" i="165"/>
  <c r="R14" i="165"/>
  <c r="G14" i="165"/>
  <c r="D14" i="165"/>
  <c r="R13" i="165"/>
  <c r="G13" i="165"/>
  <c r="D13" i="165"/>
  <c r="R12" i="165"/>
  <c r="G12" i="165"/>
  <c r="D12" i="165"/>
  <c r="R11" i="165"/>
  <c r="G11" i="165"/>
  <c r="E11" i="165"/>
  <c r="D11" i="165"/>
  <c r="R10" i="165"/>
  <c r="G10" i="165"/>
  <c r="D10" i="165"/>
  <c r="R9" i="165"/>
  <c r="G9" i="165"/>
  <c r="D9" i="165"/>
  <c r="R8" i="165"/>
  <c r="G8" i="165"/>
  <c r="D8" i="165"/>
  <c r="R7" i="165"/>
  <c r="G7" i="165"/>
  <c r="D7" i="165"/>
  <c r="R6" i="165"/>
  <c r="G6" i="165"/>
  <c r="D6" i="165"/>
  <c r="T28" i="164"/>
  <c r="G28" i="164" s="1"/>
  <c r="S28" i="164"/>
  <c r="E10" i="164" s="1"/>
  <c r="R27" i="164"/>
  <c r="G27" i="164"/>
  <c r="D27" i="164"/>
  <c r="R26" i="164"/>
  <c r="G26" i="164"/>
  <c r="D26" i="164"/>
  <c r="R25" i="164"/>
  <c r="G25" i="164"/>
  <c r="D25" i="164"/>
  <c r="R24" i="164"/>
  <c r="G24" i="164"/>
  <c r="D24" i="164"/>
  <c r="R23" i="164"/>
  <c r="G23" i="164"/>
  <c r="D23" i="164"/>
  <c r="R22" i="164"/>
  <c r="G22" i="164"/>
  <c r="D22" i="164"/>
  <c r="R21" i="164"/>
  <c r="G21" i="164"/>
  <c r="D21" i="164"/>
  <c r="R20" i="164"/>
  <c r="G20" i="164"/>
  <c r="D20" i="164"/>
  <c r="R19" i="164"/>
  <c r="G19" i="164"/>
  <c r="D19" i="164"/>
  <c r="R18" i="164"/>
  <c r="G18" i="164"/>
  <c r="D18" i="164"/>
  <c r="R17" i="164"/>
  <c r="G17" i="164"/>
  <c r="D17" i="164"/>
  <c r="R16" i="164"/>
  <c r="G16" i="164"/>
  <c r="D16" i="164"/>
  <c r="R15" i="164"/>
  <c r="G15" i="164"/>
  <c r="D15" i="164"/>
  <c r="R14" i="164"/>
  <c r="G14" i="164"/>
  <c r="D14" i="164"/>
  <c r="R13" i="164"/>
  <c r="G13" i="164"/>
  <c r="D13" i="164"/>
  <c r="R12" i="164"/>
  <c r="G12" i="164"/>
  <c r="D12" i="164"/>
  <c r="R11" i="164"/>
  <c r="G11" i="164"/>
  <c r="D11" i="164"/>
  <c r="R10" i="164"/>
  <c r="G10" i="164"/>
  <c r="D10" i="164"/>
  <c r="R9" i="164"/>
  <c r="G9" i="164"/>
  <c r="D9" i="164"/>
  <c r="R8" i="164"/>
  <c r="G8" i="164"/>
  <c r="D8" i="164"/>
  <c r="R7" i="164"/>
  <c r="G7" i="164"/>
  <c r="D7" i="164"/>
  <c r="R6" i="164"/>
  <c r="G6" i="164"/>
  <c r="D6" i="164"/>
  <c r="T28" i="163"/>
  <c r="H19" i="163" s="1"/>
  <c r="S28" i="163"/>
  <c r="D28" i="163" s="1"/>
  <c r="R27" i="163"/>
  <c r="G27" i="163"/>
  <c r="D27" i="163"/>
  <c r="R26" i="163"/>
  <c r="G26" i="163"/>
  <c r="D26" i="163"/>
  <c r="R25" i="163"/>
  <c r="G25" i="163"/>
  <c r="D25" i="163"/>
  <c r="R24" i="163"/>
  <c r="G24" i="163"/>
  <c r="D24" i="163"/>
  <c r="R23" i="163"/>
  <c r="G23" i="163"/>
  <c r="D23" i="163"/>
  <c r="R22" i="163"/>
  <c r="G22" i="163"/>
  <c r="D22" i="163"/>
  <c r="R21" i="163"/>
  <c r="G21" i="163"/>
  <c r="D21" i="163"/>
  <c r="R20" i="163"/>
  <c r="G20" i="163"/>
  <c r="D20" i="163"/>
  <c r="R19" i="163"/>
  <c r="G19" i="163"/>
  <c r="D19" i="163"/>
  <c r="R18" i="163"/>
  <c r="G18" i="163"/>
  <c r="D18" i="163"/>
  <c r="R17" i="163"/>
  <c r="G17" i="163"/>
  <c r="D17" i="163"/>
  <c r="R16" i="163"/>
  <c r="G16" i="163"/>
  <c r="D16" i="163"/>
  <c r="R15" i="163"/>
  <c r="G15" i="163"/>
  <c r="D15" i="163"/>
  <c r="R14" i="163"/>
  <c r="G14" i="163"/>
  <c r="D14" i="163"/>
  <c r="R13" i="163"/>
  <c r="G13" i="163"/>
  <c r="D13" i="163"/>
  <c r="R12" i="163"/>
  <c r="G12" i="163"/>
  <c r="D12" i="163"/>
  <c r="R11" i="163"/>
  <c r="G11" i="163"/>
  <c r="D11" i="163"/>
  <c r="R10" i="163"/>
  <c r="G10" i="163"/>
  <c r="D10" i="163"/>
  <c r="R9" i="163"/>
  <c r="G9" i="163"/>
  <c r="D9" i="163"/>
  <c r="R8" i="163"/>
  <c r="G8" i="163"/>
  <c r="D8" i="163"/>
  <c r="R7" i="163"/>
  <c r="G7" i="163"/>
  <c r="D7" i="163"/>
  <c r="R6" i="163"/>
  <c r="G6" i="163"/>
  <c r="D6" i="163"/>
  <c r="T28" i="162"/>
  <c r="H24" i="162" s="1"/>
  <c r="S28" i="162"/>
  <c r="E13" i="162" s="1"/>
  <c r="R27" i="162"/>
  <c r="G27" i="162"/>
  <c r="R26" i="162"/>
  <c r="G26" i="162"/>
  <c r="R25" i="162"/>
  <c r="H25" i="162"/>
  <c r="G25" i="162"/>
  <c r="R24" i="162"/>
  <c r="G24" i="162"/>
  <c r="R23" i="162"/>
  <c r="G23" i="162"/>
  <c r="R22" i="162"/>
  <c r="G22" i="162"/>
  <c r="R21" i="162"/>
  <c r="G21" i="162"/>
  <c r="R20" i="162"/>
  <c r="G20" i="162"/>
  <c r="R19" i="162"/>
  <c r="G19" i="162"/>
  <c r="E19" i="162"/>
  <c r="R18" i="162"/>
  <c r="G18" i="162"/>
  <c r="R17" i="162"/>
  <c r="G17" i="162"/>
  <c r="R16" i="162"/>
  <c r="G16" i="162"/>
  <c r="R15" i="162"/>
  <c r="G15" i="162"/>
  <c r="R14" i="162"/>
  <c r="G14" i="162"/>
  <c r="R13" i="162"/>
  <c r="H13" i="162"/>
  <c r="G13" i="162"/>
  <c r="R12" i="162"/>
  <c r="G12" i="162"/>
  <c r="R11" i="162"/>
  <c r="G11" i="162"/>
  <c r="R10" i="162"/>
  <c r="G10" i="162"/>
  <c r="R9" i="162"/>
  <c r="G9" i="162"/>
  <c r="R8" i="162"/>
  <c r="H8" i="162"/>
  <c r="G8" i="162"/>
  <c r="R7" i="162"/>
  <c r="G7" i="162"/>
  <c r="R6" i="162"/>
  <c r="G6" i="162"/>
  <c r="T28" i="161"/>
  <c r="G28" i="161" s="1"/>
  <c r="S28" i="161"/>
  <c r="E21" i="161" s="1"/>
  <c r="R27" i="161"/>
  <c r="G27" i="161"/>
  <c r="D27" i="161"/>
  <c r="R26" i="161"/>
  <c r="G26" i="161"/>
  <c r="D26" i="161"/>
  <c r="R25" i="161"/>
  <c r="G25" i="161"/>
  <c r="D25" i="161"/>
  <c r="R24" i="161"/>
  <c r="G24" i="161"/>
  <c r="D24" i="161"/>
  <c r="R23" i="161"/>
  <c r="G23" i="161"/>
  <c r="D23" i="161"/>
  <c r="R22" i="161"/>
  <c r="G22" i="161"/>
  <c r="D22" i="161"/>
  <c r="R21" i="161"/>
  <c r="G21" i="161"/>
  <c r="D21" i="161"/>
  <c r="R20" i="161"/>
  <c r="G20" i="161"/>
  <c r="D20" i="161"/>
  <c r="R19" i="161"/>
  <c r="G19" i="161"/>
  <c r="D19" i="161"/>
  <c r="R18" i="161"/>
  <c r="G18" i="161"/>
  <c r="D18" i="161"/>
  <c r="R17" i="161"/>
  <c r="G17" i="161"/>
  <c r="D17" i="161"/>
  <c r="R16" i="161"/>
  <c r="G16" i="161"/>
  <c r="D16" i="161"/>
  <c r="R15" i="161"/>
  <c r="G15" i="161"/>
  <c r="D15" i="161"/>
  <c r="R14" i="161"/>
  <c r="G14" i="161"/>
  <c r="D14" i="161"/>
  <c r="R13" i="161"/>
  <c r="G13" i="161"/>
  <c r="D13" i="161"/>
  <c r="R12" i="161"/>
  <c r="G12" i="161"/>
  <c r="D12" i="161"/>
  <c r="R11" i="161"/>
  <c r="G11" i="161"/>
  <c r="D11" i="161"/>
  <c r="R10" i="161"/>
  <c r="G10" i="161"/>
  <c r="D10" i="161"/>
  <c r="R9" i="161"/>
  <c r="H9" i="161"/>
  <c r="G9" i="161"/>
  <c r="D9" i="161"/>
  <c r="R8" i="161"/>
  <c r="G8" i="161"/>
  <c r="D8" i="161"/>
  <c r="R7" i="161"/>
  <c r="G7" i="161"/>
  <c r="D7" i="161"/>
  <c r="R6" i="161"/>
  <c r="G6" i="161"/>
  <c r="D6" i="161"/>
  <c r="T28" i="160"/>
  <c r="H27" i="160" s="1"/>
  <c r="S28" i="160"/>
  <c r="E25" i="160" s="1"/>
  <c r="R27" i="160"/>
  <c r="G27" i="160"/>
  <c r="D27" i="160"/>
  <c r="R26" i="160"/>
  <c r="G26" i="160"/>
  <c r="D26" i="160"/>
  <c r="R25" i="160"/>
  <c r="G25" i="160"/>
  <c r="D25" i="160"/>
  <c r="R24" i="160"/>
  <c r="G24" i="160"/>
  <c r="D24" i="160"/>
  <c r="R23" i="160"/>
  <c r="G23" i="160"/>
  <c r="E23" i="160"/>
  <c r="D23" i="160"/>
  <c r="R22" i="160"/>
  <c r="G22" i="160"/>
  <c r="D22" i="160"/>
  <c r="R21" i="160"/>
  <c r="G21" i="160"/>
  <c r="D21" i="160"/>
  <c r="R20" i="160"/>
  <c r="G20" i="160"/>
  <c r="D20" i="160"/>
  <c r="R19" i="160"/>
  <c r="G19" i="160"/>
  <c r="D19" i="160"/>
  <c r="R18" i="160"/>
  <c r="G18" i="160"/>
  <c r="D18" i="160"/>
  <c r="R17" i="160"/>
  <c r="G17" i="160"/>
  <c r="D17" i="160"/>
  <c r="R16" i="160"/>
  <c r="G16" i="160"/>
  <c r="D16" i="160"/>
  <c r="R15" i="160"/>
  <c r="G15" i="160"/>
  <c r="D15" i="160"/>
  <c r="R14" i="160"/>
  <c r="G14" i="160"/>
  <c r="D14" i="160"/>
  <c r="R13" i="160"/>
  <c r="G13" i="160"/>
  <c r="D13" i="160"/>
  <c r="R12" i="160"/>
  <c r="G12" i="160"/>
  <c r="E12" i="160"/>
  <c r="D12" i="160"/>
  <c r="R11" i="160"/>
  <c r="G11" i="160"/>
  <c r="D11" i="160"/>
  <c r="R10" i="160"/>
  <c r="G10" i="160"/>
  <c r="D10" i="160"/>
  <c r="R9" i="160"/>
  <c r="G9" i="160"/>
  <c r="E9" i="160"/>
  <c r="D9" i="160"/>
  <c r="R8" i="160"/>
  <c r="G8" i="160"/>
  <c r="D8" i="160"/>
  <c r="R7" i="160"/>
  <c r="G7" i="160"/>
  <c r="D7" i="160"/>
  <c r="R6" i="160"/>
  <c r="G6" i="160"/>
  <c r="D6" i="160"/>
  <c r="T28" i="159"/>
  <c r="H25" i="159" s="1"/>
  <c r="S28" i="159"/>
  <c r="E26" i="159" s="1"/>
  <c r="R27" i="159"/>
  <c r="G27" i="159"/>
  <c r="D27" i="159"/>
  <c r="R26" i="159"/>
  <c r="G26" i="159"/>
  <c r="D26" i="159"/>
  <c r="R25" i="159"/>
  <c r="G25" i="159"/>
  <c r="D25" i="159"/>
  <c r="R24" i="159"/>
  <c r="G24" i="159"/>
  <c r="D24" i="159"/>
  <c r="R23" i="159"/>
  <c r="G23" i="159"/>
  <c r="D23" i="159"/>
  <c r="R22" i="159"/>
  <c r="G22" i="159"/>
  <c r="D22" i="159"/>
  <c r="R21" i="159"/>
  <c r="G21" i="159"/>
  <c r="D21" i="159"/>
  <c r="R20" i="159"/>
  <c r="G20" i="159"/>
  <c r="D20" i="159"/>
  <c r="R19" i="159"/>
  <c r="G19" i="159"/>
  <c r="D19" i="159"/>
  <c r="R18" i="159"/>
  <c r="H18" i="159"/>
  <c r="G18" i="159"/>
  <c r="D18" i="159"/>
  <c r="R17" i="159"/>
  <c r="G17" i="159"/>
  <c r="D17" i="159"/>
  <c r="R16" i="159"/>
  <c r="G16" i="159"/>
  <c r="D16" i="159"/>
  <c r="R15" i="159"/>
  <c r="H15" i="159"/>
  <c r="G15" i="159"/>
  <c r="D15" i="159"/>
  <c r="R14" i="159"/>
  <c r="G14" i="159"/>
  <c r="D14" i="159"/>
  <c r="R13" i="159"/>
  <c r="G13" i="159"/>
  <c r="D13" i="159"/>
  <c r="R12" i="159"/>
  <c r="G12" i="159"/>
  <c r="D12" i="159"/>
  <c r="R11" i="159"/>
  <c r="G11" i="159"/>
  <c r="E11" i="159"/>
  <c r="D11" i="159"/>
  <c r="R10" i="159"/>
  <c r="G10" i="159"/>
  <c r="D10" i="159"/>
  <c r="R9" i="159"/>
  <c r="G9" i="159"/>
  <c r="D9" i="159"/>
  <c r="R8" i="159"/>
  <c r="H8" i="159"/>
  <c r="G8" i="159"/>
  <c r="D8" i="159"/>
  <c r="R7" i="159"/>
  <c r="G7" i="159"/>
  <c r="D7" i="159"/>
  <c r="R6" i="159"/>
  <c r="G6" i="159"/>
  <c r="D6" i="159"/>
  <c r="T28" i="158"/>
  <c r="G28" i="158" s="1"/>
  <c r="S28" i="158"/>
  <c r="E16" i="158" s="1"/>
  <c r="R27" i="158"/>
  <c r="G27" i="158"/>
  <c r="D27" i="158"/>
  <c r="R26" i="158"/>
  <c r="G26" i="158"/>
  <c r="D26" i="158"/>
  <c r="R25" i="158"/>
  <c r="G25" i="158"/>
  <c r="D25" i="158"/>
  <c r="R24" i="158"/>
  <c r="H24" i="158"/>
  <c r="G24" i="158"/>
  <c r="D24" i="158"/>
  <c r="R23" i="158"/>
  <c r="G23" i="158"/>
  <c r="D23" i="158"/>
  <c r="R22" i="158"/>
  <c r="G22" i="158"/>
  <c r="D22" i="158"/>
  <c r="R21" i="158"/>
  <c r="G21" i="158"/>
  <c r="D21" i="158"/>
  <c r="R20" i="158"/>
  <c r="G20" i="158"/>
  <c r="D20" i="158"/>
  <c r="R19" i="158"/>
  <c r="G19" i="158"/>
  <c r="D19" i="158"/>
  <c r="R18" i="158"/>
  <c r="G18" i="158"/>
  <c r="D18" i="158"/>
  <c r="R17" i="158"/>
  <c r="G17" i="158"/>
  <c r="D17" i="158"/>
  <c r="R16" i="158"/>
  <c r="G16" i="158"/>
  <c r="D16" i="158"/>
  <c r="R15" i="158"/>
  <c r="G15" i="158"/>
  <c r="D15" i="158"/>
  <c r="R14" i="158"/>
  <c r="G14" i="158"/>
  <c r="D14" i="158"/>
  <c r="R13" i="158"/>
  <c r="G13" i="158"/>
  <c r="D13" i="158"/>
  <c r="R12" i="158"/>
  <c r="G12" i="158"/>
  <c r="D12" i="158"/>
  <c r="R11" i="158"/>
  <c r="G11" i="158"/>
  <c r="D11" i="158"/>
  <c r="R10" i="158"/>
  <c r="G10" i="158"/>
  <c r="D10" i="158"/>
  <c r="R9" i="158"/>
  <c r="G9" i="158"/>
  <c r="D9" i="158"/>
  <c r="R8" i="158"/>
  <c r="G8" i="158"/>
  <c r="D8" i="158"/>
  <c r="R7" i="158"/>
  <c r="G7" i="158"/>
  <c r="D7" i="158"/>
  <c r="R6" i="158"/>
  <c r="G6" i="158"/>
  <c r="D6" i="158"/>
  <c r="T28" i="157"/>
  <c r="H26" i="157" s="1"/>
  <c r="S28" i="157"/>
  <c r="E22" i="157" s="1"/>
  <c r="R27" i="157"/>
  <c r="G27" i="157"/>
  <c r="D27" i="157"/>
  <c r="R26" i="157"/>
  <c r="G26" i="157"/>
  <c r="D26" i="157"/>
  <c r="R25" i="157"/>
  <c r="G25" i="157"/>
  <c r="D25" i="157"/>
  <c r="R24" i="157"/>
  <c r="G24" i="157"/>
  <c r="D24" i="157"/>
  <c r="R23" i="157"/>
  <c r="G23" i="157"/>
  <c r="D23" i="157"/>
  <c r="R22" i="157"/>
  <c r="G22" i="157"/>
  <c r="D22" i="157"/>
  <c r="R21" i="157"/>
  <c r="G21" i="157"/>
  <c r="D21" i="157"/>
  <c r="R20" i="157"/>
  <c r="G20" i="157"/>
  <c r="E20" i="157"/>
  <c r="D20" i="157"/>
  <c r="R19" i="157"/>
  <c r="G19" i="157"/>
  <c r="E19" i="157"/>
  <c r="D19" i="157"/>
  <c r="R18" i="157"/>
  <c r="G18" i="157"/>
  <c r="D18" i="157"/>
  <c r="R17" i="157"/>
  <c r="G17" i="157"/>
  <c r="D17" i="157"/>
  <c r="R16" i="157"/>
  <c r="G16" i="157"/>
  <c r="E16" i="157"/>
  <c r="D16" i="157"/>
  <c r="R15" i="157"/>
  <c r="G15" i="157"/>
  <c r="E15" i="157"/>
  <c r="D15" i="157"/>
  <c r="R14" i="157"/>
  <c r="G14" i="157"/>
  <c r="D14" i="157"/>
  <c r="R13" i="157"/>
  <c r="G13" i="157"/>
  <c r="E13" i="157"/>
  <c r="D13" i="157"/>
  <c r="R12" i="157"/>
  <c r="G12" i="157"/>
  <c r="D12" i="157"/>
  <c r="R11" i="157"/>
  <c r="G11" i="157"/>
  <c r="D11" i="157"/>
  <c r="R10" i="157"/>
  <c r="G10" i="157"/>
  <c r="E10" i="157"/>
  <c r="D10" i="157"/>
  <c r="R9" i="157"/>
  <c r="G9" i="157"/>
  <c r="D9" i="157"/>
  <c r="R8" i="157"/>
  <c r="G8" i="157"/>
  <c r="D8" i="157"/>
  <c r="R7" i="157"/>
  <c r="G7" i="157"/>
  <c r="D7" i="157"/>
  <c r="R6" i="157"/>
  <c r="G6" i="157"/>
  <c r="D6" i="157"/>
  <c r="T28" i="156"/>
  <c r="H27" i="156" s="1"/>
  <c r="S28" i="156"/>
  <c r="D28" i="156" s="1"/>
  <c r="R27" i="156"/>
  <c r="G27" i="156"/>
  <c r="D27" i="156"/>
  <c r="R26" i="156"/>
  <c r="G26" i="156"/>
  <c r="D26" i="156"/>
  <c r="R25" i="156"/>
  <c r="G25" i="156"/>
  <c r="D25" i="156"/>
  <c r="R24" i="156"/>
  <c r="G24" i="156"/>
  <c r="D24" i="156"/>
  <c r="R23" i="156"/>
  <c r="G23" i="156"/>
  <c r="D23" i="156"/>
  <c r="R22" i="156"/>
  <c r="G22" i="156"/>
  <c r="D22" i="156"/>
  <c r="R21" i="156"/>
  <c r="G21" i="156"/>
  <c r="D21" i="156"/>
  <c r="R20" i="156"/>
  <c r="G20" i="156"/>
  <c r="D20" i="156"/>
  <c r="R19" i="156"/>
  <c r="G19" i="156"/>
  <c r="D19" i="156"/>
  <c r="R18" i="156"/>
  <c r="G18" i="156"/>
  <c r="D18" i="156"/>
  <c r="R17" i="156"/>
  <c r="G17" i="156"/>
  <c r="D17" i="156"/>
  <c r="R16" i="156"/>
  <c r="G16" i="156"/>
  <c r="D16" i="156"/>
  <c r="R15" i="156"/>
  <c r="G15" i="156"/>
  <c r="D15" i="156"/>
  <c r="R14" i="156"/>
  <c r="G14" i="156"/>
  <c r="D14" i="156"/>
  <c r="R13" i="156"/>
  <c r="G13" i="156"/>
  <c r="D13" i="156"/>
  <c r="R12" i="156"/>
  <c r="G12" i="156"/>
  <c r="D12" i="156"/>
  <c r="R11" i="156"/>
  <c r="G11" i="156"/>
  <c r="D11" i="156"/>
  <c r="R10" i="156"/>
  <c r="G10" i="156"/>
  <c r="D10" i="156"/>
  <c r="R9" i="156"/>
  <c r="G9" i="156"/>
  <c r="D9" i="156"/>
  <c r="R8" i="156"/>
  <c r="G8" i="156"/>
  <c r="D8" i="156"/>
  <c r="R7" i="156"/>
  <c r="G7" i="156"/>
  <c r="D7" i="156"/>
  <c r="R6" i="156"/>
  <c r="G6" i="156"/>
  <c r="D6" i="156"/>
  <c r="T28" i="155"/>
  <c r="G28" i="155" s="1"/>
  <c r="S28" i="155"/>
  <c r="E25" i="155" s="1"/>
  <c r="R27" i="155"/>
  <c r="G27" i="155"/>
  <c r="D27" i="155"/>
  <c r="R26" i="155"/>
  <c r="G26" i="155"/>
  <c r="D26" i="155"/>
  <c r="R25" i="155"/>
  <c r="G25" i="155"/>
  <c r="D25" i="155"/>
  <c r="R24" i="155"/>
  <c r="G24" i="155"/>
  <c r="D24" i="155"/>
  <c r="R23" i="155"/>
  <c r="G23" i="155"/>
  <c r="D23" i="155"/>
  <c r="R22" i="155"/>
  <c r="G22" i="155"/>
  <c r="D22" i="155"/>
  <c r="R21" i="155"/>
  <c r="G21" i="155"/>
  <c r="D21" i="155"/>
  <c r="R20" i="155"/>
  <c r="G20" i="155"/>
  <c r="D20" i="155"/>
  <c r="R19" i="155"/>
  <c r="G19" i="155"/>
  <c r="D19" i="155"/>
  <c r="R18" i="155"/>
  <c r="G18" i="155"/>
  <c r="D18" i="155"/>
  <c r="R17" i="155"/>
  <c r="G17" i="155"/>
  <c r="D17" i="155"/>
  <c r="R16" i="155"/>
  <c r="G16" i="155"/>
  <c r="D16" i="155"/>
  <c r="R15" i="155"/>
  <c r="G15" i="155"/>
  <c r="D15" i="155"/>
  <c r="R14" i="155"/>
  <c r="G14" i="155"/>
  <c r="D14" i="155"/>
  <c r="R13" i="155"/>
  <c r="G13" i="155"/>
  <c r="D13" i="155"/>
  <c r="R12" i="155"/>
  <c r="G12" i="155"/>
  <c r="D12" i="155"/>
  <c r="R11" i="155"/>
  <c r="G11" i="155"/>
  <c r="D11" i="155"/>
  <c r="R10" i="155"/>
  <c r="G10" i="155"/>
  <c r="D10" i="155"/>
  <c r="R9" i="155"/>
  <c r="G9" i="155"/>
  <c r="D9" i="155"/>
  <c r="R8" i="155"/>
  <c r="G8" i="155"/>
  <c r="D8" i="155"/>
  <c r="R7" i="155"/>
  <c r="G7" i="155"/>
  <c r="D7" i="155"/>
  <c r="R6" i="155"/>
  <c r="G6" i="155"/>
  <c r="D6" i="155"/>
  <c r="T28" i="154"/>
  <c r="H25" i="154" s="1"/>
  <c r="S28" i="154"/>
  <c r="E23" i="154" s="1"/>
  <c r="R27" i="154"/>
  <c r="G27" i="154"/>
  <c r="D27" i="154"/>
  <c r="R26" i="154"/>
  <c r="G26" i="154"/>
  <c r="D26" i="154"/>
  <c r="R25" i="154"/>
  <c r="G25" i="154"/>
  <c r="D25" i="154"/>
  <c r="R24" i="154"/>
  <c r="G24" i="154"/>
  <c r="D24" i="154"/>
  <c r="R23" i="154"/>
  <c r="G23" i="154"/>
  <c r="D23" i="154"/>
  <c r="R22" i="154"/>
  <c r="G22" i="154"/>
  <c r="D22" i="154"/>
  <c r="R21" i="154"/>
  <c r="G21" i="154"/>
  <c r="D21" i="154"/>
  <c r="R20" i="154"/>
  <c r="G20" i="154"/>
  <c r="D20" i="154"/>
  <c r="R19" i="154"/>
  <c r="G19" i="154"/>
  <c r="D19" i="154"/>
  <c r="R18" i="154"/>
  <c r="G18" i="154"/>
  <c r="D18" i="154"/>
  <c r="R17" i="154"/>
  <c r="G17" i="154"/>
  <c r="D17" i="154"/>
  <c r="R16" i="154"/>
  <c r="H16" i="154"/>
  <c r="G16" i="154"/>
  <c r="D16" i="154"/>
  <c r="R15" i="154"/>
  <c r="G15" i="154"/>
  <c r="D15" i="154"/>
  <c r="R14" i="154"/>
  <c r="G14" i="154"/>
  <c r="D14" i="154"/>
  <c r="R13" i="154"/>
  <c r="H13" i="154"/>
  <c r="G13" i="154"/>
  <c r="D13" i="154"/>
  <c r="R12" i="154"/>
  <c r="G12" i="154"/>
  <c r="D12" i="154"/>
  <c r="R11" i="154"/>
  <c r="G11" i="154"/>
  <c r="D11" i="154"/>
  <c r="R10" i="154"/>
  <c r="G10" i="154"/>
  <c r="D10" i="154"/>
  <c r="R9" i="154"/>
  <c r="H9" i="154"/>
  <c r="G9" i="154"/>
  <c r="D9" i="154"/>
  <c r="R8" i="154"/>
  <c r="G8" i="154"/>
  <c r="D8" i="154"/>
  <c r="R7" i="154"/>
  <c r="G7" i="154"/>
  <c r="D7" i="154"/>
  <c r="R6" i="154"/>
  <c r="H6" i="154"/>
  <c r="G6" i="154"/>
  <c r="D6" i="154"/>
  <c r="T28" i="153"/>
  <c r="H20" i="153" s="1"/>
  <c r="S28" i="153"/>
  <c r="E25" i="153" s="1"/>
  <c r="R27" i="153"/>
  <c r="G27" i="153"/>
  <c r="D27" i="153"/>
  <c r="R26" i="153"/>
  <c r="G26" i="153"/>
  <c r="D26" i="153"/>
  <c r="R25" i="153"/>
  <c r="G25" i="153"/>
  <c r="D25" i="153"/>
  <c r="R24" i="153"/>
  <c r="G24" i="153"/>
  <c r="D24" i="153"/>
  <c r="R23" i="153"/>
  <c r="G23" i="153"/>
  <c r="D23" i="153"/>
  <c r="R22" i="153"/>
  <c r="G22" i="153"/>
  <c r="D22" i="153"/>
  <c r="R21" i="153"/>
  <c r="G21" i="153"/>
  <c r="D21" i="153"/>
  <c r="R20" i="153"/>
  <c r="G20" i="153"/>
  <c r="D20" i="153"/>
  <c r="R19" i="153"/>
  <c r="G19" i="153"/>
  <c r="D19" i="153"/>
  <c r="R18" i="153"/>
  <c r="G18" i="153"/>
  <c r="D18" i="153"/>
  <c r="R17" i="153"/>
  <c r="G17" i="153"/>
  <c r="D17" i="153"/>
  <c r="R16" i="153"/>
  <c r="G16" i="153"/>
  <c r="D16" i="153"/>
  <c r="R15" i="153"/>
  <c r="G15" i="153"/>
  <c r="D15" i="153"/>
  <c r="R14" i="153"/>
  <c r="G14" i="153"/>
  <c r="D14" i="153"/>
  <c r="R13" i="153"/>
  <c r="G13" i="153"/>
  <c r="D13" i="153"/>
  <c r="R12" i="153"/>
  <c r="G12" i="153"/>
  <c r="D12" i="153"/>
  <c r="R11" i="153"/>
  <c r="G11" i="153"/>
  <c r="D11" i="153"/>
  <c r="R10" i="153"/>
  <c r="G10" i="153"/>
  <c r="D10" i="153"/>
  <c r="R9" i="153"/>
  <c r="G9" i="153"/>
  <c r="D9" i="153"/>
  <c r="R8" i="153"/>
  <c r="G8" i="153"/>
  <c r="D8" i="153"/>
  <c r="R7" i="153"/>
  <c r="G7" i="153"/>
  <c r="D7" i="153"/>
  <c r="R6" i="153"/>
  <c r="G6" i="153"/>
  <c r="D6" i="153"/>
  <c r="T28" i="152"/>
  <c r="H13" i="152" s="1"/>
  <c r="S28" i="152"/>
  <c r="E26" i="152" s="1"/>
  <c r="R27" i="152"/>
  <c r="G27" i="152"/>
  <c r="D27" i="152"/>
  <c r="R26" i="152"/>
  <c r="G26" i="152"/>
  <c r="D26" i="152"/>
  <c r="R25" i="152"/>
  <c r="G25" i="152"/>
  <c r="D25" i="152"/>
  <c r="R24" i="152"/>
  <c r="G24" i="152"/>
  <c r="D24" i="152"/>
  <c r="R23" i="152"/>
  <c r="G23" i="152"/>
  <c r="D23" i="152"/>
  <c r="R22" i="152"/>
  <c r="G22" i="152"/>
  <c r="D22" i="152"/>
  <c r="R21" i="152"/>
  <c r="G21" i="152"/>
  <c r="D21" i="152"/>
  <c r="R20" i="152"/>
  <c r="G20" i="152"/>
  <c r="D20" i="152"/>
  <c r="R19" i="152"/>
  <c r="G19" i="152"/>
  <c r="D19" i="152"/>
  <c r="R18" i="152"/>
  <c r="G18" i="152"/>
  <c r="D18" i="152"/>
  <c r="R17" i="152"/>
  <c r="G17" i="152"/>
  <c r="D17" i="152"/>
  <c r="R16" i="152"/>
  <c r="G16" i="152"/>
  <c r="D16" i="152"/>
  <c r="R15" i="152"/>
  <c r="G15" i="152"/>
  <c r="D15" i="152"/>
  <c r="R14" i="152"/>
  <c r="G14" i="152"/>
  <c r="D14" i="152"/>
  <c r="R13" i="152"/>
  <c r="G13" i="152"/>
  <c r="D13" i="152"/>
  <c r="R12" i="152"/>
  <c r="G12" i="152"/>
  <c r="D12" i="152"/>
  <c r="R11" i="152"/>
  <c r="G11" i="152"/>
  <c r="D11" i="152"/>
  <c r="R10" i="152"/>
  <c r="G10" i="152"/>
  <c r="D10" i="152"/>
  <c r="R9" i="152"/>
  <c r="G9" i="152"/>
  <c r="D9" i="152"/>
  <c r="R8" i="152"/>
  <c r="G8" i="152"/>
  <c r="D8" i="152"/>
  <c r="R7" i="152"/>
  <c r="G7" i="152"/>
  <c r="D7" i="152"/>
  <c r="R6" i="152"/>
  <c r="G6" i="152"/>
  <c r="E6" i="152"/>
  <c r="D6" i="152"/>
  <c r="T28" i="151"/>
  <c r="H24" i="151" s="1"/>
  <c r="S28" i="151"/>
  <c r="D28" i="151" s="1"/>
  <c r="R27" i="151"/>
  <c r="G27" i="151"/>
  <c r="D27" i="151"/>
  <c r="R26" i="151"/>
  <c r="G26" i="151"/>
  <c r="D26" i="151"/>
  <c r="R25" i="151"/>
  <c r="G25" i="151"/>
  <c r="D25" i="151"/>
  <c r="R24" i="151"/>
  <c r="G24" i="151"/>
  <c r="D24" i="151"/>
  <c r="R23" i="151"/>
  <c r="G23" i="151"/>
  <c r="D23" i="151"/>
  <c r="R22" i="151"/>
  <c r="G22" i="151"/>
  <c r="D22" i="151"/>
  <c r="R21" i="151"/>
  <c r="G21" i="151"/>
  <c r="E21" i="151"/>
  <c r="D21" i="151"/>
  <c r="R20" i="151"/>
  <c r="G20" i="151"/>
  <c r="D20" i="151"/>
  <c r="R19" i="151"/>
  <c r="G19" i="151"/>
  <c r="D19" i="151"/>
  <c r="R18" i="151"/>
  <c r="G18" i="151"/>
  <c r="E18" i="151"/>
  <c r="D18" i="151"/>
  <c r="R17" i="151"/>
  <c r="G17" i="151"/>
  <c r="E17" i="151"/>
  <c r="D17" i="151"/>
  <c r="R16" i="151"/>
  <c r="G16" i="151"/>
  <c r="D16" i="151"/>
  <c r="R15" i="151"/>
  <c r="G15" i="151"/>
  <c r="E15" i="151"/>
  <c r="D15" i="151"/>
  <c r="R14" i="151"/>
  <c r="G14" i="151"/>
  <c r="E14" i="151"/>
  <c r="D14" i="151"/>
  <c r="R13" i="151"/>
  <c r="G13" i="151"/>
  <c r="E13" i="151"/>
  <c r="D13" i="151"/>
  <c r="R12" i="151"/>
  <c r="G12" i="151"/>
  <c r="E12" i="151"/>
  <c r="D12" i="151"/>
  <c r="R11" i="151"/>
  <c r="G11" i="151"/>
  <c r="E11" i="151"/>
  <c r="D11" i="151"/>
  <c r="R10" i="151"/>
  <c r="G10" i="151"/>
  <c r="E10" i="151"/>
  <c r="D10" i="151"/>
  <c r="R9" i="151"/>
  <c r="G9" i="151"/>
  <c r="E9" i="151"/>
  <c r="D9" i="151"/>
  <c r="R8" i="151"/>
  <c r="G8" i="151"/>
  <c r="E8" i="151"/>
  <c r="D8" i="151"/>
  <c r="R7" i="151"/>
  <c r="G7" i="151"/>
  <c r="E7" i="151"/>
  <c r="D7" i="151"/>
  <c r="R6" i="151"/>
  <c r="G6" i="151"/>
  <c r="E6" i="151"/>
  <c r="D6" i="151"/>
  <c r="H26" i="150"/>
  <c r="E19" i="150"/>
  <c r="G28" i="150"/>
  <c r="R27" i="150"/>
  <c r="H27" i="150"/>
  <c r="G27" i="150"/>
  <c r="D27" i="150"/>
  <c r="R26" i="150"/>
  <c r="G26" i="150"/>
  <c r="D26" i="150"/>
  <c r="R25" i="150"/>
  <c r="H25" i="150"/>
  <c r="G25" i="150"/>
  <c r="D25" i="150"/>
  <c r="R24" i="150"/>
  <c r="G24" i="150"/>
  <c r="D24" i="150"/>
  <c r="R23" i="150"/>
  <c r="H23" i="150"/>
  <c r="G23" i="150"/>
  <c r="D23" i="150"/>
  <c r="R22" i="150"/>
  <c r="H22" i="150"/>
  <c r="G22" i="150"/>
  <c r="D22" i="150"/>
  <c r="R21" i="150"/>
  <c r="H21" i="150"/>
  <c r="G21" i="150"/>
  <c r="D21" i="150"/>
  <c r="R20" i="150"/>
  <c r="H20" i="150"/>
  <c r="G20" i="150"/>
  <c r="D20" i="150"/>
  <c r="R19" i="150"/>
  <c r="H19" i="150"/>
  <c r="G19" i="150"/>
  <c r="D19" i="150"/>
  <c r="R18" i="150"/>
  <c r="G18" i="150"/>
  <c r="D18" i="150"/>
  <c r="R17" i="150"/>
  <c r="H17" i="150"/>
  <c r="G17" i="150"/>
  <c r="D17" i="150"/>
  <c r="R16" i="150"/>
  <c r="G16" i="150"/>
  <c r="D16" i="150"/>
  <c r="R15" i="150"/>
  <c r="H15" i="150"/>
  <c r="G15" i="150"/>
  <c r="D15" i="150"/>
  <c r="R14" i="150"/>
  <c r="H14" i="150"/>
  <c r="G14" i="150"/>
  <c r="D14" i="150"/>
  <c r="R13" i="150"/>
  <c r="H13" i="150"/>
  <c r="G13" i="150"/>
  <c r="D13" i="150"/>
  <c r="R12" i="150"/>
  <c r="H12" i="150"/>
  <c r="G12" i="150"/>
  <c r="D12" i="150"/>
  <c r="R11" i="150"/>
  <c r="H11" i="150"/>
  <c r="G11" i="150"/>
  <c r="D11" i="150"/>
  <c r="R10" i="150"/>
  <c r="G10" i="150"/>
  <c r="D10" i="150"/>
  <c r="R9" i="150"/>
  <c r="H9" i="150"/>
  <c r="G9" i="150"/>
  <c r="D9" i="150"/>
  <c r="R8" i="150"/>
  <c r="G8" i="150"/>
  <c r="D8" i="150"/>
  <c r="R7" i="150"/>
  <c r="H7" i="150"/>
  <c r="G7" i="150"/>
  <c r="D7" i="150"/>
  <c r="R6" i="150"/>
  <c r="H6" i="150"/>
  <c r="G6" i="150"/>
  <c r="D6" i="150"/>
  <c r="H6" i="221" l="1"/>
  <c r="H11" i="221"/>
  <c r="E25" i="221"/>
  <c r="H17" i="219"/>
  <c r="H11" i="218"/>
  <c r="H18" i="218"/>
  <c r="H22" i="218"/>
  <c r="E15" i="218"/>
  <c r="E6" i="218"/>
  <c r="E9" i="218"/>
  <c r="H13" i="217"/>
  <c r="H9" i="215"/>
  <c r="H7" i="215"/>
  <c r="H23" i="215"/>
  <c r="E6" i="215"/>
  <c r="E11" i="215"/>
  <c r="H17" i="211"/>
  <c r="H21" i="211"/>
  <c r="E15" i="211"/>
  <c r="E9" i="211"/>
  <c r="E23" i="211"/>
  <c r="E11" i="211"/>
  <c r="H26" i="209"/>
  <c r="H14" i="207"/>
  <c r="E19" i="207"/>
  <c r="E6" i="207"/>
  <c r="E16" i="207"/>
  <c r="E13" i="207"/>
  <c r="E10" i="207"/>
  <c r="E7" i="207"/>
  <c r="H23" i="206"/>
  <c r="H6" i="206"/>
  <c r="H10" i="206"/>
  <c r="H21" i="206"/>
  <c r="H15" i="206"/>
  <c r="H8" i="206"/>
  <c r="H19" i="206"/>
  <c r="H26" i="206"/>
  <c r="E19" i="205"/>
  <c r="E16" i="205"/>
  <c r="E13" i="205"/>
  <c r="E20" i="205"/>
  <c r="E6" i="204"/>
  <c r="E15" i="204"/>
  <c r="E8" i="203"/>
  <c r="E14" i="202"/>
  <c r="E19" i="202"/>
  <c r="E6" i="202"/>
  <c r="E12" i="201"/>
  <c r="E9" i="201"/>
  <c r="E6" i="201"/>
  <c r="E17" i="201"/>
  <c r="E14" i="201"/>
  <c r="E11" i="201"/>
  <c r="H6" i="200"/>
  <c r="E21" i="199"/>
  <c r="E18" i="199"/>
  <c r="H8" i="198"/>
  <c r="H13" i="198"/>
  <c r="H10" i="193"/>
  <c r="H13" i="193"/>
  <c r="H16" i="193"/>
  <c r="H20" i="193"/>
  <c r="H23" i="193"/>
  <c r="H8" i="193"/>
  <c r="H11" i="193"/>
  <c r="H14" i="193"/>
  <c r="H18" i="193"/>
  <c r="H21" i="193"/>
  <c r="H6" i="193"/>
  <c r="H9" i="193"/>
  <c r="H12" i="193"/>
  <c r="H15" i="193"/>
  <c r="H19" i="193"/>
  <c r="H22" i="193"/>
  <c r="H8" i="192"/>
  <c r="H16" i="192"/>
  <c r="H10" i="192"/>
  <c r="H7" i="191"/>
  <c r="H18" i="191"/>
  <c r="E16" i="189"/>
  <c r="E10" i="189"/>
  <c r="E21" i="189"/>
  <c r="E11" i="189"/>
  <c r="E10" i="188"/>
  <c r="E21" i="188"/>
  <c r="E18" i="188"/>
  <c r="E19" i="188"/>
  <c r="E7" i="187"/>
  <c r="E20" i="187"/>
  <c r="E11" i="187"/>
  <c r="E13" i="187"/>
  <c r="E8" i="187"/>
  <c r="E15" i="187"/>
  <c r="E12" i="187"/>
  <c r="E19" i="187"/>
  <c r="E10" i="187"/>
  <c r="H19" i="184"/>
  <c r="H16" i="184"/>
  <c r="H13" i="184"/>
  <c r="H14" i="184"/>
  <c r="H11" i="184"/>
  <c r="H19" i="182"/>
  <c r="H8" i="182"/>
  <c r="H11" i="182"/>
  <c r="H14" i="182"/>
  <c r="H18" i="182"/>
  <c r="H6" i="182"/>
  <c r="H9" i="182"/>
  <c r="H12" i="182"/>
  <c r="H15" i="182"/>
  <c r="E17" i="182"/>
  <c r="H9" i="181"/>
  <c r="H13" i="181"/>
  <c r="E19" i="181"/>
  <c r="E16" i="181"/>
  <c r="E14" i="181"/>
  <c r="E11" i="181"/>
  <c r="E8" i="181"/>
  <c r="H25" i="178"/>
  <c r="H21" i="178"/>
  <c r="H21" i="177"/>
  <c r="H18" i="177"/>
  <c r="E18" i="177"/>
  <c r="E15" i="177"/>
  <c r="E22" i="177"/>
  <c r="E19" i="177"/>
  <c r="E13" i="176"/>
  <c r="E15" i="173"/>
  <c r="E22" i="173"/>
  <c r="E19" i="173"/>
  <c r="E16" i="173"/>
  <c r="E14" i="173"/>
  <c r="H25" i="172"/>
  <c r="H7" i="172"/>
  <c r="H10" i="172"/>
  <c r="H13" i="172"/>
  <c r="H16" i="172"/>
  <c r="H19" i="172"/>
  <c r="H22" i="172"/>
  <c r="H8" i="172"/>
  <c r="H11" i="172"/>
  <c r="H14" i="172"/>
  <c r="H17" i="172"/>
  <c r="H20" i="172"/>
  <c r="H23" i="172"/>
  <c r="E11" i="172"/>
  <c r="H12" i="171"/>
  <c r="H16" i="171"/>
  <c r="E14" i="169"/>
  <c r="H21" i="166"/>
  <c r="H9" i="165"/>
  <c r="H9" i="162"/>
  <c r="H15" i="162"/>
  <c r="H6" i="162"/>
  <c r="H16" i="162"/>
  <c r="H7" i="162"/>
  <c r="G28" i="162"/>
  <c r="E17" i="160"/>
  <c r="E18" i="160"/>
  <c r="H19" i="158"/>
  <c r="H22" i="158"/>
  <c r="H16" i="157"/>
  <c r="E7" i="157"/>
  <c r="E11" i="157"/>
  <c r="E8" i="157"/>
  <c r="E18" i="157"/>
  <c r="E12" i="157"/>
  <c r="D28" i="152"/>
  <c r="E19" i="151"/>
  <c r="E16" i="151"/>
  <c r="E23" i="151"/>
  <c r="E20" i="151"/>
  <c r="H25" i="175"/>
  <c r="H10" i="180"/>
  <c r="H22" i="180"/>
  <c r="E13" i="182"/>
  <c r="E22" i="182"/>
  <c r="E10" i="192"/>
  <c r="E18" i="192"/>
  <c r="E14" i="203"/>
  <c r="H18" i="212"/>
  <c r="H23" i="212"/>
  <c r="H13" i="214"/>
  <c r="H18" i="214"/>
  <c r="H11" i="215"/>
  <c r="H13" i="215"/>
  <c r="H19" i="215"/>
  <c r="H21" i="215"/>
  <c r="H11" i="217"/>
  <c r="E15" i="182"/>
  <c r="H14" i="191"/>
  <c r="H23" i="191"/>
  <c r="E12" i="192"/>
  <c r="E11" i="193"/>
  <c r="E7" i="199"/>
  <c r="E23" i="199"/>
  <c r="H12" i="203"/>
  <c r="E16" i="203"/>
  <c r="E18" i="203"/>
  <c r="E8" i="204"/>
  <c r="E23" i="204"/>
  <c r="H17" i="206"/>
  <c r="H8" i="210"/>
  <c r="H11" i="211"/>
  <c r="H13" i="211"/>
  <c r="H6" i="212"/>
  <c r="H8" i="212"/>
  <c r="H16" i="212"/>
  <c r="H15" i="215"/>
  <c r="H21" i="217"/>
  <c r="H8" i="179"/>
  <c r="E7" i="203"/>
  <c r="E22" i="206"/>
  <c r="H10" i="212"/>
  <c r="H12" i="212"/>
  <c r="H21" i="214"/>
  <c r="H19" i="217"/>
  <c r="E10" i="218"/>
  <c r="E17" i="218"/>
  <c r="H12" i="175"/>
  <c r="H14" i="175"/>
  <c r="E12" i="182"/>
  <c r="E19" i="182"/>
  <c r="E8" i="183"/>
  <c r="H6" i="191"/>
  <c r="H8" i="191"/>
  <c r="E21" i="192"/>
  <c r="E10" i="199"/>
  <c r="E19" i="199"/>
  <c r="E9" i="203"/>
  <c r="E11" i="203"/>
  <c r="E16" i="204"/>
  <c r="H13" i="206"/>
  <c r="H8" i="211"/>
  <c r="H6" i="215"/>
  <c r="H8" i="215"/>
  <c r="H10" i="215"/>
  <c r="E14" i="215"/>
  <c r="I22" i="216"/>
  <c r="H7" i="217"/>
  <c r="H21" i="221"/>
  <c r="H10" i="175"/>
  <c r="H16" i="180"/>
  <c r="E7" i="182"/>
  <c r="E21" i="182"/>
  <c r="H17" i="191"/>
  <c r="E19" i="192"/>
  <c r="E13" i="200"/>
  <c r="E18" i="200"/>
  <c r="H7" i="203"/>
  <c r="I9" i="203"/>
  <c r="E13" i="203"/>
  <c r="E15" i="203"/>
  <c r="H7" i="206"/>
  <c r="H9" i="206"/>
  <c r="H11" i="206"/>
  <c r="H10" i="211"/>
  <c r="H18" i="211"/>
  <c r="H20" i="211"/>
  <c r="E7" i="212"/>
  <c r="E9" i="212"/>
  <c r="H7" i="214"/>
  <c r="H12" i="215"/>
  <c r="H18" i="215"/>
  <c r="H20" i="215"/>
  <c r="H10" i="218"/>
  <c r="E12" i="218"/>
  <c r="H23" i="219"/>
  <c r="F7" i="179"/>
  <c r="H14" i="179"/>
  <c r="E9" i="182"/>
  <c r="H15" i="191"/>
  <c r="E7" i="192"/>
  <c r="E11" i="192"/>
  <c r="E13" i="192"/>
  <c r="E15" i="192"/>
  <c r="E15" i="199"/>
  <c r="E9" i="200"/>
  <c r="E17" i="203"/>
  <c r="H6" i="209"/>
  <c r="H12" i="211"/>
  <c r="H14" i="211"/>
  <c r="H15" i="212"/>
  <c r="H14" i="215"/>
  <c r="H16" i="215"/>
  <c r="G28" i="215"/>
  <c r="E25" i="217"/>
  <c r="E7" i="218"/>
  <c r="E14" i="218"/>
  <c r="E16" i="218"/>
  <c r="E20" i="218"/>
  <c r="E22" i="218"/>
  <c r="H21" i="219"/>
  <c r="H22" i="175"/>
  <c r="H7" i="180"/>
  <c r="H19" i="180"/>
  <c r="E11" i="182"/>
  <c r="E16" i="182"/>
  <c r="H11" i="191"/>
  <c r="I7" i="192"/>
  <c r="E13" i="199"/>
  <c r="H19" i="201"/>
  <c r="E6" i="203"/>
  <c r="H15" i="203"/>
  <c r="H25" i="206"/>
  <c r="H9" i="212"/>
  <c r="H13" i="212"/>
  <c r="H10" i="214"/>
  <c r="H7" i="160"/>
  <c r="H8" i="157"/>
  <c r="H10" i="157"/>
  <c r="H6" i="156"/>
  <c r="H10" i="160"/>
  <c r="H12" i="151"/>
  <c r="H6" i="155"/>
  <c r="H25" i="156"/>
  <c r="H7" i="157"/>
  <c r="E26" i="157"/>
  <c r="H15" i="160"/>
  <c r="H17" i="160"/>
  <c r="H20" i="151"/>
  <c r="F6" i="165"/>
  <c r="E13" i="165"/>
  <c r="E19" i="170"/>
  <c r="H9" i="155"/>
  <c r="H13" i="157"/>
  <c r="H15" i="157"/>
  <c r="E7" i="221"/>
  <c r="E9" i="221"/>
  <c r="E11" i="221"/>
  <c r="E13" i="221"/>
  <c r="E15" i="221"/>
  <c r="E22" i="221"/>
  <c r="E24" i="221"/>
  <c r="E6" i="221"/>
  <c r="E18" i="221"/>
  <c r="H20" i="221"/>
  <c r="E8" i="221"/>
  <c r="E10" i="221"/>
  <c r="G28" i="221"/>
  <c r="F7" i="221"/>
  <c r="H8" i="221"/>
  <c r="H18" i="221"/>
  <c r="H10" i="221"/>
  <c r="E12" i="221"/>
  <c r="H15" i="221"/>
  <c r="H7" i="221"/>
  <c r="H17" i="221"/>
  <c r="E19" i="221"/>
  <c r="H24" i="221"/>
  <c r="I9" i="221"/>
  <c r="H12" i="221"/>
  <c r="E21" i="221"/>
  <c r="H9" i="221"/>
  <c r="H14" i="221"/>
  <c r="E16" i="221"/>
  <c r="H19" i="221"/>
  <c r="F11" i="220"/>
  <c r="F9" i="220"/>
  <c r="I14" i="220"/>
  <c r="F7" i="220"/>
  <c r="F9" i="219"/>
  <c r="H15" i="219"/>
  <c r="H11" i="219"/>
  <c r="H24" i="219"/>
  <c r="I7" i="219"/>
  <c r="H9" i="219"/>
  <c r="H20" i="219"/>
  <c r="H18" i="219"/>
  <c r="H14" i="219"/>
  <c r="G28" i="219"/>
  <c r="H7" i="218"/>
  <c r="H15" i="218"/>
  <c r="H24" i="218"/>
  <c r="H12" i="218"/>
  <c r="H9" i="218"/>
  <c r="H17" i="218"/>
  <c r="H19" i="218"/>
  <c r="E23" i="218"/>
  <c r="H6" i="218"/>
  <c r="H14" i="218"/>
  <c r="F9" i="218"/>
  <c r="I11" i="218"/>
  <c r="E8" i="217"/>
  <c r="E10" i="217"/>
  <c r="F12" i="217"/>
  <c r="I6" i="217"/>
  <c r="F7" i="217"/>
  <c r="E22" i="217"/>
  <c r="E9" i="217"/>
  <c r="E11" i="217"/>
  <c r="E13" i="217"/>
  <c r="F8" i="216"/>
  <c r="E11" i="216"/>
  <c r="E9" i="215"/>
  <c r="E19" i="215"/>
  <c r="E25" i="215"/>
  <c r="E8" i="215"/>
  <c r="E18" i="215"/>
  <c r="E16" i="215"/>
  <c r="E13" i="215"/>
  <c r="E10" i="215"/>
  <c r="E20" i="215"/>
  <c r="E7" i="215"/>
  <c r="E12" i="215"/>
  <c r="E17" i="215"/>
  <c r="I8" i="215"/>
  <c r="H24" i="215"/>
  <c r="F6" i="215"/>
  <c r="F9" i="214"/>
  <c r="I23" i="214"/>
  <c r="I7" i="213"/>
  <c r="F6" i="213"/>
  <c r="F11" i="213"/>
  <c r="F7" i="212"/>
  <c r="H26" i="212"/>
  <c r="H21" i="212"/>
  <c r="I11" i="212"/>
  <c r="I8" i="212"/>
  <c r="F9" i="211"/>
  <c r="I6" i="211"/>
  <c r="H26" i="211"/>
  <c r="H11" i="210"/>
  <c r="H23" i="210"/>
  <c r="H14" i="210"/>
  <c r="H17" i="210"/>
  <c r="I7" i="210"/>
  <c r="H26" i="210"/>
  <c r="F19" i="210"/>
  <c r="I10" i="209"/>
  <c r="F16" i="209"/>
  <c r="I8" i="209"/>
  <c r="F18" i="209"/>
  <c r="E17" i="208"/>
  <c r="H7" i="208"/>
  <c r="E12" i="208"/>
  <c r="H10" i="208"/>
  <c r="E22" i="208"/>
  <c r="H24" i="208"/>
  <c r="H15" i="208"/>
  <c r="H20" i="208"/>
  <c r="E9" i="208"/>
  <c r="E6" i="208"/>
  <c r="H12" i="208"/>
  <c r="E14" i="208"/>
  <c r="H22" i="208"/>
  <c r="F6" i="208"/>
  <c r="H9" i="208"/>
  <c r="E11" i="208"/>
  <c r="H19" i="208"/>
  <c r="E21" i="208"/>
  <c r="E27" i="208"/>
  <c r="H6" i="208"/>
  <c r="E8" i="208"/>
  <c r="H14" i="208"/>
  <c r="E16" i="208"/>
  <c r="E18" i="208"/>
  <c r="E25" i="208"/>
  <c r="E19" i="208"/>
  <c r="I8" i="208"/>
  <c r="H11" i="208"/>
  <c r="E13" i="208"/>
  <c r="H21" i="208"/>
  <c r="H8" i="208"/>
  <c r="E10" i="208"/>
  <c r="H18" i="208"/>
  <c r="E20" i="208"/>
  <c r="D28" i="208"/>
  <c r="E7" i="208"/>
  <c r="H13" i="208"/>
  <c r="E15" i="208"/>
  <c r="G28" i="208"/>
  <c r="H8" i="207"/>
  <c r="H17" i="207"/>
  <c r="I9" i="207"/>
  <c r="E25" i="207"/>
  <c r="H10" i="207"/>
  <c r="F16" i="207"/>
  <c r="H12" i="207"/>
  <c r="H26" i="207"/>
  <c r="H7" i="207"/>
  <c r="H9" i="207"/>
  <c r="H16" i="207"/>
  <c r="H20" i="207"/>
  <c r="H22" i="207"/>
  <c r="H11" i="207"/>
  <c r="H6" i="207"/>
  <c r="F12" i="207"/>
  <c r="H13" i="207"/>
  <c r="H15" i="207"/>
  <c r="I7" i="206"/>
  <c r="F6" i="206"/>
  <c r="H12" i="206"/>
  <c r="H14" i="206"/>
  <c r="H16" i="206"/>
  <c r="H18" i="206"/>
  <c r="H22" i="206"/>
  <c r="I13" i="205"/>
  <c r="I20" i="205"/>
  <c r="F12" i="205"/>
  <c r="E10" i="204"/>
  <c r="E12" i="204"/>
  <c r="E26" i="204"/>
  <c r="E11" i="204"/>
  <c r="E20" i="204"/>
  <c r="E7" i="204"/>
  <c r="E18" i="204"/>
  <c r="I11" i="204"/>
  <c r="F10" i="204"/>
  <c r="H23" i="203"/>
  <c r="E20" i="203"/>
  <c r="F8" i="203"/>
  <c r="G28" i="203"/>
  <c r="F9" i="203"/>
  <c r="E12" i="202"/>
  <c r="E24" i="202"/>
  <c r="E22" i="202"/>
  <c r="E20" i="202"/>
  <c r="E11" i="202"/>
  <c r="H11" i="202"/>
  <c r="H20" i="202"/>
  <c r="H6" i="202"/>
  <c r="H13" i="202"/>
  <c r="H15" i="202"/>
  <c r="H17" i="202"/>
  <c r="E27" i="202"/>
  <c r="H8" i="202"/>
  <c r="H10" i="202"/>
  <c r="H19" i="202"/>
  <c r="H21" i="202"/>
  <c r="F9" i="202"/>
  <c r="H12" i="202"/>
  <c r="I14" i="202"/>
  <c r="H23" i="202"/>
  <c r="H25" i="202"/>
  <c r="H27" i="202"/>
  <c r="H7" i="202"/>
  <c r="H14" i="202"/>
  <c r="H16" i="202"/>
  <c r="H18" i="202"/>
  <c r="E26" i="201"/>
  <c r="F20" i="201"/>
  <c r="E22" i="201"/>
  <c r="E23" i="201"/>
  <c r="D28" i="201"/>
  <c r="I21" i="201"/>
  <c r="H8" i="200"/>
  <c r="I6" i="200"/>
  <c r="F9" i="200"/>
  <c r="F17" i="199"/>
  <c r="H21" i="199"/>
  <c r="I8" i="199"/>
  <c r="I13" i="199"/>
  <c r="H17" i="198"/>
  <c r="H11" i="198"/>
  <c r="H16" i="198"/>
  <c r="H21" i="198"/>
  <c r="H10" i="198"/>
  <c r="F7" i="198"/>
  <c r="E7" i="198"/>
  <c r="I8" i="198"/>
  <c r="H26" i="197"/>
  <c r="F6" i="197"/>
  <c r="I15" i="197"/>
  <c r="F11" i="196"/>
  <c r="E13" i="196"/>
  <c r="E11" i="196"/>
  <c r="E9" i="196"/>
  <c r="E16" i="196"/>
  <c r="H7" i="196"/>
  <c r="I14" i="196"/>
  <c r="F6" i="194"/>
  <c r="H19" i="194"/>
  <c r="H17" i="194"/>
  <c r="H15" i="194"/>
  <c r="H6" i="194"/>
  <c r="I8" i="194"/>
  <c r="H8" i="194"/>
  <c r="H10" i="194"/>
  <c r="H12" i="194"/>
  <c r="H22" i="194"/>
  <c r="H24" i="194"/>
  <c r="H26" i="194"/>
  <c r="H14" i="194"/>
  <c r="H16" i="194"/>
  <c r="H18" i="194"/>
  <c r="H20" i="194"/>
  <c r="E7" i="194"/>
  <c r="E13" i="194"/>
  <c r="E25" i="194"/>
  <c r="H7" i="194"/>
  <c r="H9" i="194"/>
  <c r="H11" i="194"/>
  <c r="H23" i="194"/>
  <c r="H24" i="193"/>
  <c r="F7" i="193"/>
  <c r="H26" i="193"/>
  <c r="I11" i="193"/>
  <c r="F9" i="192"/>
  <c r="H21" i="191"/>
  <c r="H24" i="191"/>
  <c r="I11" i="191"/>
  <c r="H27" i="191"/>
  <c r="F7" i="191"/>
  <c r="H11" i="190"/>
  <c r="H21" i="190"/>
  <c r="H14" i="190"/>
  <c r="I17" i="190"/>
  <c r="F22" i="190"/>
  <c r="H17" i="190"/>
  <c r="H27" i="190"/>
  <c r="H22" i="190"/>
  <c r="H8" i="190"/>
  <c r="F11" i="189"/>
  <c r="I9" i="189"/>
  <c r="I14" i="189"/>
  <c r="I15" i="188"/>
  <c r="F17" i="188"/>
  <c r="I21" i="188"/>
  <c r="H26" i="188"/>
  <c r="H13" i="187"/>
  <c r="F14" i="187"/>
  <c r="F19" i="187"/>
  <c r="H8" i="187"/>
  <c r="H21" i="187"/>
  <c r="I17" i="187"/>
  <c r="F13" i="186"/>
  <c r="H23" i="186"/>
  <c r="H21" i="186"/>
  <c r="H7" i="186"/>
  <c r="H9" i="186"/>
  <c r="H11" i="186"/>
  <c r="H13" i="186"/>
  <c r="H15" i="186"/>
  <c r="H17" i="186"/>
  <c r="H26" i="186"/>
  <c r="I22" i="186"/>
  <c r="H24" i="186"/>
  <c r="H20" i="186"/>
  <c r="H6" i="186"/>
  <c r="H8" i="186"/>
  <c r="H10" i="186"/>
  <c r="H12" i="186"/>
  <c r="H14" i="186"/>
  <c r="H16" i="186"/>
  <c r="H18" i="186"/>
  <c r="I27" i="186"/>
  <c r="I12" i="185"/>
  <c r="F18" i="185"/>
  <c r="I14" i="185"/>
  <c r="I16" i="185"/>
  <c r="F10" i="184"/>
  <c r="I8" i="184"/>
  <c r="H27" i="184"/>
  <c r="E10" i="183"/>
  <c r="E6" i="183"/>
  <c r="H18" i="183"/>
  <c r="E23" i="183"/>
  <c r="E12" i="183"/>
  <c r="E20" i="183"/>
  <c r="I25" i="183"/>
  <c r="I8" i="183"/>
  <c r="F7" i="183"/>
  <c r="E15" i="183"/>
  <c r="E7" i="183"/>
  <c r="E9" i="183"/>
  <c r="E11" i="183"/>
  <c r="E13" i="183"/>
  <c r="E19" i="183"/>
  <c r="E18" i="183"/>
  <c r="E27" i="183"/>
  <c r="H24" i="182"/>
  <c r="E18" i="182"/>
  <c r="H21" i="182"/>
  <c r="H23" i="182"/>
  <c r="H25" i="182"/>
  <c r="D28" i="182"/>
  <c r="I6" i="182"/>
  <c r="F10" i="182"/>
  <c r="F11" i="181"/>
  <c r="I6" i="181"/>
  <c r="H21" i="181"/>
  <c r="E24" i="181"/>
  <c r="I6" i="180"/>
  <c r="E25" i="180"/>
  <c r="F9" i="180"/>
  <c r="I12" i="179"/>
  <c r="I23" i="178"/>
  <c r="G28" i="178"/>
  <c r="E11" i="178"/>
  <c r="H24" i="178"/>
  <c r="E13" i="178"/>
  <c r="F8" i="178"/>
  <c r="E19" i="178"/>
  <c r="E27" i="178"/>
  <c r="E10" i="177"/>
  <c r="E6" i="177"/>
  <c r="I10" i="177"/>
  <c r="F15" i="177"/>
  <c r="D28" i="177"/>
  <c r="E7" i="177"/>
  <c r="E11" i="177"/>
  <c r="H26" i="177"/>
  <c r="H8" i="176"/>
  <c r="F7" i="176"/>
  <c r="I10" i="176"/>
  <c r="E25" i="176"/>
  <c r="F9" i="175"/>
  <c r="I12" i="175"/>
  <c r="H21" i="174"/>
  <c r="H7" i="174"/>
  <c r="H9" i="174"/>
  <c r="H11" i="174"/>
  <c r="H13" i="174"/>
  <c r="H15" i="174"/>
  <c r="H17" i="174"/>
  <c r="H19" i="174"/>
  <c r="H6" i="174"/>
  <c r="I18" i="174"/>
  <c r="H22" i="174"/>
  <c r="H8" i="174"/>
  <c r="H10" i="174"/>
  <c r="H12" i="174"/>
  <c r="H14" i="174"/>
  <c r="H16" i="174"/>
  <c r="H18" i="174"/>
  <c r="H27" i="174"/>
  <c r="F23" i="174"/>
  <c r="H25" i="174"/>
  <c r="F11" i="173"/>
  <c r="H14" i="173"/>
  <c r="I7" i="173"/>
  <c r="I22" i="173"/>
  <c r="H8" i="173"/>
  <c r="H18" i="173"/>
  <c r="E25" i="173"/>
  <c r="F7" i="172"/>
  <c r="I8" i="172"/>
  <c r="H24" i="172"/>
  <c r="H21" i="171"/>
  <c r="H24" i="171"/>
  <c r="H20" i="171"/>
  <c r="E17" i="171"/>
  <c r="E13" i="171"/>
  <c r="E9" i="171"/>
  <c r="E20" i="171"/>
  <c r="F8" i="171"/>
  <c r="I18" i="171"/>
  <c r="H9" i="170"/>
  <c r="H11" i="170"/>
  <c r="H13" i="170"/>
  <c r="H15" i="170"/>
  <c r="H17" i="170"/>
  <c r="F24" i="170"/>
  <c r="H26" i="170"/>
  <c r="I22" i="170"/>
  <c r="H6" i="170"/>
  <c r="H19" i="170"/>
  <c r="H8" i="170"/>
  <c r="H10" i="170"/>
  <c r="H22" i="170"/>
  <c r="H12" i="170"/>
  <c r="H14" i="170"/>
  <c r="H16" i="170"/>
  <c r="H18" i="170"/>
  <c r="I20" i="170"/>
  <c r="G28" i="170"/>
  <c r="H7" i="170"/>
  <c r="F19" i="170"/>
  <c r="E13" i="169"/>
  <c r="E22" i="169"/>
  <c r="F9" i="169"/>
  <c r="E7" i="169"/>
  <c r="E25" i="169"/>
  <c r="I7" i="169"/>
  <c r="E16" i="169"/>
  <c r="E18" i="169"/>
  <c r="D28" i="169"/>
  <c r="E10" i="169"/>
  <c r="I8" i="168"/>
  <c r="F25" i="168"/>
  <c r="E13" i="167"/>
  <c r="F21" i="167"/>
  <c r="F26" i="167"/>
  <c r="E16" i="167"/>
  <c r="E21" i="167"/>
  <c r="I22" i="167"/>
  <c r="F24" i="167"/>
  <c r="E7" i="167"/>
  <c r="I19" i="167"/>
  <c r="F6" i="166"/>
  <c r="I24" i="166"/>
  <c r="H25" i="166"/>
  <c r="H24" i="166"/>
  <c r="H27" i="166"/>
  <c r="E21" i="165"/>
  <c r="E19" i="165"/>
  <c r="E17" i="165"/>
  <c r="E15" i="165"/>
  <c r="E6" i="165"/>
  <c r="E8" i="165"/>
  <c r="E24" i="165"/>
  <c r="E10" i="165"/>
  <c r="E12" i="165"/>
  <c r="E14" i="165"/>
  <c r="E16" i="165"/>
  <c r="E18" i="165"/>
  <c r="E20" i="165"/>
  <c r="E22" i="165"/>
  <c r="E27" i="165"/>
  <c r="I7" i="165"/>
  <c r="E7" i="165"/>
  <c r="E9" i="165"/>
  <c r="E25" i="165"/>
  <c r="I13" i="164"/>
  <c r="E6" i="164"/>
  <c r="F9" i="164"/>
  <c r="H9" i="164"/>
  <c r="H7" i="164"/>
  <c r="F12" i="164"/>
  <c r="E24" i="164"/>
  <c r="H19" i="164"/>
  <c r="H17" i="164"/>
  <c r="E12" i="164"/>
  <c r="E16" i="164"/>
  <c r="E20" i="164"/>
  <c r="H15" i="164"/>
  <c r="H21" i="164"/>
  <c r="H10" i="164"/>
  <c r="H12" i="164"/>
  <c r="H16" i="164"/>
  <c r="H14" i="164"/>
  <c r="H22" i="164"/>
  <c r="H24" i="164"/>
  <c r="H6" i="164"/>
  <c r="I7" i="163"/>
  <c r="H7" i="163"/>
  <c r="H12" i="163"/>
  <c r="F11" i="163"/>
  <c r="F9" i="163"/>
  <c r="H21" i="163"/>
  <c r="H13" i="163"/>
  <c r="I8" i="162"/>
  <c r="H22" i="162"/>
  <c r="I18" i="162"/>
  <c r="H23" i="162"/>
  <c r="H12" i="161"/>
  <c r="H14" i="161"/>
  <c r="H26" i="161"/>
  <c r="E6" i="161"/>
  <c r="H17" i="161"/>
  <c r="H22" i="161"/>
  <c r="E14" i="161"/>
  <c r="H6" i="161"/>
  <c r="H20" i="161"/>
  <c r="E26" i="161"/>
  <c r="E24" i="161"/>
  <c r="E11" i="161"/>
  <c r="E19" i="161"/>
  <c r="I8" i="161"/>
  <c r="H11" i="161"/>
  <c r="E13" i="161"/>
  <c r="H19" i="161"/>
  <c r="E23" i="161"/>
  <c r="H8" i="161"/>
  <c r="E10" i="161"/>
  <c r="H16" i="161"/>
  <c r="E18" i="161"/>
  <c r="H21" i="161"/>
  <c r="E25" i="161"/>
  <c r="E16" i="161"/>
  <c r="E7" i="161"/>
  <c r="H13" i="161"/>
  <c r="E15" i="161"/>
  <c r="H23" i="161"/>
  <c r="E27" i="161"/>
  <c r="H10" i="161"/>
  <c r="E12" i="161"/>
  <c r="H18" i="161"/>
  <c r="E20" i="161"/>
  <c r="E8" i="161"/>
  <c r="F6" i="161"/>
  <c r="H7" i="161"/>
  <c r="E9" i="161"/>
  <c r="H15" i="161"/>
  <c r="E17" i="161"/>
  <c r="H26" i="160"/>
  <c r="I6" i="160"/>
  <c r="D28" i="160"/>
  <c r="F17" i="160"/>
  <c r="F12" i="159"/>
  <c r="I10" i="159"/>
  <c r="F7" i="158"/>
  <c r="I12" i="158"/>
  <c r="I8" i="157"/>
  <c r="F10" i="157"/>
  <c r="H12" i="156"/>
  <c r="E6" i="156"/>
  <c r="H10" i="156"/>
  <c r="H14" i="156"/>
  <c r="H16" i="156"/>
  <c r="H18" i="156"/>
  <c r="H8" i="156"/>
  <c r="E13" i="156"/>
  <c r="H7" i="156"/>
  <c r="H9" i="156"/>
  <c r="H11" i="156"/>
  <c r="H13" i="156"/>
  <c r="H15" i="156"/>
  <c r="H17" i="156"/>
  <c r="F12" i="156"/>
  <c r="F9" i="156"/>
  <c r="I26" i="156"/>
  <c r="E11" i="155"/>
  <c r="E8" i="153"/>
  <c r="E18" i="152"/>
  <c r="E16" i="152"/>
  <c r="E14" i="152"/>
  <c r="E12" i="152"/>
  <c r="E10" i="152"/>
  <c r="E8" i="152"/>
  <c r="E7" i="152"/>
  <c r="E9" i="152"/>
  <c r="E11" i="152"/>
  <c r="E13" i="152"/>
  <c r="E15" i="152"/>
  <c r="E17" i="152"/>
  <c r="E19" i="152"/>
  <c r="E25" i="152"/>
  <c r="E26" i="151"/>
  <c r="F8" i="221"/>
  <c r="I10" i="221"/>
  <c r="F14" i="221"/>
  <c r="I15" i="221"/>
  <c r="F18" i="221"/>
  <c r="I23" i="221"/>
  <c r="F26" i="221"/>
  <c r="F13" i="221"/>
  <c r="I14" i="221"/>
  <c r="I19" i="221"/>
  <c r="F22" i="221"/>
  <c r="I26" i="221"/>
  <c r="F6" i="221"/>
  <c r="I8" i="221"/>
  <c r="F12" i="221"/>
  <c r="F17" i="221"/>
  <c r="I18" i="221"/>
  <c r="F21" i="221"/>
  <c r="F25" i="221"/>
  <c r="I7" i="221"/>
  <c r="F11" i="221"/>
  <c r="I13" i="221"/>
  <c r="F16" i="221"/>
  <c r="I17" i="221"/>
  <c r="I22" i="221"/>
  <c r="F24" i="221"/>
  <c r="F27" i="221"/>
  <c r="I6" i="221"/>
  <c r="F10" i="221"/>
  <c r="I12" i="221"/>
  <c r="F15" i="221"/>
  <c r="F20" i="221"/>
  <c r="I21" i="221"/>
  <c r="I25" i="221"/>
  <c r="E27" i="221"/>
  <c r="F9" i="221"/>
  <c r="I11" i="221"/>
  <c r="I16" i="221"/>
  <c r="F19" i="221"/>
  <c r="I20" i="221"/>
  <c r="F23" i="221"/>
  <c r="I24" i="221"/>
  <c r="I27" i="221"/>
  <c r="I16" i="220"/>
  <c r="I18" i="220"/>
  <c r="F20" i="220"/>
  <c r="F22" i="220"/>
  <c r="F24" i="220"/>
  <c r="F26" i="220"/>
  <c r="I7" i="220"/>
  <c r="I9" i="220"/>
  <c r="E11" i="220"/>
  <c r="F13" i="220"/>
  <c r="I20" i="220"/>
  <c r="I22" i="220"/>
  <c r="I24" i="220"/>
  <c r="I26" i="220"/>
  <c r="I11" i="220"/>
  <c r="I13" i="220"/>
  <c r="F15" i="220"/>
  <c r="F17" i="220"/>
  <c r="F19" i="220"/>
  <c r="F6" i="220"/>
  <c r="F8" i="220"/>
  <c r="F10" i="220"/>
  <c r="H13" i="220"/>
  <c r="I15" i="220"/>
  <c r="I17" i="220"/>
  <c r="E19" i="220"/>
  <c r="F21" i="220"/>
  <c r="F23" i="220"/>
  <c r="F25" i="220"/>
  <c r="F27" i="220"/>
  <c r="I6" i="220"/>
  <c r="I8" i="220"/>
  <c r="I10" i="220"/>
  <c r="F12" i="220"/>
  <c r="I19" i="220"/>
  <c r="I21" i="220"/>
  <c r="I23" i="220"/>
  <c r="I25" i="220"/>
  <c r="I27" i="220"/>
  <c r="I12" i="220"/>
  <c r="F14" i="220"/>
  <c r="F16" i="220"/>
  <c r="F18" i="220"/>
  <c r="I6" i="219"/>
  <c r="F11" i="219"/>
  <c r="F19" i="219"/>
  <c r="I8" i="219"/>
  <c r="I11" i="219"/>
  <c r="F16" i="219"/>
  <c r="I19" i="219"/>
  <c r="F21" i="219"/>
  <c r="I24" i="219"/>
  <c r="F26" i="219"/>
  <c r="F8" i="219"/>
  <c r="I14" i="219"/>
  <c r="I22" i="219"/>
  <c r="F7" i="219"/>
  <c r="F10" i="219"/>
  <c r="F13" i="219"/>
  <c r="I16" i="219"/>
  <c r="F18" i="219"/>
  <c r="I21" i="219"/>
  <c r="F23" i="219"/>
  <c r="I26" i="219"/>
  <c r="F24" i="219"/>
  <c r="E7" i="219"/>
  <c r="E10" i="219"/>
  <c r="I13" i="219"/>
  <c r="F15" i="219"/>
  <c r="I18" i="219"/>
  <c r="F20" i="219"/>
  <c r="I23" i="219"/>
  <c r="I10" i="219"/>
  <c r="F12" i="219"/>
  <c r="I15" i="219"/>
  <c r="F17" i="219"/>
  <c r="I20" i="219"/>
  <c r="F25" i="219"/>
  <c r="F27" i="219"/>
  <c r="F6" i="219"/>
  <c r="I9" i="219"/>
  <c r="I12" i="219"/>
  <c r="F14" i="219"/>
  <c r="I17" i="219"/>
  <c r="F22" i="219"/>
  <c r="I25" i="219"/>
  <c r="I27" i="219"/>
  <c r="F15" i="218"/>
  <c r="I17" i="218"/>
  <c r="F23" i="218"/>
  <c r="F26" i="218"/>
  <c r="F8" i="218"/>
  <c r="I10" i="218"/>
  <c r="F14" i="218"/>
  <c r="I16" i="218"/>
  <c r="F19" i="218"/>
  <c r="I20" i="218"/>
  <c r="F22" i="218"/>
  <c r="I26" i="218"/>
  <c r="D28" i="218"/>
  <c r="I24" i="218"/>
  <c r="F7" i="218"/>
  <c r="I9" i="218"/>
  <c r="F13" i="218"/>
  <c r="I15" i="218"/>
  <c r="I19" i="218"/>
  <c r="I23" i="218"/>
  <c r="F6" i="218"/>
  <c r="I8" i="218"/>
  <c r="F12" i="218"/>
  <c r="I14" i="218"/>
  <c r="F18" i="218"/>
  <c r="I22" i="218"/>
  <c r="F25" i="218"/>
  <c r="F27" i="218"/>
  <c r="I7" i="218"/>
  <c r="F11" i="218"/>
  <c r="I13" i="218"/>
  <c r="F17" i="218"/>
  <c r="I18" i="218"/>
  <c r="F21" i="218"/>
  <c r="I25" i="218"/>
  <c r="E27" i="218"/>
  <c r="I6" i="218"/>
  <c r="F10" i="218"/>
  <c r="I12" i="218"/>
  <c r="F16" i="218"/>
  <c r="F20" i="218"/>
  <c r="I21" i="218"/>
  <c r="F24" i="218"/>
  <c r="I27" i="218"/>
  <c r="E7" i="217"/>
  <c r="I8" i="217"/>
  <c r="F10" i="217"/>
  <c r="I11" i="217"/>
  <c r="H12" i="217"/>
  <c r="E15" i="217"/>
  <c r="E18" i="217"/>
  <c r="E21" i="217"/>
  <c r="I22" i="217"/>
  <c r="I24" i="217"/>
  <c r="F26" i="217"/>
  <c r="D28" i="217"/>
  <c r="F6" i="217"/>
  <c r="I7" i="217"/>
  <c r="F14" i="217"/>
  <c r="I15" i="217"/>
  <c r="F17" i="217"/>
  <c r="I18" i="217"/>
  <c r="F20" i="217"/>
  <c r="I21" i="217"/>
  <c r="I26" i="217"/>
  <c r="E6" i="217"/>
  <c r="F9" i="217"/>
  <c r="I10" i="217"/>
  <c r="F13" i="217"/>
  <c r="E14" i="217"/>
  <c r="E17" i="217"/>
  <c r="E20" i="217"/>
  <c r="F23" i="217"/>
  <c r="F25" i="217"/>
  <c r="I14" i="217"/>
  <c r="F16" i="217"/>
  <c r="I17" i="217"/>
  <c r="F19" i="217"/>
  <c r="I20" i="217"/>
  <c r="I23" i="217"/>
  <c r="F27" i="217"/>
  <c r="F8" i="217"/>
  <c r="I9" i="217"/>
  <c r="F11" i="217"/>
  <c r="E12" i="217"/>
  <c r="I13" i="217"/>
  <c r="E16" i="217"/>
  <c r="I19" i="217"/>
  <c r="F22" i="217"/>
  <c r="I25" i="217"/>
  <c r="I27" i="217"/>
  <c r="I12" i="217"/>
  <c r="F15" i="217"/>
  <c r="I16" i="217"/>
  <c r="F18" i="217"/>
  <c r="F21" i="217"/>
  <c r="F24" i="217"/>
  <c r="F10" i="216"/>
  <c r="F15" i="216"/>
  <c r="I24" i="216"/>
  <c r="I26" i="216"/>
  <c r="I8" i="216"/>
  <c r="I10" i="216"/>
  <c r="F12" i="216"/>
  <c r="I15" i="216"/>
  <c r="F17" i="216"/>
  <c r="F19" i="216"/>
  <c r="F21" i="216"/>
  <c r="F7" i="216"/>
  <c r="I12" i="216"/>
  <c r="F14" i="216"/>
  <c r="H15" i="216"/>
  <c r="I17" i="216"/>
  <c r="I19" i="216"/>
  <c r="I21" i="216"/>
  <c r="F23" i="216"/>
  <c r="F25" i="216"/>
  <c r="F27" i="216"/>
  <c r="I7" i="216"/>
  <c r="F9" i="216"/>
  <c r="F11" i="216"/>
  <c r="I14" i="216"/>
  <c r="H21" i="216"/>
  <c r="I23" i="216"/>
  <c r="I25" i="216"/>
  <c r="I27" i="216"/>
  <c r="F6" i="216"/>
  <c r="H7" i="216"/>
  <c r="I9" i="216"/>
  <c r="F13" i="216"/>
  <c r="H14" i="216"/>
  <c r="F16" i="216"/>
  <c r="F18" i="216"/>
  <c r="F20" i="216"/>
  <c r="I6" i="216"/>
  <c r="I11" i="216"/>
  <c r="I13" i="216"/>
  <c r="I16" i="216"/>
  <c r="I18" i="216"/>
  <c r="I20" i="216"/>
  <c r="F22" i="216"/>
  <c r="F24" i="216"/>
  <c r="F26" i="216"/>
  <c r="F12" i="215"/>
  <c r="I14" i="215"/>
  <c r="F18" i="215"/>
  <c r="I20" i="215"/>
  <c r="F23" i="215"/>
  <c r="F26" i="215"/>
  <c r="I7" i="215"/>
  <c r="F11" i="215"/>
  <c r="I13" i="215"/>
  <c r="F17" i="215"/>
  <c r="I19" i="215"/>
  <c r="I23" i="215"/>
  <c r="I26" i="215"/>
  <c r="I6" i="215"/>
  <c r="F10" i="215"/>
  <c r="I12" i="215"/>
  <c r="F16" i="215"/>
  <c r="I18" i="215"/>
  <c r="F22" i="215"/>
  <c r="F25" i="215"/>
  <c r="F9" i="215"/>
  <c r="I11" i="215"/>
  <c r="F15" i="215"/>
  <c r="I17" i="215"/>
  <c r="F21" i="215"/>
  <c r="I22" i="215"/>
  <c r="F27" i="215"/>
  <c r="F8" i="215"/>
  <c r="I10" i="215"/>
  <c r="F14" i="215"/>
  <c r="E15" i="215"/>
  <c r="I16" i="215"/>
  <c r="H17" i="215"/>
  <c r="F20" i="215"/>
  <c r="E21" i="215"/>
  <c r="H22" i="215"/>
  <c r="F24" i="215"/>
  <c r="I25" i="215"/>
  <c r="E27" i="215"/>
  <c r="F7" i="215"/>
  <c r="I9" i="215"/>
  <c r="F13" i="215"/>
  <c r="I15" i="215"/>
  <c r="F19" i="215"/>
  <c r="I21" i="215"/>
  <c r="I24" i="215"/>
  <c r="I27" i="215"/>
  <c r="F12" i="214"/>
  <c r="F15" i="214"/>
  <c r="F17" i="214"/>
  <c r="F20" i="214"/>
  <c r="I25" i="214"/>
  <c r="F27" i="214"/>
  <c r="I6" i="214"/>
  <c r="I9" i="214"/>
  <c r="I12" i="214"/>
  <c r="I15" i="214"/>
  <c r="I17" i="214"/>
  <c r="I20" i="214"/>
  <c r="H25" i="214"/>
  <c r="I27" i="214"/>
  <c r="H6" i="214"/>
  <c r="F8" i="214"/>
  <c r="H9" i="214"/>
  <c r="F11" i="214"/>
  <c r="H12" i="214"/>
  <c r="F14" i="214"/>
  <c r="H17" i="214"/>
  <c r="F19" i="214"/>
  <c r="H20" i="214"/>
  <c r="F22" i="214"/>
  <c r="F24" i="214"/>
  <c r="H27" i="214"/>
  <c r="I8" i="214"/>
  <c r="I11" i="214"/>
  <c r="I14" i="214"/>
  <c r="F16" i="214"/>
  <c r="I19" i="214"/>
  <c r="I22" i="214"/>
  <c r="I24" i="214"/>
  <c r="F26" i="214"/>
  <c r="F7" i="214"/>
  <c r="H8" i="214"/>
  <c r="F10" i="214"/>
  <c r="H11" i="214"/>
  <c r="F13" i="214"/>
  <c r="H14" i="214"/>
  <c r="I16" i="214"/>
  <c r="F18" i="214"/>
  <c r="H19" i="214"/>
  <c r="F21" i="214"/>
  <c r="I26" i="214"/>
  <c r="F6" i="214"/>
  <c r="I7" i="214"/>
  <c r="I10" i="214"/>
  <c r="I13" i="214"/>
  <c r="I18" i="214"/>
  <c r="I21" i="214"/>
  <c r="F23" i="214"/>
  <c r="F25" i="214"/>
  <c r="I6" i="213"/>
  <c r="I8" i="213"/>
  <c r="F10" i="213"/>
  <c r="F12" i="213"/>
  <c r="I13" i="213"/>
  <c r="I15" i="213"/>
  <c r="I17" i="213"/>
  <c r="I19" i="213"/>
  <c r="F21" i="213"/>
  <c r="F23" i="213"/>
  <c r="F25" i="213"/>
  <c r="F27" i="213"/>
  <c r="I10" i="213"/>
  <c r="I12" i="213"/>
  <c r="I21" i="213"/>
  <c r="I23" i="213"/>
  <c r="I25" i="213"/>
  <c r="I27" i="213"/>
  <c r="F7" i="213"/>
  <c r="F9" i="213"/>
  <c r="F14" i="213"/>
  <c r="F16" i="213"/>
  <c r="F18" i="213"/>
  <c r="F20" i="213"/>
  <c r="I14" i="213"/>
  <c r="I16" i="213"/>
  <c r="I18" i="213"/>
  <c r="F22" i="213"/>
  <c r="F24" i="213"/>
  <c r="F26" i="213"/>
  <c r="I9" i="213"/>
  <c r="I11" i="213"/>
  <c r="F13" i="213"/>
  <c r="I20" i="213"/>
  <c r="I22" i="213"/>
  <c r="I24" i="213"/>
  <c r="I26" i="213"/>
  <c r="E6" i="213"/>
  <c r="F8" i="213"/>
  <c r="E13" i="213"/>
  <c r="F15" i="213"/>
  <c r="F17" i="213"/>
  <c r="F19" i="213"/>
  <c r="I6" i="212"/>
  <c r="H7" i="212"/>
  <c r="F9" i="212"/>
  <c r="I10" i="212"/>
  <c r="F13" i="212"/>
  <c r="H14" i="212"/>
  <c r="F16" i="212"/>
  <c r="H17" i="212"/>
  <c r="F19" i="212"/>
  <c r="F21" i="212"/>
  <c r="H22" i="212"/>
  <c r="F24" i="212"/>
  <c r="F26" i="212"/>
  <c r="F12" i="212"/>
  <c r="I13" i="212"/>
  <c r="I16" i="212"/>
  <c r="I19" i="212"/>
  <c r="I21" i="212"/>
  <c r="I24" i="212"/>
  <c r="I26" i="212"/>
  <c r="G28" i="212"/>
  <c r="F8" i="212"/>
  <c r="I9" i="212"/>
  <c r="F15" i="212"/>
  <c r="F18" i="212"/>
  <c r="F23" i="212"/>
  <c r="F11" i="212"/>
  <c r="I12" i="212"/>
  <c r="I15" i="212"/>
  <c r="I18" i="212"/>
  <c r="F20" i="212"/>
  <c r="I23" i="212"/>
  <c r="F25" i="212"/>
  <c r="F14" i="212"/>
  <c r="F17" i="212"/>
  <c r="I20" i="212"/>
  <c r="F22" i="212"/>
  <c r="I25" i="212"/>
  <c r="F27" i="212"/>
  <c r="F6" i="212"/>
  <c r="I7" i="212"/>
  <c r="F10" i="212"/>
  <c r="H11" i="212"/>
  <c r="I14" i="212"/>
  <c r="I17" i="212"/>
  <c r="I22" i="212"/>
  <c r="I27" i="212"/>
  <c r="I7" i="211"/>
  <c r="F10" i="211"/>
  <c r="I11" i="211"/>
  <c r="I14" i="211"/>
  <c r="F19" i="211"/>
  <c r="F22" i="211"/>
  <c r="I25" i="211"/>
  <c r="F27" i="211"/>
  <c r="I10" i="211"/>
  <c r="F13" i="211"/>
  <c r="F16" i="211"/>
  <c r="I22" i="211"/>
  <c r="F24" i="211"/>
  <c r="I27" i="211"/>
  <c r="I13" i="211"/>
  <c r="I16" i="211"/>
  <c r="F18" i="211"/>
  <c r="I19" i="211"/>
  <c r="F21" i="211"/>
  <c r="I24" i="211"/>
  <c r="F26" i="211"/>
  <c r="F8" i="211"/>
  <c r="I9" i="211"/>
  <c r="F12" i="211"/>
  <c r="F15" i="211"/>
  <c r="I18" i="211"/>
  <c r="I21" i="211"/>
  <c r="F23" i="211"/>
  <c r="I26" i="211"/>
  <c r="F7" i="211"/>
  <c r="I8" i="211"/>
  <c r="F11" i="211"/>
  <c r="I12" i="211"/>
  <c r="F17" i="211"/>
  <c r="F20" i="211"/>
  <c r="F25" i="211"/>
  <c r="F6" i="211"/>
  <c r="F14" i="211"/>
  <c r="I15" i="211"/>
  <c r="I17" i="211"/>
  <c r="I20" i="211"/>
  <c r="I23" i="211"/>
  <c r="E25" i="211"/>
  <c r="I6" i="210"/>
  <c r="I9" i="210"/>
  <c r="I12" i="210"/>
  <c r="I15" i="210"/>
  <c r="I18" i="210"/>
  <c r="I21" i="210"/>
  <c r="I24" i="210"/>
  <c r="I27" i="210"/>
  <c r="F7" i="210"/>
  <c r="F10" i="210"/>
  <c r="F13" i="210"/>
  <c r="H6" i="210"/>
  <c r="F8" i="210"/>
  <c r="H9" i="210"/>
  <c r="F11" i="210"/>
  <c r="H12" i="210"/>
  <c r="F14" i="210"/>
  <c r="H15" i="210"/>
  <c r="F17" i="210"/>
  <c r="H18" i="210"/>
  <c r="F20" i="210"/>
  <c r="H21" i="210"/>
  <c r="F23" i="210"/>
  <c r="H24" i="210"/>
  <c r="F26" i="210"/>
  <c r="F16" i="210"/>
  <c r="F22" i="210"/>
  <c r="F25" i="210"/>
  <c r="I8" i="210"/>
  <c r="I11" i="210"/>
  <c r="I14" i="210"/>
  <c r="I17" i="210"/>
  <c r="I20" i="210"/>
  <c r="I23" i="210"/>
  <c r="I26" i="210"/>
  <c r="G28" i="210"/>
  <c r="I10" i="210"/>
  <c r="I13" i="210"/>
  <c r="I16" i="210"/>
  <c r="I19" i="210"/>
  <c r="I22" i="210"/>
  <c r="I25" i="210"/>
  <c r="F6" i="210"/>
  <c r="H7" i="210"/>
  <c r="F9" i="210"/>
  <c r="H10" i="210"/>
  <c r="F12" i="210"/>
  <c r="H13" i="210"/>
  <c r="F15" i="210"/>
  <c r="H16" i="210"/>
  <c r="F18" i="210"/>
  <c r="H19" i="210"/>
  <c r="F21" i="210"/>
  <c r="H22" i="210"/>
  <c r="F24" i="210"/>
  <c r="H25" i="210"/>
  <c r="F27" i="210"/>
  <c r="I14" i="209"/>
  <c r="I25" i="209"/>
  <c r="H14" i="209"/>
  <c r="I16" i="209"/>
  <c r="I18" i="209"/>
  <c r="I20" i="209"/>
  <c r="F22" i="209"/>
  <c r="F24" i="209"/>
  <c r="I27" i="209"/>
  <c r="F7" i="209"/>
  <c r="F9" i="209"/>
  <c r="F11" i="209"/>
  <c r="F13" i="209"/>
  <c r="I22" i="209"/>
  <c r="I24" i="209"/>
  <c r="F26" i="209"/>
  <c r="I12" i="209"/>
  <c r="F20" i="209"/>
  <c r="F27" i="209"/>
  <c r="I7" i="209"/>
  <c r="I9" i="209"/>
  <c r="I11" i="209"/>
  <c r="I13" i="209"/>
  <c r="F15" i="209"/>
  <c r="F17" i="209"/>
  <c r="F19" i="209"/>
  <c r="F21" i="209"/>
  <c r="H24" i="209"/>
  <c r="I26" i="209"/>
  <c r="F6" i="209"/>
  <c r="I15" i="209"/>
  <c r="I17" i="209"/>
  <c r="I19" i="209"/>
  <c r="I21" i="209"/>
  <c r="F23" i="209"/>
  <c r="I6" i="209"/>
  <c r="F8" i="209"/>
  <c r="F10" i="209"/>
  <c r="F12" i="209"/>
  <c r="F14" i="209"/>
  <c r="H21" i="209"/>
  <c r="I23" i="209"/>
  <c r="F25" i="209"/>
  <c r="I18" i="208"/>
  <c r="I23" i="208"/>
  <c r="I7" i="208"/>
  <c r="F11" i="208"/>
  <c r="I13" i="208"/>
  <c r="F21" i="208"/>
  <c r="I14" i="208"/>
  <c r="F22" i="208"/>
  <c r="I6" i="208"/>
  <c r="F10" i="208"/>
  <c r="I12" i="208"/>
  <c r="F16" i="208"/>
  <c r="I17" i="208"/>
  <c r="F20" i="208"/>
  <c r="I22" i="208"/>
  <c r="F24" i="208"/>
  <c r="I25" i="208"/>
  <c r="F27" i="208"/>
  <c r="F12" i="208"/>
  <c r="F17" i="208"/>
  <c r="F25" i="208"/>
  <c r="F9" i="208"/>
  <c r="I11" i="208"/>
  <c r="F15" i="208"/>
  <c r="F19" i="208"/>
  <c r="I21" i="208"/>
  <c r="I24" i="208"/>
  <c r="I26" i="208"/>
  <c r="F8" i="208"/>
  <c r="I10" i="208"/>
  <c r="F14" i="208"/>
  <c r="I16" i="208"/>
  <c r="F18" i="208"/>
  <c r="I20" i="208"/>
  <c r="F26" i="208"/>
  <c r="I27" i="208"/>
  <c r="F7" i="208"/>
  <c r="I9" i="208"/>
  <c r="F13" i="208"/>
  <c r="I15" i="208"/>
  <c r="I19" i="208"/>
  <c r="F23" i="208"/>
  <c r="E26" i="208"/>
  <c r="I23" i="207"/>
  <c r="I13" i="207"/>
  <c r="F7" i="207"/>
  <c r="I8" i="207"/>
  <c r="F11" i="207"/>
  <c r="I12" i="207"/>
  <c r="F15" i="207"/>
  <c r="I16" i="207"/>
  <c r="I22" i="207"/>
  <c r="F24" i="207"/>
  <c r="I27" i="207"/>
  <c r="I17" i="207"/>
  <c r="F19" i="207"/>
  <c r="F6" i="207"/>
  <c r="F10" i="207"/>
  <c r="I11" i="207"/>
  <c r="I15" i="207"/>
  <c r="F18" i="207"/>
  <c r="I19" i="207"/>
  <c r="F21" i="207"/>
  <c r="I24" i="207"/>
  <c r="F26" i="207"/>
  <c r="F22" i="207"/>
  <c r="F8" i="207"/>
  <c r="I25" i="207"/>
  <c r="I7" i="207"/>
  <c r="F14" i="207"/>
  <c r="I21" i="207"/>
  <c r="I26" i="207"/>
  <c r="I20" i="207"/>
  <c r="F27" i="207"/>
  <c r="I6" i="207"/>
  <c r="F9" i="207"/>
  <c r="I10" i="207"/>
  <c r="F13" i="207"/>
  <c r="I14" i="207"/>
  <c r="F17" i="207"/>
  <c r="I18" i="207"/>
  <c r="F20" i="207"/>
  <c r="F23" i="207"/>
  <c r="F25" i="207"/>
  <c r="F7" i="206"/>
  <c r="I8" i="206"/>
  <c r="E11" i="206"/>
  <c r="I12" i="206"/>
  <c r="F15" i="206"/>
  <c r="I16" i="206"/>
  <c r="E19" i="206"/>
  <c r="I20" i="206"/>
  <c r="F22" i="206"/>
  <c r="I23" i="206"/>
  <c r="I26" i="206"/>
  <c r="G28" i="206"/>
  <c r="F10" i="206"/>
  <c r="I11" i="206"/>
  <c r="F14" i="206"/>
  <c r="I15" i="206"/>
  <c r="F18" i="206"/>
  <c r="I19" i="206"/>
  <c r="F25" i="206"/>
  <c r="E6" i="206"/>
  <c r="I10" i="206"/>
  <c r="E14" i="206"/>
  <c r="I18" i="206"/>
  <c r="F21" i="206"/>
  <c r="I22" i="206"/>
  <c r="I25" i="206"/>
  <c r="I6" i="206"/>
  <c r="F9" i="206"/>
  <c r="F13" i="206"/>
  <c r="I14" i="206"/>
  <c r="F17" i="206"/>
  <c r="I21" i="206"/>
  <c r="F24" i="206"/>
  <c r="F27" i="206"/>
  <c r="F8" i="206"/>
  <c r="I9" i="206"/>
  <c r="F12" i="206"/>
  <c r="I13" i="206"/>
  <c r="F16" i="206"/>
  <c r="I17" i="206"/>
  <c r="F20" i="206"/>
  <c r="E24" i="206"/>
  <c r="I27" i="206"/>
  <c r="E8" i="206"/>
  <c r="F11" i="206"/>
  <c r="E12" i="206"/>
  <c r="E16" i="206"/>
  <c r="F19" i="206"/>
  <c r="E20" i="206"/>
  <c r="F23" i="206"/>
  <c r="I24" i="206"/>
  <c r="F26" i="206"/>
  <c r="F22" i="205"/>
  <c r="I6" i="205"/>
  <c r="F8" i="205"/>
  <c r="I9" i="205"/>
  <c r="F11" i="205"/>
  <c r="E12" i="205"/>
  <c r="H13" i="205"/>
  <c r="F15" i="205"/>
  <c r="I16" i="205"/>
  <c r="F18" i="205"/>
  <c r="I19" i="205"/>
  <c r="E22" i="205"/>
  <c r="F24" i="205"/>
  <c r="I25" i="205"/>
  <c r="F27" i="205"/>
  <c r="E8" i="205"/>
  <c r="E11" i="205"/>
  <c r="I12" i="205"/>
  <c r="E15" i="205"/>
  <c r="E18" i="205"/>
  <c r="H19" i="205"/>
  <c r="F21" i="205"/>
  <c r="I22" i="205"/>
  <c r="E24" i="205"/>
  <c r="H25" i="205"/>
  <c r="E27" i="205"/>
  <c r="F7" i="205"/>
  <c r="I8" i="205"/>
  <c r="F10" i="205"/>
  <c r="I11" i="205"/>
  <c r="F14" i="205"/>
  <c r="I15" i="205"/>
  <c r="F17" i="205"/>
  <c r="I18" i="205"/>
  <c r="I24" i="205"/>
  <c r="I27" i="205"/>
  <c r="E7" i="205"/>
  <c r="E10" i="205"/>
  <c r="H11" i="205"/>
  <c r="F13" i="205"/>
  <c r="E14" i="205"/>
  <c r="E17" i="205"/>
  <c r="F20" i="205"/>
  <c r="I21" i="205"/>
  <c r="F23" i="205"/>
  <c r="F26" i="205"/>
  <c r="F6" i="205"/>
  <c r="I7" i="205"/>
  <c r="F9" i="205"/>
  <c r="I10" i="205"/>
  <c r="I14" i="205"/>
  <c r="F16" i="205"/>
  <c r="I17" i="205"/>
  <c r="F19" i="205"/>
  <c r="I23" i="205"/>
  <c r="F25" i="205"/>
  <c r="I26" i="205"/>
  <c r="F13" i="204"/>
  <c r="F15" i="204"/>
  <c r="I16" i="204"/>
  <c r="F20" i="204"/>
  <c r="I23" i="204"/>
  <c r="I25" i="204"/>
  <c r="F27" i="204"/>
  <c r="F7" i="204"/>
  <c r="I8" i="204"/>
  <c r="I13" i="204"/>
  <c r="I18" i="204"/>
  <c r="F22" i="204"/>
  <c r="I27" i="204"/>
  <c r="I10" i="204"/>
  <c r="F12" i="204"/>
  <c r="I15" i="204"/>
  <c r="F17" i="204"/>
  <c r="I20" i="204"/>
  <c r="I22" i="204"/>
  <c r="F24" i="204"/>
  <c r="F26" i="204"/>
  <c r="F6" i="204"/>
  <c r="I7" i="204"/>
  <c r="F9" i="204"/>
  <c r="F14" i="204"/>
  <c r="I17" i="204"/>
  <c r="F19" i="204"/>
  <c r="I24" i="204"/>
  <c r="I9" i="204"/>
  <c r="F11" i="204"/>
  <c r="I12" i="204"/>
  <c r="I14" i="204"/>
  <c r="F16" i="204"/>
  <c r="I19" i="204"/>
  <c r="F21" i="204"/>
  <c r="F23" i="204"/>
  <c r="I26" i="204"/>
  <c r="I6" i="204"/>
  <c r="F8" i="204"/>
  <c r="F18" i="204"/>
  <c r="I21" i="204"/>
  <c r="F25" i="204"/>
  <c r="F13" i="203"/>
  <c r="F17" i="203"/>
  <c r="F20" i="203"/>
  <c r="I21" i="203"/>
  <c r="F23" i="203"/>
  <c r="I24" i="203"/>
  <c r="F26" i="203"/>
  <c r="I6" i="203"/>
  <c r="I10" i="203"/>
  <c r="F12" i="203"/>
  <c r="I14" i="203"/>
  <c r="I18" i="203"/>
  <c r="H21" i="203"/>
  <c r="I23" i="203"/>
  <c r="I26" i="203"/>
  <c r="I13" i="203"/>
  <c r="F16" i="203"/>
  <c r="I17" i="203"/>
  <c r="I20" i="203"/>
  <c r="F25" i="203"/>
  <c r="F7" i="203"/>
  <c r="H9" i="203"/>
  <c r="F11" i="203"/>
  <c r="I12" i="203"/>
  <c r="H13" i="203"/>
  <c r="F15" i="203"/>
  <c r="H17" i="203"/>
  <c r="F19" i="203"/>
  <c r="H20" i="203"/>
  <c r="F22" i="203"/>
  <c r="I25" i="203"/>
  <c r="F27" i="203"/>
  <c r="I8" i="203"/>
  <c r="I16" i="203"/>
  <c r="I19" i="203"/>
  <c r="I22" i="203"/>
  <c r="F24" i="203"/>
  <c r="I27" i="203"/>
  <c r="F6" i="203"/>
  <c r="I7" i="203"/>
  <c r="F10" i="203"/>
  <c r="I11" i="203"/>
  <c r="F14" i="203"/>
  <c r="I15" i="203"/>
  <c r="F18" i="203"/>
  <c r="F21" i="203"/>
  <c r="E24" i="203"/>
  <c r="F13" i="202"/>
  <c r="I17" i="202"/>
  <c r="F20" i="202"/>
  <c r="I21" i="202"/>
  <c r="I27" i="202"/>
  <c r="F8" i="202"/>
  <c r="I9" i="202"/>
  <c r="F12" i="202"/>
  <c r="I13" i="202"/>
  <c r="F16" i="202"/>
  <c r="F19" i="202"/>
  <c r="F23" i="202"/>
  <c r="I24" i="202"/>
  <c r="F26" i="202"/>
  <c r="F7" i="202"/>
  <c r="F11" i="202"/>
  <c r="I16" i="202"/>
  <c r="I20" i="202"/>
  <c r="I23" i="202"/>
  <c r="I26" i="202"/>
  <c r="F6" i="202"/>
  <c r="I8" i="202"/>
  <c r="I12" i="202"/>
  <c r="F15" i="202"/>
  <c r="F18" i="202"/>
  <c r="I19" i="202"/>
  <c r="F22" i="202"/>
  <c r="F25" i="202"/>
  <c r="I7" i="202"/>
  <c r="F10" i="202"/>
  <c r="I11" i="202"/>
  <c r="F14" i="202"/>
  <c r="I15" i="202"/>
  <c r="I18" i="202"/>
  <c r="I25" i="202"/>
  <c r="F27" i="202"/>
  <c r="I6" i="202"/>
  <c r="I10" i="202"/>
  <c r="F17" i="202"/>
  <c r="F21" i="202"/>
  <c r="I22" i="202"/>
  <c r="F24" i="202"/>
  <c r="F23" i="201"/>
  <c r="F7" i="201"/>
  <c r="I8" i="201"/>
  <c r="F10" i="201"/>
  <c r="I11" i="201"/>
  <c r="F13" i="201"/>
  <c r="I14" i="201"/>
  <c r="F16" i="201"/>
  <c r="I17" i="201"/>
  <c r="F19" i="201"/>
  <c r="F25" i="201"/>
  <c r="I26" i="201"/>
  <c r="E7" i="201"/>
  <c r="E10" i="201"/>
  <c r="E13" i="201"/>
  <c r="E16" i="201"/>
  <c r="E19" i="201"/>
  <c r="I20" i="201"/>
  <c r="F22" i="201"/>
  <c r="I23" i="201"/>
  <c r="E25" i="201"/>
  <c r="F6" i="201"/>
  <c r="I7" i="201"/>
  <c r="F9" i="201"/>
  <c r="I10" i="201"/>
  <c r="F12" i="201"/>
  <c r="I13" i="201"/>
  <c r="F15" i="201"/>
  <c r="I16" i="201"/>
  <c r="F18" i="201"/>
  <c r="I19" i="201"/>
  <c r="I25" i="201"/>
  <c r="F27" i="201"/>
  <c r="F21" i="201"/>
  <c r="I22" i="201"/>
  <c r="F24" i="201"/>
  <c r="I27" i="201"/>
  <c r="I6" i="201"/>
  <c r="F8" i="201"/>
  <c r="I9" i="201"/>
  <c r="F11" i="201"/>
  <c r="I12" i="201"/>
  <c r="F14" i="201"/>
  <c r="I15" i="201"/>
  <c r="F17" i="201"/>
  <c r="I18" i="201"/>
  <c r="E21" i="201"/>
  <c r="I24" i="201"/>
  <c r="F26" i="201"/>
  <c r="I10" i="200"/>
  <c r="F12" i="200"/>
  <c r="F8" i="200"/>
  <c r="I13" i="200"/>
  <c r="F15" i="200"/>
  <c r="F17" i="200"/>
  <c r="I18" i="200"/>
  <c r="F20" i="200"/>
  <c r="F22" i="200"/>
  <c r="F24" i="200"/>
  <c r="F26" i="200"/>
  <c r="E8" i="200"/>
  <c r="I9" i="200"/>
  <c r="F11" i="200"/>
  <c r="I12" i="200"/>
  <c r="I15" i="200"/>
  <c r="E17" i="200"/>
  <c r="I20" i="200"/>
  <c r="I22" i="200"/>
  <c r="I24" i="200"/>
  <c r="I26" i="200"/>
  <c r="F7" i="200"/>
  <c r="I8" i="200"/>
  <c r="E11" i="200"/>
  <c r="F14" i="200"/>
  <c r="I17" i="200"/>
  <c r="F19" i="200"/>
  <c r="F6" i="200"/>
  <c r="E7" i="200"/>
  <c r="F10" i="200"/>
  <c r="I11" i="200"/>
  <c r="E14" i="200"/>
  <c r="F16" i="200"/>
  <c r="E19" i="200"/>
  <c r="F21" i="200"/>
  <c r="F23" i="200"/>
  <c r="F25" i="200"/>
  <c r="F27" i="200"/>
  <c r="E6" i="200"/>
  <c r="I7" i="200"/>
  <c r="E10" i="200"/>
  <c r="F13" i="200"/>
  <c r="I14" i="200"/>
  <c r="I16" i="200"/>
  <c r="F18" i="200"/>
  <c r="I19" i="200"/>
  <c r="I21" i="200"/>
  <c r="I23" i="200"/>
  <c r="I25" i="200"/>
  <c r="I27" i="200"/>
  <c r="I27" i="199"/>
  <c r="F7" i="199"/>
  <c r="I10" i="199"/>
  <c r="F12" i="199"/>
  <c r="I15" i="199"/>
  <c r="I17" i="199"/>
  <c r="F19" i="199"/>
  <c r="F22" i="199"/>
  <c r="I23" i="199"/>
  <c r="F9" i="199"/>
  <c r="I12" i="199"/>
  <c r="F14" i="199"/>
  <c r="F21" i="199"/>
  <c r="I22" i="199"/>
  <c r="F24" i="199"/>
  <c r="F26" i="199"/>
  <c r="I20" i="199"/>
  <c r="I7" i="199"/>
  <c r="I9" i="199"/>
  <c r="F11" i="199"/>
  <c r="I14" i="199"/>
  <c r="F16" i="199"/>
  <c r="F18" i="199"/>
  <c r="I19" i="199"/>
  <c r="I24" i="199"/>
  <c r="I26" i="199"/>
  <c r="F6" i="199"/>
  <c r="F13" i="199"/>
  <c r="I16" i="199"/>
  <c r="I21" i="199"/>
  <c r="F23" i="199"/>
  <c r="I25" i="199"/>
  <c r="I6" i="199"/>
  <c r="F8" i="199"/>
  <c r="F10" i="199"/>
  <c r="I11" i="199"/>
  <c r="F15" i="199"/>
  <c r="I18" i="199"/>
  <c r="F20" i="199"/>
  <c r="F25" i="199"/>
  <c r="F27" i="199"/>
  <c r="H6" i="198"/>
  <c r="I9" i="198"/>
  <c r="F11" i="198"/>
  <c r="I12" i="198"/>
  <c r="F14" i="198"/>
  <c r="F16" i="198"/>
  <c r="I17" i="198"/>
  <c r="H20" i="198"/>
  <c r="F22" i="198"/>
  <c r="F24" i="198"/>
  <c r="F26" i="198"/>
  <c r="H27" i="198"/>
  <c r="F8" i="198"/>
  <c r="I11" i="198"/>
  <c r="I14" i="198"/>
  <c r="I16" i="198"/>
  <c r="F19" i="198"/>
  <c r="I22" i="198"/>
  <c r="I24" i="198"/>
  <c r="I26" i="198"/>
  <c r="F10" i="198"/>
  <c r="F13" i="198"/>
  <c r="I19" i="198"/>
  <c r="F21" i="198"/>
  <c r="I10" i="198"/>
  <c r="I13" i="198"/>
  <c r="F15" i="198"/>
  <c r="F18" i="198"/>
  <c r="I21" i="198"/>
  <c r="F23" i="198"/>
  <c r="F25" i="198"/>
  <c r="F27" i="198"/>
  <c r="F6" i="198"/>
  <c r="I7" i="198"/>
  <c r="F12" i="198"/>
  <c r="I15" i="198"/>
  <c r="F17" i="198"/>
  <c r="I18" i="198"/>
  <c r="F20" i="198"/>
  <c r="I23" i="198"/>
  <c r="I25" i="198"/>
  <c r="E27" i="198"/>
  <c r="I6" i="198"/>
  <c r="H7" i="198"/>
  <c r="F9" i="198"/>
  <c r="E12" i="198"/>
  <c r="E17" i="198"/>
  <c r="H18" i="198"/>
  <c r="I20" i="198"/>
  <c r="I27" i="198"/>
  <c r="H6" i="197"/>
  <c r="I8" i="197"/>
  <c r="I10" i="197"/>
  <c r="I12" i="197"/>
  <c r="I14" i="197"/>
  <c r="F16" i="197"/>
  <c r="F18" i="197"/>
  <c r="F20" i="197"/>
  <c r="I27" i="197"/>
  <c r="H14" i="197"/>
  <c r="I16" i="197"/>
  <c r="I18" i="197"/>
  <c r="I20" i="197"/>
  <c r="F22" i="197"/>
  <c r="F24" i="197"/>
  <c r="F26" i="197"/>
  <c r="F7" i="197"/>
  <c r="F9" i="197"/>
  <c r="F11" i="197"/>
  <c r="F13" i="197"/>
  <c r="I22" i="197"/>
  <c r="I24" i="197"/>
  <c r="I26" i="197"/>
  <c r="I7" i="197"/>
  <c r="I9" i="197"/>
  <c r="I11" i="197"/>
  <c r="I13" i="197"/>
  <c r="F15" i="197"/>
  <c r="F17" i="197"/>
  <c r="F19" i="197"/>
  <c r="F21" i="197"/>
  <c r="I17" i="197"/>
  <c r="I19" i="197"/>
  <c r="I21" i="197"/>
  <c r="F23" i="197"/>
  <c r="F25" i="197"/>
  <c r="I6" i="197"/>
  <c r="F8" i="197"/>
  <c r="F10" i="197"/>
  <c r="F12" i="197"/>
  <c r="F14" i="197"/>
  <c r="H21" i="197"/>
  <c r="I23" i="197"/>
  <c r="I25" i="197"/>
  <c r="F27" i="197"/>
  <c r="F18" i="196"/>
  <c r="F20" i="196"/>
  <c r="F22" i="196"/>
  <c r="F24" i="196"/>
  <c r="F26" i="196"/>
  <c r="F6" i="196"/>
  <c r="I9" i="196"/>
  <c r="F13" i="196"/>
  <c r="I16" i="196"/>
  <c r="I18" i="196"/>
  <c r="I20" i="196"/>
  <c r="I22" i="196"/>
  <c r="I24" i="196"/>
  <c r="I26" i="196"/>
  <c r="D28" i="196"/>
  <c r="I6" i="196"/>
  <c r="F8" i="196"/>
  <c r="I11" i="196"/>
  <c r="F15" i="196"/>
  <c r="I8" i="196"/>
  <c r="F10" i="196"/>
  <c r="I13" i="196"/>
  <c r="I15" i="196"/>
  <c r="F17" i="196"/>
  <c r="F19" i="196"/>
  <c r="F21" i="196"/>
  <c r="F23" i="196"/>
  <c r="F25" i="196"/>
  <c r="F27" i="196"/>
  <c r="F7" i="196"/>
  <c r="I10" i="196"/>
  <c r="F12" i="196"/>
  <c r="I17" i="196"/>
  <c r="I19" i="196"/>
  <c r="I21" i="196"/>
  <c r="I23" i="196"/>
  <c r="I25" i="196"/>
  <c r="E27" i="196"/>
  <c r="I7" i="196"/>
  <c r="F9" i="196"/>
  <c r="I12" i="196"/>
  <c r="F14" i="196"/>
  <c r="F16" i="196"/>
  <c r="I27" i="196"/>
  <c r="F12" i="194"/>
  <c r="F17" i="194"/>
  <c r="I18" i="194"/>
  <c r="F24" i="194"/>
  <c r="E6" i="194"/>
  <c r="I7" i="194"/>
  <c r="F11" i="194"/>
  <c r="E12" i="194"/>
  <c r="I13" i="194"/>
  <c r="F16" i="194"/>
  <c r="E17" i="194"/>
  <c r="F21" i="194"/>
  <c r="E24" i="194"/>
  <c r="I25" i="194"/>
  <c r="F27" i="194"/>
  <c r="I6" i="194"/>
  <c r="F10" i="194"/>
  <c r="E11" i="194"/>
  <c r="I12" i="194"/>
  <c r="F15" i="194"/>
  <c r="E16" i="194"/>
  <c r="I17" i="194"/>
  <c r="F20" i="194"/>
  <c r="I21" i="194"/>
  <c r="F23" i="194"/>
  <c r="I24" i="194"/>
  <c r="E27" i="194"/>
  <c r="F9" i="194"/>
  <c r="E10" i="194"/>
  <c r="I11" i="194"/>
  <c r="E15" i="194"/>
  <c r="I16" i="194"/>
  <c r="F19" i="194"/>
  <c r="E20" i="194"/>
  <c r="I23" i="194"/>
  <c r="F26" i="194"/>
  <c r="I27" i="194"/>
  <c r="F8" i="194"/>
  <c r="E9" i="194"/>
  <c r="I10" i="194"/>
  <c r="F14" i="194"/>
  <c r="I15" i="194"/>
  <c r="E19" i="194"/>
  <c r="I20" i="194"/>
  <c r="F22" i="194"/>
  <c r="I26" i="194"/>
  <c r="F7" i="194"/>
  <c r="E8" i="194"/>
  <c r="I9" i="194"/>
  <c r="F13" i="194"/>
  <c r="I14" i="194"/>
  <c r="F18" i="194"/>
  <c r="I19" i="194"/>
  <c r="I22" i="194"/>
  <c r="F25" i="194"/>
  <c r="D28" i="194"/>
  <c r="F10" i="193"/>
  <c r="I14" i="193"/>
  <c r="I17" i="193"/>
  <c r="F19" i="193"/>
  <c r="F22" i="193"/>
  <c r="F25" i="193"/>
  <c r="I7" i="193"/>
  <c r="I10" i="193"/>
  <c r="F13" i="193"/>
  <c r="F16" i="193"/>
  <c r="I19" i="193"/>
  <c r="I22" i="193"/>
  <c r="I25" i="193"/>
  <c r="F27" i="193"/>
  <c r="F6" i="193"/>
  <c r="F9" i="193"/>
  <c r="I13" i="193"/>
  <c r="I16" i="193"/>
  <c r="F18" i="193"/>
  <c r="F21" i="193"/>
  <c r="F24" i="193"/>
  <c r="I27" i="193"/>
  <c r="I6" i="193"/>
  <c r="I9" i="193"/>
  <c r="F12" i="193"/>
  <c r="F15" i="193"/>
  <c r="I18" i="193"/>
  <c r="I21" i="193"/>
  <c r="I24" i="193"/>
  <c r="F26" i="193"/>
  <c r="F8" i="193"/>
  <c r="F11" i="193"/>
  <c r="I12" i="193"/>
  <c r="I15" i="193"/>
  <c r="F20" i="193"/>
  <c r="F23" i="193"/>
  <c r="I26" i="193"/>
  <c r="I8" i="193"/>
  <c r="F14" i="193"/>
  <c r="F17" i="193"/>
  <c r="I20" i="193"/>
  <c r="I23" i="193"/>
  <c r="I10" i="192"/>
  <c r="I16" i="192"/>
  <c r="F18" i="192"/>
  <c r="I19" i="192"/>
  <c r="F23" i="192"/>
  <c r="H24" i="192"/>
  <c r="I26" i="192"/>
  <c r="F12" i="192"/>
  <c r="I13" i="192"/>
  <c r="F15" i="192"/>
  <c r="I21" i="192"/>
  <c r="F6" i="192"/>
  <c r="I9" i="192"/>
  <c r="I18" i="192"/>
  <c r="F20" i="192"/>
  <c r="I23" i="192"/>
  <c r="F25" i="192"/>
  <c r="F27" i="192"/>
  <c r="I6" i="192"/>
  <c r="F8" i="192"/>
  <c r="F11" i="192"/>
  <c r="I12" i="192"/>
  <c r="I15" i="192"/>
  <c r="F17" i="192"/>
  <c r="I20" i="192"/>
  <c r="F22" i="192"/>
  <c r="I25" i="192"/>
  <c r="I8" i="192"/>
  <c r="F10" i="192"/>
  <c r="F14" i="192"/>
  <c r="I17" i="192"/>
  <c r="F19" i="192"/>
  <c r="I22" i="192"/>
  <c r="F24" i="192"/>
  <c r="I27" i="192"/>
  <c r="F7" i="192"/>
  <c r="I11" i="192"/>
  <c r="F13" i="192"/>
  <c r="I14" i="192"/>
  <c r="F16" i="192"/>
  <c r="F21" i="192"/>
  <c r="I24" i="192"/>
  <c r="F26" i="192"/>
  <c r="I14" i="191"/>
  <c r="I17" i="191"/>
  <c r="I20" i="191"/>
  <c r="I23" i="191"/>
  <c r="I26" i="191"/>
  <c r="I7" i="191"/>
  <c r="F10" i="191"/>
  <c r="F13" i="191"/>
  <c r="F16" i="191"/>
  <c r="F19" i="191"/>
  <c r="F22" i="191"/>
  <c r="F25" i="191"/>
  <c r="F6" i="191"/>
  <c r="F9" i="191"/>
  <c r="I10" i="191"/>
  <c r="I13" i="191"/>
  <c r="I16" i="191"/>
  <c r="I19" i="191"/>
  <c r="I22" i="191"/>
  <c r="I25" i="191"/>
  <c r="F27" i="191"/>
  <c r="I6" i="191"/>
  <c r="E9" i="191"/>
  <c r="H10" i="191"/>
  <c r="F12" i="191"/>
  <c r="H13" i="191"/>
  <c r="F15" i="191"/>
  <c r="H16" i="191"/>
  <c r="F18" i="191"/>
  <c r="H19" i="191"/>
  <c r="F21" i="191"/>
  <c r="H22" i="191"/>
  <c r="F24" i="191"/>
  <c r="H25" i="191"/>
  <c r="I27" i="191"/>
  <c r="F8" i="191"/>
  <c r="I9" i="191"/>
  <c r="I12" i="191"/>
  <c r="I15" i="191"/>
  <c r="I18" i="191"/>
  <c r="I21" i="191"/>
  <c r="I24" i="191"/>
  <c r="I8" i="191"/>
  <c r="F11" i="191"/>
  <c r="F14" i="191"/>
  <c r="F17" i="191"/>
  <c r="F20" i="191"/>
  <c r="F23" i="191"/>
  <c r="F26" i="191"/>
  <c r="F6" i="190"/>
  <c r="H7" i="190"/>
  <c r="F9" i="190"/>
  <c r="H10" i="190"/>
  <c r="F12" i="190"/>
  <c r="H13" i="190"/>
  <c r="F15" i="190"/>
  <c r="H16" i="190"/>
  <c r="F18" i="190"/>
  <c r="H19" i="190"/>
  <c r="I21" i="190"/>
  <c r="H26" i="190"/>
  <c r="I6" i="190"/>
  <c r="I9" i="190"/>
  <c r="I12" i="190"/>
  <c r="I15" i="190"/>
  <c r="I18" i="190"/>
  <c r="F23" i="190"/>
  <c r="F25" i="190"/>
  <c r="H6" i="190"/>
  <c r="F8" i="190"/>
  <c r="H9" i="190"/>
  <c r="F11" i="190"/>
  <c r="H12" i="190"/>
  <c r="F14" i="190"/>
  <c r="H15" i="190"/>
  <c r="F17" i="190"/>
  <c r="H18" i="190"/>
  <c r="F20" i="190"/>
  <c r="I23" i="190"/>
  <c r="I25" i="190"/>
  <c r="F27" i="190"/>
  <c r="I8" i="190"/>
  <c r="I14" i="190"/>
  <c r="I27" i="190"/>
  <c r="I11" i="190"/>
  <c r="I20" i="190"/>
  <c r="F7" i="190"/>
  <c r="F10" i="190"/>
  <c r="F13" i="190"/>
  <c r="F16" i="190"/>
  <c r="F19" i="190"/>
  <c r="I22" i="190"/>
  <c r="F24" i="190"/>
  <c r="F26" i="190"/>
  <c r="I7" i="190"/>
  <c r="I10" i="190"/>
  <c r="I13" i="190"/>
  <c r="I16" i="190"/>
  <c r="I19" i="190"/>
  <c r="F21" i="190"/>
  <c r="I24" i="190"/>
  <c r="I26" i="190"/>
  <c r="I19" i="189"/>
  <c r="F16" i="189"/>
  <c r="F13" i="189"/>
  <c r="F23" i="189"/>
  <c r="I6" i="189"/>
  <c r="E8" i="189"/>
  <c r="F10" i="189"/>
  <c r="I11" i="189"/>
  <c r="E13" i="189"/>
  <c r="I16" i="189"/>
  <c r="E18" i="189"/>
  <c r="I21" i="189"/>
  <c r="I23" i="189"/>
  <c r="I25" i="189"/>
  <c r="I27" i="189"/>
  <c r="F21" i="189"/>
  <c r="F6" i="189"/>
  <c r="F25" i="189"/>
  <c r="I8" i="189"/>
  <c r="I13" i="189"/>
  <c r="F15" i="189"/>
  <c r="I18" i="189"/>
  <c r="F20" i="189"/>
  <c r="F18" i="189"/>
  <c r="F7" i="189"/>
  <c r="I10" i="189"/>
  <c r="F12" i="189"/>
  <c r="I15" i="189"/>
  <c r="F17" i="189"/>
  <c r="I20" i="189"/>
  <c r="F22" i="189"/>
  <c r="F24" i="189"/>
  <c r="F26" i="189"/>
  <c r="F8" i="189"/>
  <c r="F27" i="189"/>
  <c r="I7" i="189"/>
  <c r="F9" i="189"/>
  <c r="I12" i="189"/>
  <c r="F14" i="189"/>
  <c r="I17" i="189"/>
  <c r="F19" i="189"/>
  <c r="I22" i="189"/>
  <c r="I24" i="189"/>
  <c r="I26" i="189"/>
  <c r="F6" i="188"/>
  <c r="F9" i="188"/>
  <c r="I10" i="188"/>
  <c r="F12" i="188"/>
  <c r="I18" i="188"/>
  <c r="F23" i="188"/>
  <c r="I6" i="188"/>
  <c r="I9" i="188"/>
  <c r="H10" i="188"/>
  <c r="I12" i="188"/>
  <c r="F14" i="188"/>
  <c r="H15" i="188"/>
  <c r="I17" i="188"/>
  <c r="H18" i="188"/>
  <c r="F20" i="188"/>
  <c r="I23" i="188"/>
  <c r="F25" i="188"/>
  <c r="H6" i="188"/>
  <c r="F8" i="188"/>
  <c r="H9" i="188"/>
  <c r="I14" i="188"/>
  <c r="H17" i="188"/>
  <c r="I20" i="188"/>
  <c r="F22" i="188"/>
  <c r="H23" i="188"/>
  <c r="I25" i="188"/>
  <c r="F27" i="188"/>
  <c r="I8" i="188"/>
  <c r="F11" i="188"/>
  <c r="F13" i="188"/>
  <c r="H14" i="188"/>
  <c r="F16" i="188"/>
  <c r="F19" i="188"/>
  <c r="I22" i="188"/>
  <c r="I27" i="188"/>
  <c r="F7" i="188"/>
  <c r="H8" i="188"/>
  <c r="F10" i="188"/>
  <c r="I11" i="188"/>
  <c r="I13" i="188"/>
  <c r="I16" i="188"/>
  <c r="F18" i="188"/>
  <c r="F21" i="188"/>
  <c r="H22" i="188"/>
  <c r="F24" i="188"/>
  <c r="F26" i="188"/>
  <c r="I7" i="188"/>
  <c r="H13" i="188"/>
  <c r="F15" i="188"/>
  <c r="I19" i="188"/>
  <c r="I24" i="188"/>
  <c r="I26" i="188"/>
  <c r="I25" i="187"/>
  <c r="F7" i="187"/>
  <c r="I8" i="187"/>
  <c r="F10" i="187"/>
  <c r="I11" i="187"/>
  <c r="F13" i="187"/>
  <c r="I14" i="187"/>
  <c r="F16" i="187"/>
  <c r="F22" i="187"/>
  <c r="F24" i="187"/>
  <c r="E27" i="187"/>
  <c r="I20" i="187"/>
  <c r="I16" i="187"/>
  <c r="F18" i="187"/>
  <c r="I19" i="187"/>
  <c r="F21" i="187"/>
  <c r="I22" i="187"/>
  <c r="I24" i="187"/>
  <c r="F26" i="187"/>
  <c r="I27" i="187"/>
  <c r="F27" i="187"/>
  <c r="I7" i="187"/>
  <c r="I10" i="187"/>
  <c r="F12" i="187"/>
  <c r="I13" i="187"/>
  <c r="F15" i="187"/>
  <c r="H16" i="187"/>
  <c r="E18" i="187"/>
  <c r="E21" i="187"/>
  <c r="H24" i="187"/>
  <c r="E26" i="187"/>
  <c r="F6" i="187"/>
  <c r="F9" i="187"/>
  <c r="I18" i="187"/>
  <c r="F20" i="187"/>
  <c r="I21" i="187"/>
  <c r="F23" i="187"/>
  <c r="I26" i="187"/>
  <c r="I6" i="187"/>
  <c r="F8" i="187"/>
  <c r="I9" i="187"/>
  <c r="F11" i="187"/>
  <c r="I12" i="187"/>
  <c r="I15" i="187"/>
  <c r="F17" i="187"/>
  <c r="I23" i="187"/>
  <c r="F25" i="187"/>
  <c r="I7" i="186"/>
  <c r="I10" i="186"/>
  <c r="I13" i="186"/>
  <c r="I16" i="186"/>
  <c r="I19" i="186"/>
  <c r="F21" i="186"/>
  <c r="I24" i="186"/>
  <c r="F26" i="186"/>
  <c r="F7" i="186"/>
  <c r="F10" i="186"/>
  <c r="F24" i="186"/>
  <c r="F6" i="186"/>
  <c r="F9" i="186"/>
  <c r="F12" i="186"/>
  <c r="F15" i="186"/>
  <c r="F18" i="186"/>
  <c r="I21" i="186"/>
  <c r="F23" i="186"/>
  <c r="I26" i="186"/>
  <c r="I6" i="186"/>
  <c r="I9" i="186"/>
  <c r="I12" i="186"/>
  <c r="I15" i="186"/>
  <c r="I18" i="186"/>
  <c r="F20" i="186"/>
  <c r="I23" i="186"/>
  <c r="F16" i="186"/>
  <c r="F19" i="186"/>
  <c r="F8" i="186"/>
  <c r="F11" i="186"/>
  <c r="F14" i="186"/>
  <c r="F17" i="186"/>
  <c r="I20" i="186"/>
  <c r="F25" i="186"/>
  <c r="I8" i="186"/>
  <c r="I11" i="186"/>
  <c r="I14" i="186"/>
  <c r="I17" i="186"/>
  <c r="F22" i="186"/>
  <c r="I25" i="186"/>
  <c r="F27" i="186"/>
  <c r="F24" i="185"/>
  <c r="F7" i="185"/>
  <c r="F9" i="185"/>
  <c r="F11" i="185"/>
  <c r="I18" i="185"/>
  <c r="I20" i="185"/>
  <c r="I22" i="185"/>
  <c r="I24" i="185"/>
  <c r="I26" i="185"/>
  <c r="F22" i="185"/>
  <c r="I7" i="185"/>
  <c r="I9" i="185"/>
  <c r="E11" i="185"/>
  <c r="F13" i="185"/>
  <c r="F15" i="185"/>
  <c r="F17" i="185"/>
  <c r="I11" i="185"/>
  <c r="I13" i="185"/>
  <c r="I15" i="185"/>
  <c r="E17" i="185"/>
  <c r="F19" i="185"/>
  <c r="F21" i="185"/>
  <c r="F23" i="185"/>
  <c r="F25" i="185"/>
  <c r="F27" i="185"/>
  <c r="F20" i="185"/>
  <c r="F6" i="185"/>
  <c r="F8" i="185"/>
  <c r="F10" i="185"/>
  <c r="I17" i="185"/>
  <c r="I19" i="185"/>
  <c r="I21" i="185"/>
  <c r="I23" i="185"/>
  <c r="I25" i="185"/>
  <c r="I27" i="185"/>
  <c r="F26" i="185"/>
  <c r="I6" i="185"/>
  <c r="I8" i="185"/>
  <c r="I10" i="185"/>
  <c r="F12" i="185"/>
  <c r="F14" i="185"/>
  <c r="F16" i="185"/>
  <c r="I20" i="184"/>
  <c r="I10" i="184"/>
  <c r="F12" i="184"/>
  <c r="I15" i="184"/>
  <c r="F17" i="184"/>
  <c r="F19" i="184"/>
  <c r="I24" i="184"/>
  <c r="I26" i="184"/>
  <c r="D28" i="184"/>
  <c r="I22" i="184"/>
  <c r="F7" i="184"/>
  <c r="I12" i="184"/>
  <c r="F14" i="184"/>
  <c r="I17" i="184"/>
  <c r="I19" i="184"/>
  <c r="F21" i="184"/>
  <c r="F24" i="184"/>
  <c r="I7" i="184"/>
  <c r="F9" i="184"/>
  <c r="F11" i="184"/>
  <c r="I14" i="184"/>
  <c r="F16" i="184"/>
  <c r="I21" i="184"/>
  <c r="F23" i="184"/>
  <c r="F25" i="184"/>
  <c r="F27" i="184"/>
  <c r="F15" i="184"/>
  <c r="F6" i="184"/>
  <c r="I9" i="184"/>
  <c r="I11" i="184"/>
  <c r="F13" i="184"/>
  <c r="I16" i="184"/>
  <c r="F18" i="184"/>
  <c r="I23" i="184"/>
  <c r="I25" i="184"/>
  <c r="I27" i="184"/>
  <c r="F26" i="184"/>
  <c r="I6" i="184"/>
  <c r="F8" i="184"/>
  <c r="I13" i="184"/>
  <c r="I18" i="184"/>
  <c r="F20" i="184"/>
  <c r="F22" i="184"/>
  <c r="I14" i="183"/>
  <c r="F18" i="183"/>
  <c r="I24" i="183"/>
  <c r="H8" i="183"/>
  <c r="F10" i="183"/>
  <c r="I11" i="183"/>
  <c r="F13" i="183"/>
  <c r="I16" i="183"/>
  <c r="I19" i="183"/>
  <c r="F21" i="183"/>
  <c r="F23" i="183"/>
  <c r="D28" i="183"/>
  <c r="F16" i="183"/>
  <c r="I26" i="183"/>
  <c r="F6" i="183"/>
  <c r="I7" i="183"/>
  <c r="F15" i="183"/>
  <c r="I18" i="183"/>
  <c r="I21" i="183"/>
  <c r="F25" i="183"/>
  <c r="F27" i="183"/>
  <c r="F9" i="183"/>
  <c r="I10" i="183"/>
  <c r="F12" i="183"/>
  <c r="I13" i="183"/>
  <c r="F17" i="183"/>
  <c r="F20" i="183"/>
  <c r="I23" i="183"/>
  <c r="I6" i="183"/>
  <c r="F8" i="183"/>
  <c r="I15" i="183"/>
  <c r="I17" i="183"/>
  <c r="F22" i="183"/>
  <c r="I9" i="183"/>
  <c r="F11" i="183"/>
  <c r="I12" i="183"/>
  <c r="F14" i="183"/>
  <c r="F19" i="183"/>
  <c r="I20" i="183"/>
  <c r="I22" i="183"/>
  <c r="F24" i="183"/>
  <c r="F26" i="183"/>
  <c r="I27" i="183"/>
  <c r="I12" i="182"/>
  <c r="F16" i="182"/>
  <c r="I18" i="182"/>
  <c r="F22" i="182"/>
  <c r="F26" i="182"/>
  <c r="F9" i="182"/>
  <c r="I11" i="182"/>
  <c r="F15" i="182"/>
  <c r="I17" i="182"/>
  <c r="F21" i="182"/>
  <c r="F25" i="182"/>
  <c r="I26" i="182"/>
  <c r="F8" i="182"/>
  <c r="I10" i="182"/>
  <c r="F14" i="182"/>
  <c r="I16" i="182"/>
  <c r="F24" i="182"/>
  <c r="E25" i="182"/>
  <c r="I22" i="182"/>
  <c r="F7" i="182"/>
  <c r="E8" i="182"/>
  <c r="I9" i="182"/>
  <c r="H10" i="182"/>
  <c r="F13" i="182"/>
  <c r="E14" i="182"/>
  <c r="I15" i="182"/>
  <c r="H16" i="182"/>
  <c r="F19" i="182"/>
  <c r="E20" i="182"/>
  <c r="I21" i="182"/>
  <c r="E24" i="182"/>
  <c r="I25" i="182"/>
  <c r="F27" i="182"/>
  <c r="F6" i="182"/>
  <c r="I8" i="182"/>
  <c r="F12" i="182"/>
  <c r="I14" i="182"/>
  <c r="F18" i="182"/>
  <c r="I20" i="182"/>
  <c r="F23" i="182"/>
  <c r="I24" i="182"/>
  <c r="I27" i="182"/>
  <c r="F20" i="182"/>
  <c r="I7" i="182"/>
  <c r="F11" i="182"/>
  <c r="I13" i="182"/>
  <c r="F17" i="182"/>
  <c r="I19" i="182"/>
  <c r="I23" i="182"/>
  <c r="I22" i="181"/>
  <c r="I8" i="181"/>
  <c r="F13" i="181"/>
  <c r="I14" i="181"/>
  <c r="I19" i="181"/>
  <c r="I21" i="181"/>
  <c r="I24" i="181"/>
  <c r="F26" i="181"/>
  <c r="F16" i="181"/>
  <c r="F7" i="181"/>
  <c r="F10" i="181"/>
  <c r="I11" i="181"/>
  <c r="I13" i="181"/>
  <c r="I16" i="181"/>
  <c r="F18" i="181"/>
  <c r="F23" i="181"/>
  <c r="I26" i="181"/>
  <c r="F21" i="181"/>
  <c r="I7" i="181"/>
  <c r="F9" i="181"/>
  <c r="E10" i="181"/>
  <c r="F15" i="181"/>
  <c r="I18" i="181"/>
  <c r="F20" i="181"/>
  <c r="I23" i="181"/>
  <c r="F25" i="181"/>
  <c r="F6" i="181"/>
  <c r="E9" i="181"/>
  <c r="I10" i="181"/>
  <c r="F12" i="181"/>
  <c r="I15" i="181"/>
  <c r="F17" i="181"/>
  <c r="I20" i="181"/>
  <c r="F22" i="181"/>
  <c r="E25" i="181"/>
  <c r="F27" i="181"/>
  <c r="I17" i="181"/>
  <c r="E6" i="181"/>
  <c r="F8" i="181"/>
  <c r="I9" i="181"/>
  <c r="I12" i="181"/>
  <c r="F14" i="181"/>
  <c r="E17" i="181"/>
  <c r="F19" i="181"/>
  <c r="E22" i="181"/>
  <c r="F24" i="181"/>
  <c r="I25" i="181"/>
  <c r="I27" i="181"/>
  <c r="F21" i="180"/>
  <c r="H6" i="180"/>
  <c r="I12" i="180"/>
  <c r="I18" i="180"/>
  <c r="I21" i="180"/>
  <c r="H25" i="180"/>
  <c r="F7" i="180"/>
  <c r="I8" i="180"/>
  <c r="I11" i="180"/>
  <c r="I14" i="180"/>
  <c r="I17" i="180"/>
  <c r="I20" i="180"/>
  <c r="I23" i="180"/>
  <c r="F26" i="180"/>
  <c r="F12" i="180"/>
  <c r="F15" i="180"/>
  <c r="F27" i="180"/>
  <c r="I9" i="180"/>
  <c r="I15" i="180"/>
  <c r="I27" i="180"/>
  <c r="H8" i="180"/>
  <c r="F10" i="180"/>
  <c r="H11" i="180"/>
  <c r="F13" i="180"/>
  <c r="H14" i="180"/>
  <c r="F16" i="180"/>
  <c r="H17" i="180"/>
  <c r="F19" i="180"/>
  <c r="H20" i="180"/>
  <c r="F22" i="180"/>
  <c r="H23" i="180"/>
  <c r="F25" i="180"/>
  <c r="I26" i="180"/>
  <c r="G28" i="180"/>
  <c r="F18" i="180"/>
  <c r="F24" i="180"/>
  <c r="I25" i="180"/>
  <c r="I24" i="180"/>
  <c r="F6" i="180"/>
  <c r="I7" i="180"/>
  <c r="I10" i="180"/>
  <c r="I13" i="180"/>
  <c r="I16" i="180"/>
  <c r="I19" i="180"/>
  <c r="I22" i="180"/>
  <c r="F8" i="180"/>
  <c r="H9" i="180"/>
  <c r="F11" i="180"/>
  <c r="H12" i="180"/>
  <c r="F14" i="180"/>
  <c r="H15" i="180"/>
  <c r="F17" i="180"/>
  <c r="H18" i="180"/>
  <c r="F20" i="180"/>
  <c r="H21" i="180"/>
  <c r="F23" i="180"/>
  <c r="H24" i="180"/>
  <c r="H27" i="180"/>
  <c r="I14" i="179"/>
  <c r="F16" i="179"/>
  <c r="F18" i="179"/>
  <c r="F20" i="179"/>
  <c r="F22" i="179"/>
  <c r="F24" i="179"/>
  <c r="F26" i="179"/>
  <c r="I7" i="179"/>
  <c r="F9" i="179"/>
  <c r="F11" i="179"/>
  <c r="I16" i="179"/>
  <c r="I18" i="179"/>
  <c r="I20" i="179"/>
  <c r="I22" i="179"/>
  <c r="I24" i="179"/>
  <c r="I26" i="179"/>
  <c r="I9" i="179"/>
  <c r="E11" i="179"/>
  <c r="F13" i="179"/>
  <c r="F6" i="179"/>
  <c r="F8" i="179"/>
  <c r="I11" i="179"/>
  <c r="I13" i="179"/>
  <c r="F15" i="179"/>
  <c r="F17" i="179"/>
  <c r="F19" i="179"/>
  <c r="F21" i="179"/>
  <c r="F23" i="179"/>
  <c r="F25" i="179"/>
  <c r="F27" i="179"/>
  <c r="I6" i="179"/>
  <c r="I8" i="179"/>
  <c r="F10" i="179"/>
  <c r="I15" i="179"/>
  <c r="I17" i="179"/>
  <c r="I19" i="179"/>
  <c r="I21" i="179"/>
  <c r="I23" i="179"/>
  <c r="I25" i="179"/>
  <c r="I27" i="179"/>
  <c r="I10" i="179"/>
  <c r="F12" i="179"/>
  <c r="F14" i="179"/>
  <c r="I9" i="178"/>
  <c r="F12" i="178"/>
  <c r="I13" i="178"/>
  <c r="I16" i="178"/>
  <c r="F25" i="178"/>
  <c r="F11" i="178"/>
  <c r="I12" i="178"/>
  <c r="F15" i="178"/>
  <c r="F18" i="178"/>
  <c r="I19" i="178"/>
  <c r="F22" i="178"/>
  <c r="I25" i="178"/>
  <c r="F27" i="178"/>
  <c r="F7" i="178"/>
  <c r="I8" i="178"/>
  <c r="I15" i="178"/>
  <c r="I18" i="178"/>
  <c r="F21" i="178"/>
  <c r="I22" i="178"/>
  <c r="F24" i="178"/>
  <c r="I7" i="178"/>
  <c r="F10" i="178"/>
  <c r="I11" i="178"/>
  <c r="F14" i="178"/>
  <c r="F17" i="178"/>
  <c r="I24" i="178"/>
  <c r="I27" i="178"/>
  <c r="F6" i="178"/>
  <c r="I10" i="178"/>
  <c r="F13" i="178"/>
  <c r="I14" i="178"/>
  <c r="I17" i="178"/>
  <c r="F20" i="178"/>
  <c r="I21" i="178"/>
  <c r="F26" i="178"/>
  <c r="I6" i="178"/>
  <c r="F9" i="178"/>
  <c r="F16" i="178"/>
  <c r="F19" i="178"/>
  <c r="I20" i="178"/>
  <c r="F23" i="178"/>
  <c r="I26" i="178"/>
  <c r="D28" i="178"/>
  <c r="I13" i="177"/>
  <c r="I19" i="177"/>
  <c r="I21" i="177"/>
  <c r="I26" i="177"/>
  <c r="F6" i="177"/>
  <c r="I7" i="177"/>
  <c r="F9" i="177"/>
  <c r="F12" i="177"/>
  <c r="I18" i="177"/>
  <c r="F23" i="177"/>
  <c r="I9" i="177"/>
  <c r="I12" i="177"/>
  <c r="I15" i="177"/>
  <c r="F17" i="177"/>
  <c r="F20" i="177"/>
  <c r="I23" i="177"/>
  <c r="F25" i="177"/>
  <c r="I6" i="177"/>
  <c r="F8" i="177"/>
  <c r="F11" i="177"/>
  <c r="F14" i="177"/>
  <c r="I17" i="177"/>
  <c r="I20" i="177"/>
  <c r="F22" i="177"/>
  <c r="I25" i="177"/>
  <c r="F27" i="177"/>
  <c r="I8" i="177"/>
  <c r="F10" i="177"/>
  <c r="F13" i="177"/>
  <c r="I14" i="177"/>
  <c r="F16" i="177"/>
  <c r="F19" i="177"/>
  <c r="F24" i="177"/>
  <c r="E27" i="177"/>
  <c r="F7" i="177"/>
  <c r="I11" i="177"/>
  <c r="I16" i="177"/>
  <c r="F18" i="177"/>
  <c r="F21" i="177"/>
  <c r="I22" i="177"/>
  <c r="I24" i="177"/>
  <c r="F26" i="177"/>
  <c r="I27" i="177"/>
  <c r="I23" i="176"/>
  <c r="I7" i="176"/>
  <c r="H10" i="176"/>
  <c r="F12" i="176"/>
  <c r="I15" i="176"/>
  <c r="F17" i="176"/>
  <c r="H18" i="176"/>
  <c r="F22" i="176"/>
  <c r="I25" i="176"/>
  <c r="F27" i="176"/>
  <c r="F9" i="176"/>
  <c r="I12" i="176"/>
  <c r="F14" i="176"/>
  <c r="H15" i="176"/>
  <c r="I17" i="176"/>
  <c r="I20" i="176"/>
  <c r="I22" i="176"/>
  <c r="F24" i="176"/>
  <c r="H25" i="176"/>
  <c r="I27" i="176"/>
  <c r="I18" i="176"/>
  <c r="F6" i="176"/>
  <c r="F8" i="176"/>
  <c r="I9" i="176"/>
  <c r="F11" i="176"/>
  <c r="I14" i="176"/>
  <c r="H17" i="176"/>
  <c r="F19" i="176"/>
  <c r="H22" i="176"/>
  <c r="I24" i="176"/>
  <c r="H27" i="176"/>
  <c r="I6" i="176"/>
  <c r="I11" i="176"/>
  <c r="F13" i="176"/>
  <c r="F16" i="176"/>
  <c r="I19" i="176"/>
  <c r="F21" i="176"/>
  <c r="F26" i="176"/>
  <c r="I13" i="176"/>
  <c r="F20" i="176"/>
  <c r="I8" i="176"/>
  <c r="F10" i="176"/>
  <c r="H11" i="176"/>
  <c r="F15" i="176"/>
  <c r="I16" i="176"/>
  <c r="F18" i="176"/>
  <c r="I21" i="176"/>
  <c r="F23" i="176"/>
  <c r="F25" i="176"/>
  <c r="I26" i="176"/>
  <c r="I10" i="175"/>
  <c r="F12" i="175"/>
  <c r="F15" i="175"/>
  <c r="F17" i="175"/>
  <c r="I22" i="175"/>
  <c r="F24" i="175"/>
  <c r="F7" i="175"/>
  <c r="I15" i="175"/>
  <c r="I17" i="175"/>
  <c r="F19" i="175"/>
  <c r="I24" i="175"/>
  <c r="F26" i="175"/>
  <c r="I7" i="175"/>
  <c r="I9" i="175"/>
  <c r="F14" i="175"/>
  <c r="I19" i="175"/>
  <c r="F21" i="175"/>
  <c r="I26" i="175"/>
  <c r="F6" i="175"/>
  <c r="F11" i="175"/>
  <c r="I14" i="175"/>
  <c r="F16" i="175"/>
  <c r="I21" i="175"/>
  <c r="F23" i="175"/>
  <c r="F25" i="175"/>
  <c r="I6" i="175"/>
  <c r="F8" i="175"/>
  <c r="I11" i="175"/>
  <c r="F13" i="175"/>
  <c r="I16" i="175"/>
  <c r="F18" i="175"/>
  <c r="F20" i="175"/>
  <c r="I23" i="175"/>
  <c r="I25" i="175"/>
  <c r="F27" i="175"/>
  <c r="I8" i="175"/>
  <c r="F10" i="175"/>
  <c r="I13" i="175"/>
  <c r="I18" i="175"/>
  <c r="I20" i="175"/>
  <c r="F22" i="175"/>
  <c r="I27" i="175"/>
  <c r="F8" i="174"/>
  <c r="I9" i="174"/>
  <c r="I12" i="174"/>
  <c r="I15" i="174"/>
  <c r="F18" i="174"/>
  <c r="I21" i="174"/>
  <c r="I26" i="174"/>
  <c r="F11" i="174"/>
  <c r="F14" i="174"/>
  <c r="F25" i="174"/>
  <c r="F7" i="174"/>
  <c r="I8" i="174"/>
  <c r="I11" i="174"/>
  <c r="I14" i="174"/>
  <c r="F17" i="174"/>
  <c r="F20" i="174"/>
  <c r="I23" i="174"/>
  <c r="I25" i="174"/>
  <c r="F27" i="174"/>
  <c r="I7" i="174"/>
  <c r="F10" i="174"/>
  <c r="F13" i="174"/>
  <c r="F16" i="174"/>
  <c r="I17" i="174"/>
  <c r="I20" i="174"/>
  <c r="F22" i="174"/>
  <c r="E27" i="174"/>
  <c r="F6" i="174"/>
  <c r="I10" i="174"/>
  <c r="I13" i="174"/>
  <c r="E16" i="174"/>
  <c r="F19" i="174"/>
  <c r="I22" i="174"/>
  <c r="F24" i="174"/>
  <c r="I27" i="174"/>
  <c r="I6" i="174"/>
  <c r="F9" i="174"/>
  <c r="F12" i="174"/>
  <c r="F15" i="174"/>
  <c r="I16" i="174"/>
  <c r="I19" i="174"/>
  <c r="F21" i="174"/>
  <c r="I24" i="174"/>
  <c r="F26" i="174"/>
  <c r="F8" i="173"/>
  <c r="I10" i="173"/>
  <c r="H11" i="173"/>
  <c r="F14" i="173"/>
  <c r="I16" i="173"/>
  <c r="H20" i="173"/>
  <c r="F23" i="173"/>
  <c r="H24" i="173"/>
  <c r="I27" i="173"/>
  <c r="F7" i="173"/>
  <c r="I9" i="173"/>
  <c r="H10" i="173"/>
  <c r="F13" i="173"/>
  <c r="I15" i="173"/>
  <c r="H16" i="173"/>
  <c r="F18" i="173"/>
  <c r="I19" i="173"/>
  <c r="F22" i="173"/>
  <c r="I23" i="173"/>
  <c r="F26" i="173"/>
  <c r="F6" i="173"/>
  <c r="I8" i="173"/>
  <c r="H9" i="173"/>
  <c r="F12" i="173"/>
  <c r="I14" i="173"/>
  <c r="H15" i="173"/>
  <c r="I18" i="173"/>
  <c r="H19" i="173"/>
  <c r="F21" i="173"/>
  <c r="H23" i="173"/>
  <c r="F25" i="173"/>
  <c r="I26" i="173"/>
  <c r="I13" i="173"/>
  <c r="F17" i="173"/>
  <c r="I6" i="173"/>
  <c r="H7" i="173"/>
  <c r="F10" i="173"/>
  <c r="I12" i="173"/>
  <c r="H13" i="173"/>
  <c r="F16" i="173"/>
  <c r="I17" i="173"/>
  <c r="F20" i="173"/>
  <c r="I21" i="173"/>
  <c r="H22" i="173"/>
  <c r="F24" i="173"/>
  <c r="I25" i="173"/>
  <c r="F27" i="173"/>
  <c r="H6" i="173"/>
  <c r="F9" i="173"/>
  <c r="I11" i="173"/>
  <c r="H12" i="173"/>
  <c r="F15" i="173"/>
  <c r="H17" i="173"/>
  <c r="F19" i="173"/>
  <c r="I20" i="173"/>
  <c r="H21" i="173"/>
  <c r="I24" i="173"/>
  <c r="H25" i="173"/>
  <c r="E27" i="173"/>
  <c r="I12" i="172"/>
  <c r="I15" i="172"/>
  <c r="F18" i="172"/>
  <c r="I22" i="172"/>
  <c r="I25" i="172"/>
  <c r="E7" i="172"/>
  <c r="F10" i="172"/>
  <c r="I11" i="172"/>
  <c r="F14" i="172"/>
  <c r="I18" i="172"/>
  <c r="F21" i="172"/>
  <c r="F24" i="172"/>
  <c r="F27" i="172"/>
  <c r="F6" i="172"/>
  <c r="I7" i="172"/>
  <c r="I10" i="172"/>
  <c r="I14" i="172"/>
  <c r="F17" i="172"/>
  <c r="F20" i="172"/>
  <c r="I21" i="172"/>
  <c r="I24" i="172"/>
  <c r="I27" i="172"/>
  <c r="I6" i="172"/>
  <c r="F9" i="172"/>
  <c r="F13" i="172"/>
  <c r="F16" i="172"/>
  <c r="I17" i="172"/>
  <c r="E20" i="172"/>
  <c r="F23" i="172"/>
  <c r="F26" i="172"/>
  <c r="H27" i="172"/>
  <c r="I9" i="172"/>
  <c r="F12" i="172"/>
  <c r="I13" i="172"/>
  <c r="E16" i="172"/>
  <c r="F19" i="172"/>
  <c r="I20" i="172"/>
  <c r="I23" i="172"/>
  <c r="I26" i="172"/>
  <c r="F8" i="172"/>
  <c r="F11" i="172"/>
  <c r="E12" i="172"/>
  <c r="F15" i="172"/>
  <c r="I16" i="172"/>
  <c r="I19" i="172"/>
  <c r="F22" i="172"/>
  <c r="F25" i="172"/>
  <c r="H26" i="172"/>
  <c r="I10" i="171"/>
  <c r="I14" i="171"/>
  <c r="F16" i="171"/>
  <c r="F23" i="171"/>
  <c r="E26" i="171"/>
  <c r="E8" i="171"/>
  <c r="I9" i="171"/>
  <c r="E12" i="171"/>
  <c r="I13" i="171"/>
  <c r="E16" i="171"/>
  <c r="I17" i="171"/>
  <c r="I20" i="171"/>
  <c r="I23" i="171"/>
  <c r="F25" i="171"/>
  <c r="I26" i="171"/>
  <c r="I6" i="171"/>
  <c r="F12" i="171"/>
  <c r="I21" i="171"/>
  <c r="F7" i="171"/>
  <c r="I8" i="171"/>
  <c r="F11" i="171"/>
  <c r="I12" i="171"/>
  <c r="F15" i="171"/>
  <c r="I16" i="171"/>
  <c r="F19" i="171"/>
  <c r="I25" i="171"/>
  <c r="E7" i="171"/>
  <c r="E11" i="171"/>
  <c r="E15" i="171"/>
  <c r="I19" i="171"/>
  <c r="F22" i="171"/>
  <c r="F24" i="171"/>
  <c r="F27" i="171"/>
  <c r="F6" i="171"/>
  <c r="I7" i="171"/>
  <c r="F10" i="171"/>
  <c r="I11" i="171"/>
  <c r="F14" i="171"/>
  <c r="I15" i="171"/>
  <c r="F18" i="171"/>
  <c r="F21" i="171"/>
  <c r="I22" i="171"/>
  <c r="I24" i="171"/>
  <c r="I27" i="171"/>
  <c r="E6" i="171"/>
  <c r="F9" i="171"/>
  <c r="E10" i="171"/>
  <c r="F13" i="171"/>
  <c r="E14" i="171"/>
  <c r="F17" i="171"/>
  <c r="E18" i="171"/>
  <c r="F20" i="171"/>
  <c r="E21" i="171"/>
  <c r="F26" i="171"/>
  <c r="I6" i="170"/>
  <c r="I10" i="170"/>
  <c r="F13" i="170"/>
  <c r="F16" i="170"/>
  <c r="F26" i="170"/>
  <c r="F9" i="170"/>
  <c r="I13" i="170"/>
  <c r="I26" i="170"/>
  <c r="I24" i="170"/>
  <c r="F8" i="170"/>
  <c r="I9" i="170"/>
  <c r="F12" i="170"/>
  <c r="F15" i="170"/>
  <c r="F18" i="170"/>
  <c r="I19" i="170"/>
  <c r="F21" i="170"/>
  <c r="I16" i="170"/>
  <c r="F7" i="170"/>
  <c r="F11" i="170"/>
  <c r="I12" i="170"/>
  <c r="I15" i="170"/>
  <c r="I18" i="170"/>
  <c r="I21" i="170"/>
  <c r="F23" i="170"/>
  <c r="F25" i="170"/>
  <c r="I8" i="170"/>
  <c r="F14" i="170"/>
  <c r="F17" i="170"/>
  <c r="I23" i="170"/>
  <c r="I25" i="170"/>
  <c r="F27" i="170"/>
  <c r="F6" i="170"/>
  <c r="I7" i="170"/>
  <c r="F10" i="170"/>
  <c r="I11" i="170"/>
  <c r="I14" i="170"/>
  <c r="I17" i="170"/>
  <c r="F20" i="170"/>
  <c r="F22" i="170"/>
  <c r="I27" i="170"/>
  <c r="I12" i="169"/>
  <c r="F24" i="169"/>
  <c r="F16" i="169"/>
  <c r="F26" i="169"/>
  <c r="I6" i="169"/>
  <c r="F8" i="169"/>
  <c r="F13" i="169"/>
  <c r="I14" i="169"/>
  <c r="F19" i="169"/>
  <c r="F21" i="169"/>
  <c r="I26" i="169"/>
  <c r="I27" i="169"/>
  <c r="I9" i="169"/>
  <c r="I22" i="169"/>
  <c r="F10" i="169"/>
  <c r="I11" i="169"/>
  <c r="I16" i="169"/>
  <c r="I19" i="169"/>
  <c r="I21" i="169"/>
  <c r="F23" i="169"/>
  <c r="F25" i="169"/>
  <c r="F14" i="169"/>
  <c r="I20" i="169"/>
  <c r="F11" i="169"/>
  <c r="I17" i="169"/>
  <c r="F7" i="169"/>
  <c r="I8" i="169"/>
  <c r="I13" i="169"/>
  <c r="F15" i="169"/>
  <c r="F18" i="169"/>
  <c r="I23" i="169"/>
  <c r="F27" i="169"/>
  <c r="I18" i="169"/>
  <c r="F6" i="169"/>
  <c r="I24" i="169"/>
  <c r="I10" i="169"/>
  <c r="F12" i="169"/>
  <c r="I15" i="169"/>
  <c r="F17" i="169"/>
  <c r="F20" i="169"/>
  <c r="F22" i="169"/>
  <c r="I25" i="169"/>
  <c r="E27" i="169"/>
  <c r="I11" i="168"/>
  <c r="I14" i="168"/>
  <c r="I17" i="168"/>
  <c r="I20" i="168"/>
  <c r="I23" i="168"/>
  <c r="F7" i="168"/>
  <c r="H8" i="168"/>
  <c r="F10" i="168"/>
  <c r="H11" i="168"/>
  <c r="F13" i="168"/>
  <c r="H14" i="168"/>
  <c r="F16" i="168"/>
  <c r="H17" i="168"/>
  <c r="F19" i="168"/>
  <c r="H20" i="168"/>
  <c r="F22" i="168"/>
  <c r="H23" i="168"/>
  <c r="I25" i="168"/>
  <c r="F27" i="168"/>
  <c r="I7" i="168"/>
  <c r="I10" i="168"/>
  <c r="I13" i="168"/>
  <c r="I16" i="168"/>
  <c r="I19" i="168"/>
  <c r="I22" i="168"/>
  <c r="I27" i="168"/>
  <c r="F6" i="168"/>
  <c r="H7" i="168"/>
  <c r="F9" i="168"/>
  <c r="H10" i="168"/>
  <c r="F12" i="168"/>
  <c r="H13" i="168"/>
  <c r="F15" i="168"/>
  <c r="H16" i="168"/>
  <c r="F18" i="168"/>
  <c r="H19" i="168"/>
  <c r="F21" i="168"/>
  <c r="H22" i="168"/>
  <c r="F24" i="168"/>
  <c r="F26" i="168"/>
  <c r="I6" i="168"/>
  <c r="I9" i="168"/>
  <c r="I12" i="168"/>
  <c r="I15" i="168"/>
  <c r="I18" i="168"/>
  <c r="I21" i="168"/>
  <c r="I24" i="168"/>
  <c r="I26" i="168"/>
  <c r="G28" i="168"/>
  <c r="H6" i="168"/>
  <c r="F8" i="168"/>
  <c r="H9" i="168"/>
  <c r="F11" i="168"/>
  <c r="H12" i="168"/>
  <c r="F14" i="168"/>
  <c r="H15" i="168"/>
  <c r="F17" i="168"/>
  <c r="H18" i="168"/>
  <c r="F20" i="168"/>
  <c r="H21" i="168"/>
  <c r="F23" i="168"/>
  <c r="H26" i="168"/>
  <c r="F6" i="167"/>
  <c r="I7" i="167"/>
  <c r="F9" i="167"/>
  <c r="I10" i="167"/>
  <c r="F12" i="167"/>
  <c r="I13" i="167"/>
  <c r="F15" i="167"/>
  <c r="I16" i="167"/>
  <c r="F18" i="167"/>
  <c r="I24" i="167"/>
  <c r="I26" i="167"/>
  <c r="E6" i="167"/>
  <c r="E9" i="167"/>
  <c r="E12" i="167"/>
  <c r="E15" i="167"/>
  <c r="E18" i="167"/>
  <c r="F20" i="167"/>
  <c r="I21" i="167"/>
  <c r="F23" i="167"/>
  <c r="I6" i="167"/>
  <c r="F8" i="167"/>
  <c r="I9" i="167"/>
  <c r="F11" i="167"/>
  <c r="I12" i="167"/>
  <c r="F14" i="167"/>
  <c r="I15" i="167"/>
  <c r="F17" i="167"/>
  <c r="I18" i="167"/>
  <c r="E20" i="167"/>
  <c r="E23" i="167"/>
  <c r="F25" i="167"/>
  <c r="F27" i="167"/>
  <c r="E8" i="167"/>
  <c r="E11" i="167"/>
  <c r="E14" i="167"/>
  <c r="E17" i="167"/>
  <c r="I20" i="167"/>
  <c r="F22" i="167"/>
  <c r="I23" i="167"/>
  <c r="I25" i="167"/>
  <c r="E27" i="167"/>
  <c r="F7" i="167"/>
  <c r="I8" i="167"/>
  <c r="F10" i="167"/>
  <c r="I11" i="167"/>
  <c r="F13" i="167"/>
  <c r="I14" i="167"/>
  <c r="F16" i="167"/>
  <c r="I17" i="167"/>
  <c r="F19" i="167"/>
  <c r="E22" i="167"/>
  <c r="I27" i="167"/>
  <c r="I8" i="166"/>
  <c r="I11" i="166"/>
  <c r="I14" i="166"/>
  <c r="I17" i="166"/>
  <c r="I20" i="166"/>
  <c r="I23" i="166"/>
  <c r="F25" i="166"/>
  <c r="F15" i="166"/>
  <c r="F21" i="166"/>
  <c r="F8" i="166"/>
  <c r="F7" i="166"/>
  <c r="F10" i="166"/>
  <c r="F13" i="166"/>
  <c r="F16" i="166"/>
  <c r="F19" i="166"/>
  <c r="F22" i="166"/>
  <c r="I25" i="166"/>
  <c r="F27" i="166"/>
  <c r="F12" i="166"/>
  <c r="I7" i="166"/>
  <c r="I10" i="166"/>
  <c r="I13" i="166"/>
  <c r="I16" i="166"/>
  <c r="I19" i="166"/>
  <c r="I22" i="166"/>
  <c r="F24" i="166"/>
  <c r="I27" i="166"/>
  <c r="F9" i="166"/>
  <c r="F18" i="166"/>
  <c r="I6" i="166"/>
  <c r="I9" i="166"/>
  <c r="I12" i="166"/>
  <c r="I15" i="166"/>
  <c r="I18" i="166"/>
  <c r="I21" i="166"/>
  <c r="F26" i="166"/>
  <c r="F11" i="166"/>
  <c r="F14" i="166"/>
  <c r="F17" i="166"/>
  <c r="F20" i="166"/>
  <c r="F23" i="166"/>
  <c r="I26" i="166"/>
  <c r="I25" i="165"/>
  <c r="F15" i="165"/>
  <c r="F11" i="165"/>
  <c r="I12" i="165"/>
  <c r="F14" i="165"/>
  <c r="I15" i="165"/>
  <c r="F17" i="165"/>
  <c r="I18" i="165"/>
  <c r="F20" i="165"/>
  <c r="I21" i="165"/>
  <c r="F23" i="165"/>
  <c r="I26" i="165"/>
  <c r="D28" i="165"/>
  <c r="F21" i="165"/>
  <c r="F7" i="165"/>
  <c r="I8" i="165"/>
  <c r="I23" i="165"/>
  <c r="F25" i="165"/>
  <c r="F9" i="165"/>
  <c r="F24" i="165"/>
  <c r="I10" i="165"/>
  <c r="I22" i="165"/>
  <c r="F10" i="165"/>
  <c r="I11" i="165"/>
  <c r="F13" i="165"/>
  <c r="I14" i="165"/>
  <c r="F16" i="165"/>
  <c r="I17" i="165"/>
  <c r="F19" i="165"/>
  <c r="I20" i="165"/>
  <c r="F22" i="165"/>
  <c r="F27" i="165"/>
  <c r="F12" i="165"/>
  <c r="I16" i="165"/>
  <c r="F18" i="165"/>
  <c r="I19" i="165"/>
  <c r="I27" i="165"/>
  <c r="I13" i="165"/>
  <c r="I6" i="165"/>
  <c r="F8" i="165"/>
  <c r="I9" i="165"/>
  <c r="I24" i="165"/>
  <c r="F26" i="165"/>
  <c r="F19" i="164"/>
  <c r="I20" i="164"/>
  <c r="I23" i="164"/>
  <c r="F26" i="164"/>
  <c r="I6" i="164"/>
  <c r="I9" i="164"/>
  <c r="H13" i="164"/>
  <c r="F15" i="164"/>
  <c r="I16" i="164"/>
  <c r="I19" i="164"/>
  <c r="H20" i="164"/>
  <c r="F22" i="164"/>
  <c r="H23" i="164"/>
  <c r="I26" i="164"/>
  <c r="F8" i="164"/>
  <c r="F11" i="164"/>
  <c r="I12" i="164"/>
  <c r="I15" i="164"/>
  <c r="F18" i="164"/>
  <c r="I22" i="164"/>
  <c r="F25" i="164"/>
  <c r="I8" i="164"/>
  <c r="I11" i="164"/>
  <c r="F14" i="164"/>
  <c r="I18" i="164"/>
  <c r="F21" i="164"/>
  <c r="F24" i="164"/>
  <c r="I25" i="164"/>
  <c r="F27" i="164"/>
  <c r="F7" i="164"/>
  <c r="H8" i="164"/>
  <c r="F10" i="164"/>
  <c r="H11" i="164"/>
  <c r="I14" i="164"/>
  <c r="F17" i="164"/>
  <c r="H18" i="164"/>
  <c r="F20" i="164"/>
  <c r="I21" i="164"/>
  <c r="H25" i="164"/>
  <c r="I27" i="164"/>
  <c r="F6" i="164"/>
  <c r="I7" i="164"/>
  <c r="I10" i="164"/>
  <c r="F13" i="164"/>
  <c r="F16" i="164"/>
  <c r="I17" i="164"/>
  <c r="F23" i="164"/>
  <c r="I24" i="164"/>
  <c r="H27" i="164"/>
  <c r="F16" i="163"/>
  <c r="F20" i="163"/>
  <c r="I23" i="163"/>
  <c r="I27" i="163"/>
  <c r="I9" i="163"/>
  <c r="I11" i="163"/>
  <c r="I14" i="163"/>
  <c r="I16" i="163"/>
  <c r="I18" i="163"/>
  <c r="I20" i="163"/>
  <c r="H27" i="163"/>
  <c r="F14" i="163"/>
  <c r="F18" i="163"/>
  <c r="I25" i="163"/>
  <c r="F6" i="163"/>
  <c r="H11" i="163"/>
  <c r="F13" i="163"/>
  <c r="H20" i="163"/>
  <c r="F22" i="163"/>
  <c r="F24" i="163"/>
  <c r="F26" i="163"/>
  <c r="I26" i="163"/>
  <c r="I8" i="163"/>
  <c r="I10" i="163"/>
  <c r="F12" i="163"/>
  <c r="I15" i="163"/>
  <c r="I17" i="163"/>
  <c r="I19" i="163"/>
  <c r="F21" i="163"/>
  <c r="I6" i="163"/>
  <c r="F8" i="163"/>
  <c r="F10" i="163"/>
  <c r="I13" i="163"/>
  <c r="F15" i="163"/>
  <c r="F17" i="163"/>
  <c r="F19" i="163"/>
  <c r="I22" i="163"/>
  <c r="I24" i="163"/>
  <c r="F7" i="163"/>
  <c r="I12" i="163"/>
  <c r="I21" i="163"/>
  <c r="F23" i="163"/>
  <c r="F25" i="163"/>
  <c r="F27" i="163"/>
  <c r="I12" i="162"/>
  <c r="E6" i="162"/>
  <c r="I15" i="162"/>
  <c r="I17" i="162"/>
  <c r="I19" i="162"/>
  <c r="E22" i="162"/>
  <c r="I26" i="162"/>
  <c r="I6" i="162"/>
  <c r="I10" i="162"/>
  <c r="I13" i="162"/>
  <c r="I22" i="162"/>
  <c r="I24" i="162"/>
  <c r="E18" i="162"/>
  <c r="I20" i="162"/>
  <c r="I27" i="162"/>
  <c r="I11" i="162"/>
  <c r="I16" i="162"/>
  <c r="I25" i="162"/>
  <c r="I7" i="162"/>
  <c r="I9" i="162"/>
  <c r="I14" i="162"/>
  <c r="I21" i="162"/>
  <c r="I23" i="162"/>
  <c r="F9" i="161"/>
  <c r="F15" i="161"/>
  <c r="F21" i="161"/>
  <c r="F8" i="161"/>
  <c r="I10" i="161"/>
  <c r="F14" i="161"/>
  <c r="I16" i="161"/>
  <c r="F20" i="161"/>
  <c r="I21" i="161"/>
  <c r="F24" i="161"/>
  <c r="I25" i="161"/>
  <c r="I11" i="161"/>
  <c r="I17" i="161"/>
  <c r="F7" i="161"/>
  <c r="I9" i="161"/>
  <c r="F13" i="161"/>
  <c r="I15" i="161"/>
  <c r="F19" i="161"/>
  <c r="F23" i="161"/>
  <c r="F27" i="161"/>
  <c r="F12" i="161"/>
  <c r="I14" i="161"/>
  <c r="F18" i="161"/>
  <c r="I20" i="161"/>
  <c r="I24" i="161"/>
  <c r="F26" i="161"/>
  <c r="I7" i="161"/>
  <c r="F11" i="161"/>
  <c r="I13" i="161"/>
  <c r="F17" i="161"/>
  <c r="I19" i="161"/>
  <c r="F22" i="161"/>
  <c r="I23" i="161"/>
  <c r="I27" i="161"/>
  <c r="I6" i="161"/>
  <c r="F10" i="161"/>
  <c r="I12" i="161"/>
  <c r="F16" i="161"/>
  <c r="I18" i="161"/>
  <c r="I22" i="161"/>
  <c r="F25" i="161"/>
  <c r="I26" i="161"/>
  <c r="H27" i="161"/>
  <c r="I15" i="160"/>
  <c r="F8" i="160"/>
  <c r="I12" i="160"/>
  <c r="F20" i="160"/>
  <c r="I23" i="160"/>
  <c r="F25" i="160"/>
  <c r="F7" i="160"/>
  <c r="E8" i="160"/>
  <c r="F11" i="160"/>
  <c r="E14" i="160"/>
  <c r="I17" i="160"/>
  <c r="I20" i="160"/>
  <c r="E22" i="160"/>
  <c r="I25" i="160"/>
  <c r="F27" i="160"/>
  <c r="I9" i="160"/>
  <c r="F14" i="160"/>
  <c r="I18" i="160"/>
  <c r="F22" i="160"/>
  <c r="E7" i="160"/>
  <c r="I8" i="160"/>
  <c r="F10" i="160"/>
  <c r="I11" i="160"/>
  <c r="F13" i="160"/>
  <c r="I14" i="160"/>
  <c r="F16" i="160"/>
  <c r="F19" i="160"/>
  <c r="I22" i="160"/>
  <c r="F24" i="160"/>
  <c r="E27" i="160"/>
  <c r="F26" i="160"/>
  <c r="I7" i="160"/>
  <c r="E10" i="160"/>
  <c r="E13" i="160"/>
  <c r="I16" i="160"/>
  <c r="E19" i="160"/>
  <c r="F21" i="160"/>
  <c r="E24" i="160"/>
  <c r="I27" i="160"/>
  <c r="F6" i="160"/>
  <c r="F9" i="160"/>
  <c r="I10" i="160"/>
  <c r="F12" i="160"/>
  <c r="I13" i="160"/>
  <c r="F15" i="160"/>
  <c r="F18" i="160"/>
  <c r="I19" i="160"/>
  <c r="I21" i="160"/>
  <c r="F23" i="160"/>
  <c r="I24" i="160"/>
  <c r="I26" i="160"/>
  <c r="F27" i="159"/>
  <c r="F7" i="159"/>
  <c r="I12" i="159"/>
  <c r="F14" i="159"/>
  <c r="I19" i="159"/>
  <c r="I21" i="159"/>
  <c r="I23" i="159"/>
  <c r="I25" i="159"/>
  <c r="I27" i="159"/>
  <c r="I7" i="159"/>
  <c r="F9" i="159"/>
  <c r="F11" i="159"/>
  <c r="H12" i="159"/>
  <c r="I14" i="159"/>
  <c r="F16" i="159"/>
  <c r="F18" i="159"/>
  <c r="F21" i="159"/>
  <c r="I9" i="159"/>
  <c r="I16" i="159"/>
  <c r="I18" i="159"/>
  <c r="F20" i="159"/>
  <c r="F22" i="159"/>
  <c r="F24" i="159"/>
  <c r="F26" i="159"/>
  <c r="F19" i="159"/>
  <c r="F25" i="159"/>
  <c r="F6" i="159"/>
  <c r="F8" i="159"/>
  <c r="I11" i="159"/>
  <c r="F13" i="159"/>
  <c r="F15" i="159"/>
  <c r="I20" i="159"/>
  <c r="I22" i="159"/>
  <c r="I24" i="159"/>
  <c r="I26" i="159"/>
  <c r="I17" i="159"/>
  <c r="F23" i="159"/>
  <c r="I6" i="159"/>
  <c r="I8" i="159"/>
  <c r="F10" i="159"/>
  <c r="I13" i="159"/>
  <c r="I15" i="159"/>
  <c r="F17" i="159"/>
  <c r="I14" i="158"/>
  <c r="F8" i="158"/>
  <c r="H11" i="158"/>
  <c r="H16" i="158"/>
  <c r="H6" i="158"/>
  <c r="I8" i="158"/>
  <c r="F10" i="158"/>
  <c r="H13" i="158"/>
  <c r="F15" i="158"/>
  <c r="I20" i="158"/>
  <c r="F22" i="158"/>
  <c r="I25" i="158"/>
  <c r="I27" i="158"/>
  <c r="I7" i="158"/>
  <c r="I21" i="158"/>
  <c r="I18" i="158"/>
  <c r="H8" i="158"/>
  <c r="I10" i="158"/>
  <c r="F12" i="158"/>
  <c r="I15" i="158"/>
  <c r="F17" i="158"/>
  <c r="F19" i="158"/>
  <c r="I22" i="158"/>
  <c r="F24" i="158"/>
  <c r="F14" i="158"/>
  <c r="I17" i="158"/>
  <c r="I19" i="158"/>
  <c r="F21" i="158"/>
  <c r="I24" i="158"/>
  <c r="F26" i="158"/>
  <c r="F11" i="158"/>
  <c r="F16" i="158"/>
  <c r="I26" i="158"/>
  <c r="F9" i="158"/>
  <c r="F6" i="158"/>
  <c r="I9" i="158"/>
  <c r="I11" i="158"/>
  <c r="F13" i="158"/>
  <c r="H14" i="158"/>
  <c r="I16" i="158"/>
  <c r="F18" i="158"/>
  <c r="H21" i="158"/>
  <c r="F23" i="158"/>
  <c r="I6" i="158"/>
  <c r="I13" i="158"/>
  <c r="F20" i="158"/>
  <c r="I23" i="158"/>
  <c r="F25" i="158"/>
  <c r="F27" i="158"/>
  <c r="I27" i="157"/>
  <c r="I11" i="157"/>
  <c r="F13" i="157"/>
  <c r="F17" i="157"/>
  <c r="F22" i="157"/>
  <c r="F24" i="157"/>
  <c r="F26" i="157"/>
  <c r="F6" i="157"/>
  <c r="I10" i="157"/>
  <c r="F16" i="157"/>
  <c r="I17" i="157"/>
  <c r="F19" i="157"/>
  <c r="I20" i="157"/>
  <c r="I22" i="157"/>
  <c r="I24" i="157"/>
  <c r="F20" i="157"/>
  <c r="I14" i="157"/>
  <c r="I6" i="157"/>
  <c r="F9" i="157"/>
  <c r="F12" i="157"/>
  <c r="I13" i="157"/>
  <c r="F15" i="157"/>
  <c r="I26" i="157"/>
  <c r="F14" i="157"/>
  <c r="F8" i="157"/>
  <c r="I9" i="157"/>
  <c r="I16" i="157"/>
  <c r="F18" i="157"/>
  <c r="I19" i="157"/>
  <c r="F21" i="157"/>
  <c r="F23" i="157"/>
  <c r="F25" i="157"/>
  <c r="I18" i="157"/>
  <c r="I7" i="157"/>
  <c r="F7" i="157"/>
  <c r="F11" i="157"/>
  <c r="I12" i="157"/>
  <c r="I15" i="157"/>
  <c r="I21" i="157"/>
  <c r="I23" i="157"/>
  <c r="I25" i="157"/>
  <c r="F27" i="157"/>
  <c r="I6" i="156"/>
  <c r="I9" i="156"/>
  <c r="E12" i="156"/>
  <c r="I13" i="156"/>
  <c r="I16" i="156"/>
  <c r="E19" i="156"/>
  <c r="F21" i="156"/>
  <c r="F23" i="156"/>
  <c r="F25" i="156"/>
  <c r="F16" i="156"/>
  <c r="F8" i="156"/>
  <c r="F11" i="156"/>
  <c r="I12" i="156"/>
  <c r="F15" i="156"/>
  <c r="F18" i="156"/>
  <c r="I19" i="156"/>
  <c r="I21" i="156"/>
  <c r="I23" i="156"/>
  <c r="I25" i="156"/>
  <c r="F27" i="156"/>
  <c r="I8" i="156"/>
  <c r="I11" i="156"/>
  <c r="I15" i="156"/>
  <c r="I18" i="156"/>
  <c r="I27" i="156"/>
  <c r="F19" i="156"/>
  <c r="F7" i="156"/>
  <c r="F10" i="156"/>
  <c r="F14" i="156"/>
  <c r="F17" i="156"/>
  <c r="F20" i="156"/>
  <c r="F22" i="156"/>
  <c r="F24" i="156"/>
  <c r="F6" i="156"/>
  <c r="I7" i="156"/>
  <c r="I10" i="156"/>
  <c r="F13" i="156"/>
  <c r="I14" i="156"/>
  <c r="I17" i="156"/>
  <c r="I20" i="156"/>
  <c r="I22" i="156"/>
  <c r="I24" i="156"/>
  <c r="F26" i="156"/>
  <c r="G28" i="156"/>
  <c r="F7" i="155"/>
  <c r="H8" i="155"/>
  <c r="H11" i="155"/>
  <c r="H14" i="155"/>
  <c r="H17" i="155"/>
  <c r="H20" i="155"/>
  <c r="H25" i="155"/>
  <c r="H7" i="155"/>
  <c r="H10" i="155"/>
  <c r="I13" i="155"/>
  <c r="H13" i="155"/>
  <c r="H16" i="155"/>
  <c r="H19" i="155"/>
  <c r="H22" i="155"/>
  <c r="H12" i="155"/>
  <c r="H15" i="155"/>
  <c r="H18" i="155"/>
  <c r="H21" i="155"/>
  <c r="I24" i="154"/>
  <c r="F12" i="154"/>
  <c r="E24" i="153"/>
  <c r="E19" i="153"/>
  <c r="E21" i="153"/>
  <c r="I7" i="153"/>
  <c r="F9" i="153"/>
  <c r="E16" i="153"/>
  <c r="E11" i="153"/>
  <c r="E13" i="153"/>
  <c r="I24" i="152"/>
  <c r="F19" i="152"/>
  <c r="F6" i="151"/>
  <c r="H7" i="151"/>
  <c r="H15" i="151"/>
  <c r="I6" i="151"/>
  <c r="H10" i="151"/>
  <c r="H18" i="151"/>
  <c r="H13" i="151"/>
  <c r="H21" i="151"/>
  <c r="F10" i="150"/>
  <c r="I8" i="150"/>
  <c r="I6" i="155"/>
  <c r="I9" i="155"/>
  <c r="I24" i="155"/>
  <c r="H27" i="155"/>
  <c r="I16" i="155"/>
  <c r="I12" i="155"/>
  <c r="I15" i="155"/>
  <c r="I18" i="155"/>
  <c r="I21" i="155"/>
  <c r="H24" i="155"/>
  <c r="I22" i="155"/>
  <c r="I8" i="155"/>
  <c r="I26" i="155"/>
  <c r="I19" i="155"/>
  <c r="I11" i="155"/>
  <c r="I14" i="155"/>
  <c r="I17" i="155"/>
  <c r="I20" i="155"/>
  <c r="I23" i="155"/>
  <c r="I27" i="155"/>
  <c r="I7" i="155"/>
  <c r="I10" i="155"/>
  <c r="I25" i="155"/>
  <c r="F10" i="155"/>
  <c r="F19" i="155"/>
  <c r="F6" i="155"/>
  <c r="F9" i="155"/>
  <c r="F24" i="155"/>
  <c r="F25" i="155"/>
  <c r="F13" i="155"/>
  <c r="F22" i="155"/>
  <c r="F12" i="155"/>
  <c r="F15" i="155"/>
  <c r="F18" i="155"/>
  <c r="F21" i="155"/>
  <c r="F16" i="155"/>
  <c r="F8" i="155"/>
  <c r="F11" i="155"/>
  <c r="F26" i="155"/>
  <c r="F27" i="155"/>
  <c r="F14" i="155"/>
  <c r="F17" i="155"/>
  <c r="F20" i="155"/>
  <c r="F23" i="155"/>
  <c r="F7" i="154"/>
  <c r="H8" i="154"/>
  <c r="F10" i="154"/>
  <c r="E11" i="154"/>
  <c r="H12" i="154"/>
  <c r="F14" i="154"/>
  <c r="H15" i="154"/>
  <c r="F17" i="154"/>
  <c r="I18" i="154"/>
  <c r="I21" i="154"/>
  <c r="I23" i="154"/>
  <c r="F25" i="154"/>
  <c r="F8" i="154"/>
  <c r="I7" i="154"/>
  <c r="E10" i="154"/>
  <c r="I11" i="154"/>
  <c r="I14" i="154"/>
  <c r="I17" i="154"/>
  <c r="H18" i="154"/>
  <c r="F20" i="154"/>
  <c r="H23" i="154"/>
  <c r="I25" i="154"/>
  <c r="F27" i="154"/>
  <c r="F15" i="154"/>
  <c r="E19" i="154"/>
  <c r="F6" i="154"/>
  <c r="H7" i="154"/>
  <c r="F9" i="154"/>
  <c r="I10" i="154"/>
  <c r="H11" i="154"/>
  <c r="F13" i="154"/>
  <c r="H14" i="154"/>
  <c r="F16" i="154"/>
  <c r="H17" i="154"/>
  <c r="I20" i="154"/>
  <c r="F22" i="154"/>
  <c r="I27" i="154"/>
  <c r="F18" i="154"/>
  <c r="E26" i="154"/>
  <c r="I6" i="154"/>
  <c r="I9" i="154"/>
  <c r="H10" i="154"/>
  <c r="I13" i="154"/>
  <c r="I16" i="154"/>
  <c r="F19" i="154"/>
  <c r="H20" i="154"/>
  <c r="I22" i="154"/>
  <c r="F24" i="154"/>
  <c r="F26" i="154"/>
  <c r="I8" i="154"/>
  <c r="F11" i="154"/>
  <c r="I12" i="154"/>
  <c r="I15" i="154"/>
  <c r="E18" i="154"/>
  <c r="I19" i="154"/>
  <c r="F21" i="154"/>
  <c r="F23" i="154"/>
  <c r="I26" i="154"/>
  <c r="I8" i="153"/>
  <c r="I10" i="153"/>
  <c r="F12" i="153"/>
  <c r="I17" i="153"/>
  <c r="F21" i="153"/>
  <c r="I24" i="153"/>
  <c r="I26" i="153"/>
  <c r="F7" i="153"/>
  <c r="I12" i="153"/>
  <c r="F14" i="153"/>
  <c r="F16" i="153"/>
  <c r="I19" i="153"/>
  <c r="F23" i="153"/>
  <c r="F11" i="153"/>
  <c r="I14" i="153"/>
  <c r="F18" i="153"/>
  <c r="I21" i="153"/>
  <c r="I23" i="153"/>
  <c r="F25" i="153"/>
  <c r="F27" i="153"/>
  <c r="I9" i="153"/>
  <c r="F13" i="153"/>
  <c r="I16" i="153"/>
  <c r="I18" i="153"/>
  <c r="F20" i="153"/>
  <c r="I25" i="153"/>
  <c r="I27" i="153"/>
  <c r="F6" i="153"/>
  <c r="F8" i="153"/>
  <c r="I11" i="153"/>
  <c r="F15" i="153"/>
  <c r="I20" i="153"/>
  <c r="F22" i="153"/>
  <c r="F24" i="153"/>
  <c r="I6" i="153"/>
  <c r="F10" i="153"/>
  <c r="I13" i="153"/>
  <c r="I15" i="153"/>
  <c r="F17" i="153"/>
  <c r="F19" i="153"/>
  <c r="I22" i="153"/>
  <c r="F26" i="153"/>
  <c r="D28" i="153"/>
  <c r="F23" i="152"/>
  <c r="F7" i="152"/>
  <c r="I8" i="152"/>
  <c r="F10" i="152"/>
  <c r="I11" i="152"/>
  <c r="F13" i="152"/>
  <c r="I14" i="152"/>
  <c r="F16" i="152"/>
  <c r="I17" i="152"/>
  <c r="I20" i="152"/>
  <c r="E22" i="152"/>
  <c r="F24" i="152"/>
  <c r="F26" i="152"/>
  <c r="F6" i="152"/>
  <c r="I7" i="152"/>
  <c r="F9" i="152"/>
  <c r="I10" i="152"/>
  <c r="F12" i="152"/>
  <c r="I13" i="152"/>
  <c r="F15" i="152"/>
  <c r="I16" i="152"/>
  <c r="F18" i="152"/>
  <c r="F21" i="152"/>
  <c r="I26" i="152"/>
  <c r="F25" i="152"/>
  <c r="I22" i="152"/>
  <c r="I19" i="152"/>
  <c r="F8" i="152"/>
  <c r="F11" i="152"/>
  <c r="I12" i="152"/>
  <c r="I15" i="152"/>
  <c r="F17" i="152"/>
  <c r="I18" i="152"/>
  <c r="I23" i="152"/>
  <c r="F27" i="152"/>
  <c r="I21" i="152"/>
  <c r="I6" i="152"/>
  <c r="I9" i="152"/>
  <c r="F14" i="152"/>
  <c r="H18" i="152"/>
  <c r="F20" i="152"/>
  <c r="F22" i="152"/>
  <c r="I25" i="152"/>
  <c r="I27" i="152"/>
  <c r="F12" i="151"/>
  <c r="I14" i="151"/>
  <c r="F20" i="151"/>
  <c r="I22" i="151"/>
  <c r="I25" i="151"/>
  <c r="F8" i="151"/>
  <c r="I9" i="151"/>
  <c r="I13" i="151"/>
  <c r="F16" i="151"/>
  <c r="I17" i="151"/>
  <c r="I21" i="151"/>
  <c r="F24" i="151"/>
  <c r="F27" i="151"/>
  <c r="F7" i="151"/>
  <c r="F11" i="151"/>
  <c r="I12" i="151"/>
  <c r="F15" i="151"/>
  <c r="F19" i="151"/>
  <c r="I20" i="151"/>
  <c r="F23" i="151"/>
  <c r="I24" i="151"/>
  <c r="F26" i="151"/>
  <c r="E27" i="151"/>
  <c r="I8" i="151"/>
  <c r="F10" i="151"/>
  <c r="I16" i="151"/>
  <c r="F18" i="151"/>
  <c r="I27" i="151"/>
  <c r="I7" i="151"/>
  <c r="I11" i="151"/>
  <c r="F14" i="151"/>
  <c r="I15" i="151"/>
  <c r="I19" i="151"/>
  <c r="F22" i="151"/>
  <c r="I23" i="151"/>
  <c r="F25" i="151"/>
  <c r="I26" i="151"/>
  <c r="F9" i="151"/>
  <c r="I10" i="151"/>
  <c r="F13" i="151"/>
  <c r="F17" i="151"/>
  <c r="I18" i="151"/>
  <c r="F21" i="151"/>
  <c r="E22" i="151"/>
  <c r="H23" i="151"/>
  <c r="E25" i="151"/>
  <c r="H26" i="151"/>
  <c r="G28" i="151"/>
  <c r="F26" i="150"/>
  <c r="F23" i="150"/>
  <c r="I13" i="150"/>
  <c r="I21" i="150"/>
  <c r="I7" i="150"/>
  <c r="F9" i="150"/>
  <c r="I12" i="150"/>
  <c r="I15" i="150"/>
  <c r="F17" i="150"/>
  <c r="I20" i="150"/>
  <c r="I23" i="150"/>
  <c r="F25" i="150"/>
  <c r="F18" i="150"/>
  <c r="F12" i="150"/>
  <c r="I26" i="150"/>
  <c r="F6" i="150"/>
  <c r="F11" i="150"/>
  <c r="F14" i="150"/>
  <c r="I17" i="150"/>
  <c r="F19" i="150"/>
  <c r="F22" i="150"/>
  <c r="I25" i="150"/>
  <c r="F27" i="150"/>
  <c r="I16" i="150"/>
  <c r="I24" i="150"/>
  <c r="F7" i="150"/>
  <c r="F15" i="150"/>
  <c r="I18" i="150"/>
  <c r="I6" i="150"/>
  <c r="I11" i="150"/>
  <c r="I14" i="150"/>
  <c r="I19" i="150"/>
  <c r="I22" i="150"/>
  <c r="I27" i="150"/>
  <c r="I10" i="150"/>
  <c r="F20" i="150"/>
  <c r="I9" i="150"/>
  <c r="F8" i="150"/>
  <c r="F13" i="150"/>
  <c r="F16" i="150"/>
  <c r="F21" i="150"/>
  <c r="F24" i="150"/>
  <c r="E19" i="203"/>
  <c r="E23" i="203"/>
  <c r="E27" i="203"/>
  <c r="E22" i="203"/>
  <c r="E26" i="203"/>
  <c r="E21" i="203"/>
  <c r="E25" i="203"/>
  <c r="H11" i="200"/>
  <c r="G28" i="200"/>
  <c r="H20" i="200"/>
  <c r="H16" i="200"/>
  <c r="H19" i="200"/>
  <c r="E15" i="200"/>
  <c r="E27" i="200"/>
  <c r="E16" i="200"/>
  <c r="E20" i="200"/>
  <c r="H24" i="167"/>
  <c r="H12" i="167"/>
  <c r="H25" i="167"/>
  <c r="H9" i="167"/>
  <c r="H20" i="167"/>
  <c r="H8" i="167"/>
  <c r="H17" i="167"/>
  <c r="H21" i="167"/>
  <c r="H16" i="167"/>
  <c r="E25" i="167"/>
  <c r="E26" i="167"/>
  <c r="E19" i="167"/>
  <c r="E24" i="167"/>
  <c r="H27" i="221"/>
  <c r="H22" i="221"/>
  <c r="H26" i="221"/>
  <c r="E17" i="221"/>
  <c r="E23" i="221"/>
  <c r="D28" i="221"/>
  <c r="E14" i="221"/>
  <c r="E20" i="221"/>
  <c r="H7" i="220"/>
  <c r="H12" i="220"/>
  <c r="H15" i="220"/>
  <c r="H22" i="220"/>
  <c r="H6" i="220"/>
  <c r="H14" i="220"/>
  <c r="H21" i="220"/>
  <c r="H7" i="219"/>
  <c r="H6" i="219"/>
  <c r="H10" i="219"/>
  <c r="H13" i="219"/>
  <c r="H16" i="219"/>
  <c r="H19" i="219"/>
  <c r="H22" i="219"/>
  <c r="H25" i="219"/>
  <c r="E13" i="219"/>
  <c r="E21" i="219"/>
  <c r="E6" i="219"/>
  <c r="E12" i="219"/>
  <c r="E20" i="219"/>
  <c r="E27" i="219"/>
  <c r="E11" i="219"/>
  <c r="E19" i="219"/>
  <c r="E9" i="219"/>
  <c r="D28" i="219"/>
  <c r="E8" i="219"/>
  <c r="E14" i="219"/>
  <c r="E22" i="219"/>
  <c r="H27" i="218"/>
  <c r="H26" i="218"/>
  <c r="H21" i="218"/>
  <c r="H25" i="218"/>
  <c r="E19" i="218"/>
  <c r="E18" i="218"/>
  <c r="E24" i="218"/>
  <c r="E21" i="218"/>
  <c r="E26" i="218"/>
  <c r="H20" i="217"/>
  <c r="H27" i="217"/>
  <c r="E19" i="217"/>
  <c r="E24" i="217"/>
  <c r="E27" i="217"/>
  <c r="E23" i="217"/>
  <c r="H23" i="216"/>
  <c r="H22" i="216"/>
  <c r="G28" i="216"/>
  <c r="H27" i="215"/>
  <c r="H26" i="215"/>
  <c r="E24" i="215"/>
  <c r="E22" i="215"/>
  <c r="E23" i="215"/>
  <c r="D28" i="215"/>
  <c r="H26" i="214"/>
  <c r="E11" i="214"/>
  <c r="E12" i="214"/>
  <c r="E13" i="214"/>
  <c r="E18" i="214"/>
  <c r="E23" i="214"/>
  <c r="E27" i="214"/>
  <c r="E14" i="214"/>
  <c r="E19" i="214"/>
  <c r="E10" i="214"/>
  <c r="E17" i="214"/>
  <c r="E26" i="214"/>
  <c r="E25" i="214"/>
  <c r="E8" i="214"/>
  <c r="E21" i="214"/>
  <c r="E9" i="214"/>
  <c r="E16" i="214"/>
  <c r="E22" i="214"/>
  <c r="E7" i="214"/>
  <c r="E15" i="214"/>
  <c r="E20" i="214"/>
  <c r="E24" i="214"/>
  <c r="E15" i="213"/>
  <c r="E18" i="213"/>
  <c r="E27" i="213"/>
  <c r="E7" i="213"/>
  <c r="E10" i="213"/>
  <c r="E21" i="213"/>
  <c r="E24" i="213"/>
  <c r="E14" i="213"/>
  <c r="E17" i="213"/>
  <c r="E26" i="213"/>
  <c r="E12" i="213"/>
  <c r="E16" i="213"/>
  <c r="E19" i="213"/>
  <c r="E25" i="213"/>
  <c r="E8" i="213"/>
  <c r="E11" i="213"/>
  <c r="H25" i="212"/>
  <c r="E6" i="212"/>
  <c r="E11" i="212"/>
  <c r="E15" i="212"/>
  <c r="E10" i="212"/>
  <c r="E18" i="212"/>
  <c r="E27" i="212"/>
  <c r="E20" i="212"/>
  <c r="E23" i="212"/>
  <c r="H22" i="211"/>
  <c r="H25" i="211"/>
  <c r="E17" i="211"/>
  <c r="E27" i="211"/>
  <c r="H13" i="209"/>
  <c r="H18" i="209"/>
  <c r="H8" i="209"/>
  <c r="H10" i="209"/>
  <c r="H22" i="209"/>
  <c r="H16" i="209"/>
  <c r="H16" i="208"/>
  <c r="H17" i="208"/>
  <c r="H23" i="208"/>
  <c r="H27" i="208"/>
  <c r="H25" i="208"/>
  <c r="E24" i="208"/>
  <c r="H25" i="207"/>
  <c r="H18" i="207"/>
  <c r="E9" i="207"/>
  <c r="E15" i="207"/>
  <c r="E27" i="207"/>
  <c r="E8" i="207"/>
  <c r="E14" i="207"/>
  <c r="E26" i="207"/>
  <c r="E11" i="207"/>
  <c r="E17" i="207"/>
  <c r="E21" i="207"/>
  <c r="H27" i="206"/>
  <c r="E27" i="206"/>
  <c r="H9" i="205"/>
  <c r="H17" i="205"/>
  <c r="H21" i="205"/>
  <c r="H27" i="205"/>
  <c r="E23" i="205"/>
  <c r="E26" i="205"/>
  <c r="E27" i="204"/>
  <c r="E19" i="204"/>
  <c r="E24" i="204"/>
  <c r="H24" i="202"/>
  <c r="H26" i="202"/>
  <c r="H22" i="202"/>
  <c r="H17" i="201"/>
  <c r="H16" i="201"/>
  <c r="H21" i="201"/>
  <c r="H20" i="201"/>
  <c r="E24" i="201"/>
  <c r="E22" i="200"/>
  <c r="H14" i="200"/>
  <c r="H22" i="200"/>
  <c r="E21" i="200"/>
  <c r="E24" i="200"/>
  <c r="E23" i="200"/>
  <c r="H8" i="199"/>
  <c r="H18" i="199"/>
  <c r="H24" i="199"/>
  <c r="H26" i="199"/>
  <c r="H10" i="199"/>
  <c r="H13" i="199"/>
  <c r="H16" i="199"/>
  <c r="D28" i="199"/>
  <c r="E27" i="199"/>
  <c r="E26" i="199"/>
  <c r="H12" i="198"/>
  <c r="H15" i="198"/>
  <c r="H22" i="198"/>
  <c r="H25" i="198"/>
  <c r="H14" i="198"/>
  <c r="H24" i="198"/>
  <c r="H23" i="198"/>
  <c r="H26" i="198"/>
  <c r="H9" i="198"/>
  <c r="H19" i="198"/>
  <c r="E11" i="198"/>
  <c r="E16" i="198"/>
  <c r="E21" i="198"/>
  <c r="E15" i="198"/>
  <c r="E20" i="198"/>
  <c r="E9" i="198"/>
  <c r="E24" i="198"/>
  <c r="D28" i="198"/>
  <c r="E19" i="198"/>
  <c r="E25" i="198"/>
  <c r="E8" i="198"/>
  <c r="E13" i="198"/>
  <c r="E23" i="198"/>
  <c r="H13" i="197"/>
  <c r="H18" i="197"/>
  <c r="H10" i="197"/>
  <c r="H20" i="197"/>
  <c r="H25" i="197"/>
  <c r="H12" i="197"/>
  <c r="H17" i="197"/>
  <c r="H9" i="197"/>
  <c r="H22" i="197"/>
  <c r="H11" i="196"/>
  <c r="H24" i="196"/>
  <c r="H6" i="196"/>
  <c r="H20" i="196"/>
  <c r="H23" i="196"/>
  <c r="H9" i="196"/>
  <c r="H13" i="196"/>
  <c r="H27" i="196"/>
  <c r="H17" i="196"/>
  <c r="H26" i="196"/>
  <c r="H8" i="196"/>
  <c r="H12" i="196"/>
  <c r="H16" i="196"/>
  <c r="H19" i="196"/>
  <c r="H22" i="196"/>
  <c r="H25" i="196"/>
  <c r="G28" i="196"/>
  <c r="H18" i="196"/>
  <c r="H21" i="196"/>
  <c r="H10" i="196"/>
  <c r="H14" i="196"/>
  <c r="E17" i="196"/>
  <c r="E19" i="196"/>
  <c r="H27" i="194"/>
  <c r="H21" i="194"/>
  <c r="H25" i="194"/>
  <c r="E21" i="194"/>
  <c r="E23" i="194"/>
  <c r="E13" i="193"/>
  <c r="E24" i="193"/>
  <c r="E27" i="193"/>
  <c r="E16" i="193"/>
  <c r="E19" i="193"/>
  <c r="E8" i="193"/>
  <c r="E21" i="193"/>
  <c r="H18" i="192"/>
  <c r="H21" i="192"/>
  <c r="H26" i="192"/>
  <c r="D28" i="192"/>
  <c r="E26" i="192"/>
  <c r="H26" i="191"/>
  <c r="E8" i="191"/>
  <c r="E16" i="191"/>
  <c r="E22" i="191"/>
  <c r="D28" i="191"/>
  <c r="E17" i="191"/>
  <c r="E23" i="191"/>
  <c r="E7" i="191"/>
  <c r="E15" i="191"/>
  <c r="E21" i="191"/>
  <c r="E6" i="191"/>
  <c r="E14" i="191"/>
  <c r="E20" i="191"/>
  <c r="E27" i="191"/>
  <c r="E13" i="191"/>
  <c r="E19" i="191"/>
  <c r="E26" i="191"/>
  <c r="E10" i="191"/>
  <c r="E11" i="191"/>
  <c r="E12" i="191"/>
  <c r="E18" i="191"/>
  <c r="E24" i="191"/>
  <c r="H20" i="190"/>
  <c r="H25" i="190"/>
  <c r="E19" i="190"/>
  <c r="E17" i="190"/>
  <c r="E6" i="190"/>
  <c r="H22" i="189"/>
  <c r="H12" i="189"/>
  <c r="H27" i="189"/>
  <c r="H8" i="189"/>
  <c r="H11" i="189"/>
  <c r="H21" i="189"/>
  <c r="H24" i="189"/>
  <c r="H6" i="189"/>
  <c r="H13" i="189"/>
  <c r="H16" i="189"/>
  <c r="H19" i="189"/>
  <c r="D28" i="189"/>
  <c r="E24" i="189"/>
  <c r="H21" i="188"/>
  <c r="H24" i="188"/>
  <c r="G28" i="188"/>
  <c r="E23" i="187"/>
  <c r="D28" i="187"/>
  <c r="G28" i="186"/>
  <c r="H25" i="186"/>
  <c r="E6" i="186"/>
  <c r="E12" i="186"/>
  <c r="E9" i="186"/>
  <c r="E8" i="186"/>
  <c r="E14" i="186"/>
  <c r="E24" i="186"/>
  <c r="D28" i="186"/>
  <c r="E15" i="186"/>
  <c r="E20" i="186"/>
  <c r="E25" i="186"/>
  <c r="E7" i="186"/>
  <c r="E13" i="186"/>
  <c r="E19" i="186"/>
  <c r="E23" i="186"/>
  <c r="E18" i="186"/>
  <c r="E11" i="186"/>
  <c r="E17" i="186"/>
  <c r="E22" i="186"/>
  <c r="E27" i="186"/>
  <c r="E10" i="186"/>
  <c r="E16" i="186"/>
  <c r="E21" i="186"/>
  <c r="H8" i="185"/>
  <c r="H12" i="185"/>
  <c r="H19" i="185"/>
  <c r="H22" i="185"/>
  <c r="H25" i="185"/>
  <c r="H15" i="185"/>
  <c r="H7" i="185"/>
  <c r="H10" i="185"/>
  <c r="H11" i="185"/>
  <c r="H18" i="185"/>
  <c r="H21" i="185"/>
  <c r="H24" i="185"/>
  <c r="H14" i="185"/>
  <c r="H27" i="185"/>
  <c r="H6" i="185"/>
  <c r="H9" i="185"/>
  <c r="H13" i="185"/>
  <c r="H17" i="185"/>
  <c r="H20" i="185"/>
  <c r="H23" i="185"/>
  <c r="H26" i="185"/>
  <c r="H16" i="185"/>
  <c r="E6" i="185"/>
  <c r="E19" i="185"/>
  <c r="E27" i="185"/>
  <c r="E9" i="185"/>
  <c r="E14" i="185"/>
  <c r="E22" i="185"/>
  <c r="E25" i="185"/>
  <c r="H24" i="184"/>
  <c r="H21" i="184"/>
  <c r="E8" i="184"/>
  <c r="E13" i="184"/>
  <c r="E16" i="184"/>
  <c r="E21" i="184"/>
  <c r="E11" i="184"/>
  <c r="E27" i="184"/>
  <c r="E26" i="183"/>
  <c r="E21" i="183"/>
  <c r="H22" i="182"/>
  <c r="H26" i="182"/>
  <c r="G28" i="182"/>
  <c r="E23" i="182"/>
  <c r="E27" i="182"/>
  <c r="H17" i="181"/>
  <c r="H6" i="181"/>
  <c r="H27" i="181"/>
  <c r="H11" i="181"/>
  <c r="H19" i="181"/>
  <c r="H8" i="181"/>
  <c r="H15" i="181"/>
  <c r="H23" i="181"/>
  <c r="H10" i="181"/>
  <c r="H14" i="181"/>
  <c r="H18" i="181"/>
  <c r="H22" i="181"/>
  <c r="H26" i="181"/>
  <c r="H25" i="181"/>
  <c r="H7" i="181"/>
  <c r="H12" i="181"/>
  <c r="H16" i="181"/>
  <c r="H20" i="181"/>
  <c r="H24" i="181"/>
  <c r="E17" i="180"/>
  <c r="E23" i="180"/>
  <c r="E9" i="180"/>
  <c r="E15" i="180"/>
  <c r="D28" i="180"/>
  <c r="H10" i="179"/>
  <c r="H13" i="179"/>
  <c r="H18" i="179"/>
  <c r="H26" i="179"/>
  <c r="H20" i="179"/>
  <c r="H25" i="179"/>
  <c r="H21" i="179"/>
  <c r="H6" i="179"/>
  <c r="H9" i="179"/>
  <c r="H12" i="179"/>
  <c r="H17" i="179"/>
  <c r="H22" i="179"/>
  <c r="E19" i="179"/>
  <c r="E27" i="179"/>
  <c r="H27" i="178"/>
  <c r="H23" i="178"/>
  <c r="E21" i="177"/>
  <c r="E26" i="177"/>
  <c r="E14" i="177"/>
  <c r="E23" i="177"/>
  <c r="H7" i="176"/>
  <c r="H14" i="176"/>
  <c r="H21" i="176"/>
  <c r="H24" i="176"/>
  <c r="H6" i="176"/>
  <c r="H13" i="176"/>
  <c r="H20" i="176"/>
  <c r="H23" i="176"/>
  <c r="H9" i="176"/>
  <c r="H12" i="176"/>
  <c r="H16" i="176"/>
  <c r="H19" i="176"/>
  <c r="H26" i="176"/>
  <c r="E27" i="176"/>
  <c r="E7" i="176"/>
  <c r="E12" i="176"/>
  <c r="E17" i="176"/>
  <c r="E11" i="176"/>
  <c r="E16" i="176"/>
  <c r="E21" i="176"/>
  <c r="E19" i="176"/>
  <c r="E24" i="176"/>
  <c r="D28" i="176"/>
  <c r="E9" i="176"/>
  <c r="E23" i="176"/>
  <c r="H21" i="175"/>
  <c r="H20" i="174"/>
  <c r="H23" i="174"/>
  <c r="H26" i="174"/>
  <c r="G28" i="174"/>
  <c r="E13" i="174"/>
  <c r="E21" i="174"/>
  <c r="D28" i="174"/>
  <c r="E24" i="174"/>
  <c r="E11" i="174"/>
  <c r="E19" i="174"/>
  <c r="E20" i="173"/>
  <c r="E26" i="173"/>
  <c r="E18" i="173"/>
  <c r="E24" i="173"/>
  <c r="E17" i="173"/>
  <c r="E23" i="173"/>
  <c r="E15" i="172"/>
  <c r="E19" i="172"/>
  <c r="E23" i="172"/>
  <c r="E27" i="172"/>
  <c r="E8" i="172"/>
  <c r="E27" i="171"/>
  <c r="E19" i="171"/>
  <c r="E23" i="171"/>
  <c r="E22" i="171"/>
  <c r="E25" i="171"/>
  <c r="D28" i="171"/>
  <c r="H20" i="170"/>
  <c r="H23" i="170"/>
  <c r="H27" i="170"/>
  <c r="H21" i="170"/>
  <c r="H24" i="170"/>
  <c r="E27" i="170"/>
  <c r="E16" i="170"/>
  <c r="E19" i="169"/>
  <c r="E6" i="169"/>
  <c r="E9" i="169"/>
  <c r="E12" i="169"/>
  <c r="E15" i="169"/>
  <c r="E21" i="169"/>
  <c r="E26" i="169"/>
  <c r="H24" i="168"/>
  <c r="H27" i="168"/>
  <c r="E15" i="168"/>
  <c r="E8" i="168"/>
  <c r="E12" i="168"/>
  <c r="H23" i="166"/>
  <c r="H26" i="166"/>
  <c r="H25" i="165"/>
  <c r="E23" i="165"/>
  <c r="H26" i="164"/>
  <c r="E8" i="164"/>
  <c r="E9" i="164"/>
  <c r="E7" i="164"/>
  <c r="E11" i="164"/>
  <c r="E15" i="164"/>
  <c r="E19" i="164"/>
  <c r="E23" i="164"/>
  <c r="E27" i="164"/>
  <c r="E10" i="163"/>
  <c r="E16" i="163"/>
  <c r="E19" i="163"/>
  <c r="E25" i="163"/>
  <c r="E24" i="163"/>
  <c r="E27" i="163"/>
  <c r="E12" i="163"/>
  <c r="E26" i="163"/>
  <c r="E9" i="163"/>
  <c r="E18" i="163"/>
  <c r="E8" i="163"/>
  <c r="E11" i="163"/>
  <c r="E17" i="163"/>
  <c r="E20" i="163"/>
  <c r="E12" i="162"/>
  <c r="H25" i="161"/>
  <c r="H24" i="161"/>
  <c r="E22" i="161"/>
  <c r="D28" i="161"/>
  <c r="H9" i="160"/>
  <c r="H13" i="160"/>
  <c r="H16" i="160"/>
  <c r="H20" i="160"/>
  <c r="H24" i="160"/>
  <c r="H8" i="160"/>
  <c r="H12" i="160"/>
  <c r="H23" i="160"/>
  <c r="G28" i="160"/>
  <c r="H18" i="160"/>
  <c r="H21" i="160"/>
  <c r="H25" i="160"/>
  <c r="E16" i="160"/>
  <c r="E21" i="160"/>
  <c r="E26" i="160"/>
  <c r="E6" i="160"/>
  <c r="E11" i="160"/>
  <c r="E15" i="160"/>
  <c r="E20" i="160"/>
  <c r="H21" i="159"/>
  <c r="H24" i="159"/>
  <c r="H7" i="159"/>
  <c r="H10" i="159"/>
  <c r="H11" i="159"/>
  <c r="H14" i="159"/>
  <c r="H17" i="159"/>
  <c r="H27" i="159"/>
  <c r="H20" i="159"/>
  <c r="H23" i="159"/>
  <c r="H26" i="159"/>
  <c r="H6" i="159"/>
  <c r="H9" i="159"/>
  <c r="H13" i="159"/>
  <c r="H16" i="159"/>
  <c r="G28" i="159"/>
  <c r="H19" i="159"/>
  <c r="H22" i="159"/>
  <c r="E19" i="159"/>
  <c r="E17" i="159"/>
  <c r="E22" i="159"/>
  <c r="E9" i="159"/>
  <c r="E14" i="159"/>
  <c r="E8" i="159"/>
  <c r="E27" i="159"/>
  <c r="E16" i="159"/>
  <c r="E25" i="159"/>
  <c r="E6" i="159"/>
  <c r="H27" i="158"/>
  <c r="E19" i="158"/>
  <c r="E8" i="158"/>
  <c r="E18" i="158"/>
  <c r="E21" i="158"/>
  <c r="E27" i="158"/>
  <c r="E11" i="158"/>
  <c r="E24" i="158"/>
  <c r="E10" i="158"/>
  <c r="E13" i="158"/>
  <c r="H18" i="157"/>
  <c r="H21" i="157"/>
  <c r="H24" i="157"/>
  <c r="G28" i="157"/>
  <c r="H23" i="157"/>
  <c r="E21" i="157"/>
  <c r="D28" i="157"/>
  <c r="E23" i="157"/>
  <c r="E27" i="157"/>
  <c r="E23" i="156"/>
  <c r="H20" i="156"/>
  <c r="H23" i="156"/>
  <c r="H26" i="156"/>
  <c r="H21" i="156"/>
  <c r="H24" i="156"/>
  <c r="E18" i="156"/>
  <c r="E10" i="156"/>
  <c r="E11" i="156"/>
  <c r="E17" i="156"/>
  <c r="E22" i="156"/>
  <c r="E27" i="156"/>
  <c r="E9" i="156"/>
  <c r="E16" i="156"/>
  <c r="E21" i="156"/>
  <c r="E26" i="156"/>
  <c r="E8" i="156"/>
  <c r="E15" i="156"/>
  <c r="E20" i="156"/>
  <c r="E25" i="156"/>
  <c r="E7" i="156"/>
  <c r="E14" i="156"/>
  <c r="E24" i="156"/>
  <c r="H23" i="155"/>
  <c r="H26" i="155"/>
  <c r="E16" i="155"/>
  <c r="E14" i="155"/>
  <c r="E27" i="155"/>
  <c r="E17" i="155"/>
  <c r="H21" i="154"/>
  <c r="H24" i="154"/>
  <c r="H27" i="154"/>
  <c r="H19" i="154"/>
  <c r="H22" i="154"/>
  <c r="E9" i="154"/>
  <c r="E25" i="154"/>
  <c r="E8" i="154"/>
  <c r="E14" i="154"/>
  <c r="E20" i="154"/>
  <c r="E24" i="154"/>
  <c r="D28" i="154"/>
  <c r="E17" i="154"/>
  <c r="E27" i="154"/>
  <c r="E6" i="154"/>
  <c r="E12" i="154"/>
  <c r="E16" i="154"/>
  <c r="E22" i="154"/>
  <c r="H13" i="153"/>
  <c r="H23" i="153"/>
  <c r="H6" i="153"/>
  <c r="H16" i="153"/>
  <c r="G28" i="153"/>
  <c r="H9" i="153"/>
  <c r="H15" i="153"/>
  <c r="H19" i="153"/>
  <c r="H22" i="153"/>
  <c r="H25" i="153"/>
  <c r="H8" i="153"/>
  <c r="H11" i="153"/>
  <c r="H14" i="153"/>
  <c r="H21" i="153"/>
  <c r="H27" i="153"/>
  <c r="H7" i="153"/>
  <c r="H17" i="153"/>
  <c r="H24" i="153"/>
  <c r="E21" i="152"/>
  <c r="E24" i="152"/>
  <c r="E27" i="152"/>
  <c r="E20" i="152"/>
  <c r="E23" i="152"/>
  <c r="E24" i="151"/>
  <c r="E27" i="175"/>
  <c r="E9" i="175"/>
  <c r="E17" i="175"/>
  <c r="E25" i="175"/>
  <c r="E9" i="179"/>
  <c r="E17" i="179"/>
  <c r="E25" i="179"/>
  <c r="H25" i="183"/>
  <c r="H17" i="183"/>
  <c r="H9" i="183"/>
  <c r="H27" i="183"/>
  <c r="H19" i="183"/>
  <c r="H11" i="183"/>
  <c r="H20" i="183"/>
  <c r="H12" i="183"/>
  <c r="H22" i="183"/>
  <c r="H14" i="183"/>
  <c r="H6" i="183"/>
  <c r="G28" i="183"/>
  <c r="H23" i="183"/>
  <c r="H15" i="183"/>
  <c r="H7" i="183"/>
  <c r="E20" i="210"/>
  <c r="E12" i="210"/>
  <c r="D28" i="210"/>
  <c r="E22" i="210"/>
  <c r="E14" i="210"/>
  <c r="E6" i="210"/>
  <c r="E23" i="210"/>
  <c r="E15" i="210"/>
  <c r="E7" i="210"/>
  <c r="E24" i="210"/>
  <c r="E16" i="210"/>
  <c r="E8" i="210"/>
  <c r="E25" i="210"/>
  <c r="E26" i="210"/>
  <c r="E18" i="210"/>
  <c r="E10" i="210"/>
  <c r="E13" i="210"/>
  <c r="E19" i="210"/>
  <c r="E11" i="210"/>
  <c r="E27" i="210"/>
  <c r="E17" i="210"/>
  <c r="E9" i="210"/>
  <c r="E21" i="210"/>
  <c r="E10" i="174"/>
  <c r="E18" i="174"/>
  <c r="E26" i="174"/>
  <c r="E8" i="175"/>
  <c r="H11" i="175"/>
  <c r="E16" i="175"/>
  <c r="H19" i="175"/>
  <c r="E24" i="175"/>
  <c r="H27" i="175"/>
  <c r="E6" i="176"/>
  <c r="E14" i="176"/>
  <c r="E22" i="176"/>
  <c r="H7" i="177"/>
  <c r="E12" i="177"/>
  <c r="H15" i="177"/>
  <c r="E20" i="177"/>
  <c r="H23" i="177"/>
  <c r="G28" i="177"/>
  <c r="E10" i="178"/>
  <c r="E18" i="178"/>
  <c r="E26" i="178"/>
  <c r="E8" i="179"/>
  <c r="H11" i="179"/>
  <c r="E16" i="179"/>
  <c r="H19" i="179"/>
  <c r="E24" i="179"/>
  <c r="H27" i="179"/>
  <c r="E6" i="180"/>
  <c r="E14" i="180"/>
  <c r="E22" i="180"/>
  <c r="E27" i="180"/>
  <c r="H13" i="183"/>
  <c r="E9" i="174"/>
  <c r="E17" i="174"/>
  <c r="E25" i="174"/>
  <c r="E7" i="175"/>
  <c r="E15" i="175"/>
  <c r="H18" i="175"/>
  <c r="E23" i="175"/>
  <c r="H26" i="175"/>
  <c r="H6" i="177"/>
  <c r="H14" i="177"/>
  <c r="H22" i="177"/>
  <c r="E9" i="178"/>
  <c r="E17" i="178"/>
  <c r="E25" i="178"/>
  <c r="E7" i="179"/>
  <c r="E15" i="179"/>
  <c r="E23" i="179"/>
  <c r="E13" i="180"/>
  <c r="E21" i="180"/>
  <c r="H10" i="183"/>
  <c r="E22" i="175"/>
  <c r="E16" i="178"/>
  <c r="E24" i="178"/>
  <c r="E6" i="179"/>
  <c r="E14" i="179"/>
  <c r="E22" i="179"/>
  <c r="E12" i="180"/>
  <c r="E20" i="180"/>
  <c r="E7" i="174"/>
  <c r="E15" i="174"/>
  <c r="E23" i="174"/>
  <c r="H8" i="175"/>
  <c r="E13" i="175"/>
  <c r="H16" i="175"/>
  <c r="E21" i="175"/>
  <c r="H24" i="175"/>
  <c r="D28" i="175"/>
  <c r="E9" i="177"/>
  <c r="H12" i="177"/>
  <c r="E17" i="177"/>
  <c r="H20" i="177"/>
  <c r="E25" i="177"/>
  <c r="E7" i="178"/>
  <c r="E15" i="178"/>
  <c r="E23" i="178"/>
  <c r="E13" i="179"/>
  <c r="H16" i="179"/>
  <c r="E21" i="179"/>
  <c r="H24" i="179"/>
  <c r="D28" i="179"/>
  <c r="E11" i="180"/>
  <c r="E19" i="180"/>
  <c r="E6" i="175"/>
  <c r="E14" i="175"/>
  <c r="E6" i="174"/>
  <c r="E14" i="174"/>
  <c r="E22" i="174"/>
  <c r="H7" i="175"/>
  <c r="E12" i="175"/>
  <c r="H15" i="175"/>
  <c r="E20" i="175"/>
  <c r="H23" i="175"/>
  <c r="E10" i="176"/>
  <c r="E18" i="176"/>
  <c r="E8" i="177"/>
  <c r="H11" i="177"/>
  <c r="E16" i="177"/>
  <c r="H19" i="177"/>
  <c r="H27" i="177"/>
  <c r="E6" i="178"/>
  <c r="E14" i="178"/>
  <c r="E22" i="178"/>
  <c r="H7" i="179"/>
  <c r="E12" i="179"/>
  <c r="H15" i="179"/>
  <c r="E20" i="179"/>
  <c r="H23" i="179"/>
  <c r="E10" i="180"/>
  <c r="E18" i="180"/>
  <c r="E26" i="180"/>
  <c r="E26" i="181"/>
  <c r="E18" i="181"/>
  <c r="E20" i="181"/>
  <c r="E12" i="181"/>
  <c r="D28" i="181"/>
  <c r="E21" i="181"/>
  <c r="E13" i="181"/>
  <c r="E23" i="181"/>
  <c r="E15" i="181"/>
  <c r="E7" i="181"/>
  <c r="H24" i="183"/>
  <c r="E19" i="184"/>
  <c r="E11" i="175"/>
  <c r="E19" i="175"/>
  <c r="E12" i="174"/>
  <c r="E10" i="175"/>
  <c r="E18" i="175"/>
  <c r="H9" i="177"/>
  <c r="H17" i="177"/>
  <c r="E12" i="178"/>
  <c r="E10" i="179"/>
  <c r="E18" i="179"/>
  <c r="E8" i="180"/>
  <c r="E16" i="180"/>
  <c r="H16" i="183"/>
  <c r="H21" i="183"/>
  <c r="E20" i="184"/>
  <c r="E12" i="184"/>
  <c r="E22" i="184"/>
  <c r="E14" i="184"/>
  <c r="E6" i="184"/>
  <c r="E23" i="184"/>
  <c r="E15" i="184"/>
  <c r="E7" i="184"/>
  <c r="E25" i="184"/>
  <c r="E17" i="184"/>
  <c r="E9" i="184"/>
  <c r="E26" i="184"/>
  <c r="E18" i="184"/>
  <c r="E10" i="184"/>
  <c r="E26" i="197"/>
  <c r="E18" i="197"/>
  <c r="E10" i="197"/>
  <c r="E20" i="197"/>
  <c r="E12" i="197"/>
  <c r="D28" i="197"/>
  <c r="E21" i="197"/>
  <c r="E13" i="197"/>
  <c r="E23" i="197"/>
  <c r="E15" i="197"/>
  <c r="E24" i="197"/>
  <c r="E16" i="197"/>
  <c r="E8" i="197"/>
  <c r="E19" i="197"/>
  <c r="E14" i="197"/>
  <c r="E6" i="197"/>
  <c r="E9" i="197"/>
  <c r="E27" i="197"/>
  <c r="E22" i="197"/>
  <c r="E17" i="197"/>
  <c r="E7" i="197"/>
  <c r="E25" i="197"/>
  <c r="E11" i="197"/>
  <c r="E8" i="185"/>
  <c r="E16" i="185"/>
  <c r="E24" i="185"/>
  <c r="H7" i="187"/>
  <c r="H15" i="187"/>
  <c r="H23" i="187"/>
  <c r="G28" i="187"/>
  <c r="E20" i="188"/>
  <c r="E14" i="190"/>
  <c r="H12" i="184"/>
  <c r="H20" i="184"/>
  <c r="E7" i="185"/>
  <c r="E15" i="185"/>
  <c r="E23" i="185"/>
  <c r="H6" i="187"/>
  <c r="H14" i="187"/>
  <c r="H22" i="187"/>
  <c r="E12" i="188"/>
  <c r="E23" i="188"/>
  <c r="E26" i="188"/>
  <c r="E11" i="190"/>
  <c r="E22" i="190"/>
  <c r="E17" i="183"/>
  <c r="E25" i="183"/>
  <c r="H10" i="184"/>
  <c r="H18" i="184"/>
  <c r="H26" i="184"/>
  <c r="E13" i="185"/>
  <c r="E21" i="185"/>
  <c r="D28" i="185"/>
  <c r="H22" i="186"/>
  <c r="E9" i="187"/>
  <c r="H12" i="187"/>
  <c r="E17" i="187"/>
  <c r="H20" i="187"/>
  <c r="E25" i="187"/>
  <c r="E7" i="188"/>
  <c r="E11" i="188"/>
  <c r="E15" i="188"/>
  <c r="D28" i="188"/>
  <c r="E16" i="183"/>
  <c r="E24" i="183"/>
  <c r="H9" i="184"/>
  <c r="H17" i="184"/>
  <c r="H25" i="184"/>
  <c r="E12" i="185"/>
  <c r="E20" i="185"/>
  <c r="H11" i="187"/>
  <c r="E16" i="187"/>
  <c r="H19" i="187"/>
  <c r="E24" i="187"/>
  <c r="H27" i="187"/>
  <c r="E6" i="188"/>
  <c r="E20" i="189"/>
  <c r="E12" i="189"/>
  <c r="E22" i="189"/>
  <c r="E14" i="189"/>
  <c r="E6" i="189"/>
  <c r="E23" i="189"/>
  <c r="E15" i="189"/>
  <c r="E7" i="189"/>
  <c r="E25" i="189"/>
  <c r="E17" i="189"/>
  <c r="E9" i="189"/>
  <c r="E26" i="189"/>
  <c r="H10" i="187"/>
  <c r="H18" i="187"/>
  <c r="H26" i="187"/>
  <c r="E22" i="188"/>
  <c r="E24" i="188"/>
  <c r="E16" i="188"/>
  <c r="E8" i="188"/>
  <c r="E25" i="188"/>
  <c r="E17" i="188"/>
  <c r="E9" i="188"/>
  <c r="E26" i="190"/>
  <c r="E18" i="190"/>
  <c r="E10" i="190"/>
  <c r="E20" i="190"/>
  <c r="E12" i="190"/>
  <c r="D28" i="190"/>
  <c r="E21" i="190"/>
  <c r="E13" i="190"/>
  <c r="E23" i="190"/>
  <c r="E15" i="190"/>
  <c r="E7" i="190"/>
  <c r="E24" i="190"/>
  <c r="E16" i="190"/>
  <c r="E8" i="190"/>
  <c r="E14" i="183"/>
  <c r="H7" i="184"/>
  <c r="H15" i="184"/>
  <c r="H23" i="184"/>
  <c r="E10" i="185"/>
  <c r="E18" i="185"/>
  <c r="H19" i="186"/>
  <c r="E6" i="187"/>
  <c r="H9" i="187"/>
  <c r="E14" i="187"/>
  <c r="H17" i="187"/>
  <c r="E13" i="188"/>
  <c r="E27" i="188"/>
  <c r="H25" i="188"/>
  <c r="H27" i="188"/>
  <c r="H19" i="188"/>
  <c r="H11" i="188"/>
  <c r="H20" i="188"/>
  <c r="H12" i="188"/>
  <c r="E9" i="190"/>
  <c r="E25" i="190"/>
  <c r="H7" i="192"/>
  <c r="H15" i="192"/>
  <c r="E20" i="192"/>
  <c r="H23" i="192"/>
  <c r="G28" i="192"/>
  <c r="E10" i="193"/>
  <c r="E18" i="193"/>
  <c r="E26" i="193"/>
  <c r="H20" i="189"/>
  <c r="H6" i="192"/>
  <c r="H14" i="192"/>
  <c r="H22" i="192"/>
  <c r="E9" i="193"/>
  <c r="E17" i="193"/>
  <c r="E25" i="193"/>
  <c r="G28" i="204"/>
  <c r="H24" i="204"/>
  <c r="H16" i="204"/>
  <c r="H8" i="204"/>
  <c r="H25" i="204"/>
  <c r="H17" i="204"/>
  <c r="H9" i="204"/>
  <c r="H26" i="204"/>
  <c r="H18" i="204"/>
  <c r="H10" i="204"/>
  <c r="H20" i="204"/>
  <c r="H12" i="204"/>
  <c r="H22" i="204"/>
  <c r="H14" i="204"/>
  <c r="H6" i="204"/>
  <c r="H19" i="204"/>
  <c r="H7" i="204"/>
  <c r="H27" i="204"/>
  <c r="H15" i="204"/>
  <c r="H13" i="204"/>
  <c r="H23" i="204"/>
  <c r="H21" i="204"/>
  <c r="H11" i="204"/>
  <c r="H10" i="189"/>
  <c r="H18" i="189"/>
  <c r="H26" i="189"/>
  <c r="H24" i="190"/>
  <c r="E9" i="192"/>
  <c r="H12" i="192"/>
  <c r="E17" i="192"/>
  <c r="H20" i="192"/>
  <c r="E25" i="192"/>
  <c r="E7" i="193"/>
  <c r="E15" i="193"/>
  <c r="E23" i="193"/>
  <c r="E20" i="196"/>
  <c r="E12" i="196"/>
  <c r="E22" i="196"/>
  <c r="E14" i="196"/>
  <c r="E6" i="196"/>
  <c r="E23" i="196"/>
  <c r="E15" i="196"/>
  <c r="E7" i="196"/>
  <c r="E26" i="196"/>
  <c r="E18" i="196"/>
  <c r="E10" i="196"/>
  <c r="H9" i="189"/>
  <c r="H17" i="189"/>
  <c r="H25" i="189"/>
  <c r="H23" i="190"/>
  <c r="E8" i="192"/>
  <c r="H11" i="192"/>
  <c r="E16" i="192"/>
  <c r="H19" i="192"/>
  <c r="E24" i="192"/>
  <c r="H27" i="192"/>
  <c r="E6" i="193"/>
  <c r="E14" i="193"/>
  <c r="H17" i="193"/>
  <c r="E22" i="193"/>
  <c r="D28" i="193"/>
  <c r="E8" i="196"/>
  <c r="E21" i="196"/>
  <c r="E24" i="196"/>
  <c r="H7" i="189"/>
  <c r="H15" i="189"/>
  <c r="H23" i="189"/>
  <c r="E6" i="192"/>
  <c r="H9" i="192"/>
  <c r="E14" i="192"/>
  <c r="H17" i="192"/>
  <c r="E12" i="193"/>
  <c r="G28" i="193"/>
  <c r="H27" i="193"/>
  <c r="E14" i="194"/>
  <c r="E22" i="194"/>
  <c r="H11" i="197"/>
  <c r="H19" i="197"/>
  <c r="H27" i="197"/>
  <c r="E6" i="198"/>
  <c r="E14" i="198"/>
  <c r="E22" i="198"/>
  <c r="H7" i="199"/>
  <c r="E12" i="199"/>
  <c r="H15" i="199"/>
  <c r="E20" i="199"/>
  <c r="H23" i="199"/>
  <c r="G28" i="199"/>
  <c r="H13" i="200"/>
  <c r="D28" i="200"/>
  <c r="E25" i="200"/>
  <c r="H8" i="201"/>
  <c r="H12" i="201"/>
  <c r="E25" i="202"/>
  <c r="E17" i="202"/>
  <c r="E9" i="202"/>
  <c r="E26" i="202"/>
  <c r="E18" i="202"/>
  <c r="E10" i="202"/>
  <c r="D28" i="202"/>
  <c r="E21" i="202"/>
  <c r="E13" i="202"/>
  <c r="E23" i="202"/>
  <c r="E15" i="202"/>
  <c r="H6" i="199"/>
  <c r="H14" i="199"/>
  <c r="H22" i="199"/>
  <c r="H24" i="200"/>
  <c r="H25" i="200"/>
  <c r="H27" i="201"/>
  <c r="H8" i="197"/>
  <c r="H16" i="197"/>
  <c r="H24" i="197"/>
  <c r="E9" i="199"/>
  <c r="H12" i="199"/>
  <c r="E17" i="199"/>
  <c r="H20" i="199"/>
  <c r="E25" i="199"/>
  <c r="H10" i="200"/>
  <c r="H18" i="200"/>
  <c r="H11" i="201"/>
  <c r="E22" i="209"/>
  <c r="E14" i="209"/>
  <c r="E6" i="209"/>
  <c r="E24" i="209"/>
  <c r="E16" i="209"/>
  <c r="E8" i="209"/>
  <c r="E25" i="209"/>
  <c r="E17" i="209"/>
  <c r="E9" i="209"/>
  <c r="E26" i="209"/>
  <c r="E20" i="209"/>
  <c r="E12" i="209"/>
  <c r="E21" i="209"/>
  <c r="E13" i="209"/>
  <c r="E19" i="209"/>
  <c r="E11" i="209"/>
  <c r="E27" i="209"/>
  <c r="E23" i="209"/>
  <c r="E15" i="209"/>
  <c r="E7" i="209"/>
  <c r="D28" i="209"/>
  <c r="E18" i="209"/>
  <c r="E10" i="209"/>
  <c r="E18" i="194"/>
  <c r="H7" i="197"/>
  <c r="H15" i="197"/>
  <c r="H23" i="197"/>
  <c r="E10" i="198"/>
  <c r="E18" i="198"/>
  <c r="E8" i="199"/>
  <c r="H11" i="199"/>
  <c r="E16" i="199"/>
  <c r="H19" i="199"/>
  <c r="E24" i="199"/>
  <c r="H27" i="199"/>
  <c r="H9" i="200"/>
  <c r="H17" i="200"/>
  <c r="H27" i="200"/>
  <c r="H26" i="203"/>
  <c r="H18" i="203"/>
  <c r="H10" i="203"/>
  <c r="H27" i="203"/>
  <c r="H19" i="203"/>
  <c r="H11" i="203"/>
  <c r="H22" i="203"/>
  <c r="H14" i="203"/>
  <c r="H6" i="203"/>
  <c r="H24" i="203"/>
  <c r="H16" i="203"/>
  <c r="H8" i="203"/>
  <c r="H22" i="201"/>
  <c r="H14" i="201"/>
  <c r="H6" i="201"/>
  <c r="G28" i="201"/>
  <c r="H23" i="201"/>
  <c r="H15" i="201"/>
  <c r="H7" i="201"/>
  <c r="H26" i="201"/>
  <c r="H18" i="201"/>
  <c r="H10" i="201"/>
  <c r="E6" i="199"/>
  <c r="H9" i="199"/>
  <c r="E14" i="199"/>
  <c r="H17" i="199"/>
  <c r="H7" i="200"/>
  <c r="H15" i="200"/>
  <c r="H23" i="200"/>
  <c r="H26" i="200"/>
  <c r="H9" i="201"/>
  <c r="H13" i="201"/>
  <c r="H24" i="201"/>
  <c r="H12" i="205"/>
  <c r="H20" i="205"/>
  <c r="E7" i="206"/>
  <c r="E15" i="206"/>
  <c r="E23" i="206"/>
  <c r="E9" i="204"/>
  <c r="E17" i="204"/>
  <c r="E25" i="204"/>
  <c r="H10" i="205"/>
  <c r="H18" i="205"/>
  <c r="H26" i="205"/>
  <c r="E13" i="206"/>
  <c r="E21" i="206"/>
  <c r="H24" i="206"/>
  <c r="D28" i="206"/>
  <c r="H8" i="205"/>
  <c r="H16" i="205"/>
  <c r="H24" i="205"/>
  <c r="E14" i="204"/>
  <c r="E22" i="204"/>
  <c r="H7" i="205"/>
  <c r="H15" i="205"/>
  <c r="H23" i="205"/>
  <c r="G28" i="205"/>
  <c r="E10" i="206"/>
  <c r="E18" i="206"/>
  <c r="E26" i="206"/>
  <c r="E20" i="207"/>
  <c r="D28" i="207"/>
  <c r="E24" i="207"/>
  <c r="E13" i="204"/>
  <c r="E21" i="204"/>
  <c r="H6" i="205"/>
  <c r="H14" i="205"/>
  <c r="E9" i="206"/>
  <c r="E17" i="206"/>
  <c r="G28" i="207"/>
  <c r="H23" i="207"/>
  <c r="H24" i="207"/>
  <c r="H27" i="207"/>
  <c r="H19" i="207"/>
  <c r="H22" i="213"/>
  <c r="H14" i="213"/>
  <c r="H6" i="213"/>
  <c r="G28" i="213"/>
  <c r="H23" i="213"/>
  <c r="H15" i="213"/>
  <c r="H24" i="213"/>
  <c r="H16" i="213"/>
  <c r="H8" i="213"/>
  <c r="H25" i="213"/>
  <c r="H17" i="213"/>
  <c r="H9" i="213"/>
  <c r="H26" i="213"/>
  <c r="H18" i="213"/>
  <c r="H10" i="213"/>
  <c r="H27" i="213"/>
  <c r="H19" i="213"/>
  <c r="H11" i="213"/>
  <c r="H20" i="213"/>
  <c r="H13" i="213"/>
  <c r="H21" i="213"/>
  <c r="H7" i="213"/>
  <c r="H7" i="209"/>
  <c r="H15" i="209"/>
  <c r="H23" i="209"/>
  <c r="G28" i="209"/>
  <c r="E8" i="211"/>
  <c r="E16" i="211"/>
  <c r="H19" i="211"/>
  <c r="E24" i="211"/>
  <c r="H27" i="211"/>
  <c r="E19" i="212"/>
  <c r="E22" i="212"/>
  <c r="E14" i="211"/>
  <c r="E22" i="211"/>
  <c r="E27" i="216"/>
  <c r="H12" i="209"/>
  <c r="H20" i="209"/>
  <c r="E13" i="211"/>
  <c r="H16" i="211"/>
  <c r="E21" i="211"/>
  <c r="H24" i="211"/>
  <c r="D28" i="211"/>
  <c r="H11" i="209"/>
  <c r="H19" i="209"/>
  <c r="H27" i="209"/>
  <c r="E12" i="211"/>
  <c r="H15" i="211"/>
  <c r="E20" i="211"/>
  <c r="H23" i="211"/>
  <c r="H9" i="209"/>
  <c r="H17" i="209"/>
  <c r="E10" i="211"/>
  <c r="E18" i="211"/>
  <c r="D28" i="212"/>
  <c r="E21" i="212"/>
  <c r="E13" i="212"/>
  <c r="E24" i="212"/>
  <c r="E16" i="212"/>
  <c r="E8" i="212"/>
  <c r="E25" i="212"/>
  <c r="E17" i="212"/>
  <c r="E26" i="212"/>
  <c r="E20" i="216"/>
  <c r="E12" i="216"/>
  <c r="D28" i="216"/>
  <c r="E21" i="216"/>
  <c r="E13" i="216"/>
  <c r="E22" i="216"/>
  <c r="E14" i="216"/>
  <c r="E6" i="216"/>
  <c r="E23" i="216"/>
  <c r="E15" i="216"/>
  <c r="E7" i="216"/>
  <c r="E24" i="216"/>
  <c r="E16" i="216"/>
  <c r="E8" i="216"/>
  <c r="E25" i="216"/>
  <c r="E17" i="216"/>
  <c r="E9" i="216"/>
  <c r="E26" i="216"/>
  <c r="E18" i="216"/>
  <c r="E10" i="216"/>
  <c r="E20" i="220"/>
  <c r="E12" i="220"/>
  <c r="D28" i="220"/>
  <c r="E21" i="220"/>
  <c r="E13" i="220"/>
  <c r="E22" i="220"/>
  <c r="E14" i="220"/>
  <c r="E6" i="220"/>
  <c r="E23" i="220"/>
  <c r="E15" i="220"/>
  <c r="E7" i="220"/>
  <c r="E24" i="220"/>
  <c r="E16" i="220"/>
  <c r="E8" i="220"/>
  <c r="E25" i="220"/>
  <c r="E17" i="220"/>
  <c r="E9" i="220"/>
  <c r="E26" i="220"/>
  <c r="E18" i="220"/>
  <c r="E10" i="220"/>
  <c r="H20" i="212"/>
  <c r="E23" i="213"/>
  <c r="H16" i="214"/>
  <c r="H24" i="214"/>
  <c r="H12" i="216"/>
  <c r="H20" i="216"/>
  <c r="H10" i="217"/>
  <c r="H18" i="217"/>
  <c r="H26" i="217"/>
  <c r="H20" i="220"/>
  <c r="H19" i="212"/>
  <c r="H27" i="212"/>
  <c r="E22" i="213"/>
  <c r="H15" i="214"/>
  <c r="H23" i="214"/>
  <c r="G28" i="214"/>
  <c r="H11" i="216"/>
  <c r="H19" i="216"/>
  <c r="H27" i="216"/>
  <c r="H9" i="217"/>
  <c r="H17" i="217"/>
  <c r="H25" i="217"/>
  <c r="E18" i="219"/>
  <c r="E26" i="219"/>
  <c r="H11" i="220"/>
  <c r="H19" i="220"/>
  <c r="H27" i="220"/>
  <c r="H10" i="216"/>
  <c r="H18" i="216"/>
  <c r="H26" i="216"/>
  <c r="H8" i="217"/>
  <c r="H16" i="217"/>
  <c r="H24" i="217"/>
  <c r="E17" i="219"/>
  <c r="E25" i="219"/>
  <c r="H10" i="220"/>
  <c r="H18" i="220"/>
  <c r="H26" i="220"/>
  <c r="H9" i="216"/>
  <c r="H17" i="216"/>
  <c r="H25" i="216"/>
  <c r="H15" i="217"/>
  <c r="H23" i="217"/>
  <c r="G28" i="217"/>
  <c r="E16" i="219"/>
  <c r="E24" i="219"/>
  <c r="H27" i="219"/>
  <c r="H9" i="220"/>
  <c r="H17" i="220"/>
  <c r="H25" i="220"/>
  <c r="H8" i="216"/>
  <c r="H16" i="216"/>
  <c r="H6" i="217"/>
  <c r="H14" i="217"/>
  <c r="E15" i="219"/>
  <c r="H8" i="220"/>
  <c r="H16" i="220"/>
  <c r="H24" i="220"/>
  <c r="H23" i="220"/>
  <c r="H21" i="152"/>
  <c r="E25" i="150"/>
  <c r="H22" i="152"/>
  <c r="H14" i="152"/>
  <c r="H6" i="152"/>
  <c r="H23" i="152"/>
  <c r="H15" i="152"/>
  <c r="H7" i="152"/>
  <c r="H24" i="152"/>
  <c r="H8" i="152"/>
  <c r="G28" i="152"/>
  <c r="H16" i="152"/>
  <c r="H25" i="152"/>
  <c r="H17" i="152"/>
  <c r="H9" i="152"/>
  <c r="H27" i="152"/>
  <c r="H19" i="152"/>
  <c r="H11" i="152"/>
  <c r="H20" i="152"/>
  <c r="H12" i="152"/>
  <c r="E17" i="150"/>
  <c r="E9" i="150"/>
  <c r="E22" i="150"/>
  <c r="E27" i="150"/>
  <c r="E14" i="150"/>
  <c r="E23" i="150"/>
  <c r="E15" i="150"/>
  <c r="E7" i="150"/>
  <c r="E24" i="150"/>
  <c r="E16" i="150"/>
  <c r="E8" i="150"/>
  <c r="E26" i="150"/>
  <c r="E18" i="150"/>
  <c r="E10" i="150"/>
  <c r="E20" i="150"/>
  <c r="E12" i="150"/>
  <c r="D28" i="150"/>
  <c r="E21" i="150"/>
  <c r="E13" i="150"/>
  <c r="E6" i="150"/>
  <c r="H10" i="152"/>
  <c r="E11" i="150"/>
  <c r="H26" i="152"/>
  <c r="H8" i="150"/>
  <c r="H16" i="150"/>
  <c r="H24" i="150"/>
  <c r="H6" i="151"/>
  <c r="H14" i="151"/>
  <c r="H22" i="151"/>
  <c r="E7" i="153"/>
  <c r="H10" i="153"/>
  <c r="E15" i="153"/>
  <c r="H18" i="153"/>
  <c r="E23" i="153"/>
  <c r="H26" i="153"/>
  <c r="E13" i="154"/>
  <c r="E21" i="154"/>
  <c r="E6" i="155"/>
  <c r="E9" i="155"/>
  <c r="E19" i="155"/>
  <c r="E22" i="155"/>
  <c r="E20" i="158"/>
  <c r="E12" i="158"/>
  <c r="D28" i="158"/>
  <c r="E22" i="158"/>
  <c r="E14" i="158"/>
  <c r="E6" i="158"/>
  <c r="E23" i="158"/>
  <c r="E15" i="158"/>
  <c r="E7" i="158"/>
  <c r="E25" i="158"/>
  <c r="E17" i="158"/>
  <c r="E9" i="158"/>
  <c r="E26" i="158"/>
  <c r="E6" i="153"/>
  <c r="E14" i="153"/>
  <c r="E22" i="153"/>
  <c r="E26" i="155"/>
  <c r="E18" i="155"/>
  <c r="E10" i="155"/>
  <c r="E20" i="155"/>
  <c r="E12" i="155"/>
  <c r="D28" i="155"/>
  <c r="E21" i="155"/>
  <c r="E13" i="155"/>
  <c r="E23" i="155"/>
  <c r="E15" i="155"/>
  <c r="E7" i="155"/>
  <c r="H11" i="151"/>
  <c r="H19" i="151"/>
  <c r="H27" i="151"/>
  <c r="E12" i="153"/>
  <c r="E20" i="153"/>
  <c r="E8" i="155"/>
  <c r="E24" i="155"/>
  <c r="E25" i="166"/>
  <c r="E17" i="166"/>
  <c r="E9" i="166"/>
  <c r="E26" i="166"/>
  <c r="E18" i="166"/>
  <c r="E10" i="166"/>
  <c r="D28" i="166"/>
  <c r="E21" i="166"/>
  <c r="E13" i="166"/>
  <c r="E22" i="166"/>
  <c r="E14" i="166"/>
  <c r="E6" i="166"/>
  <c r="E27" i="166"/>
  <c r="E24" i="166"/>
  <c r="E11" i="166"/>
  <c r="E8" i="166"/>
  <c r="E23" i="166"/>
  <c r="E20" i="166"/>
  <c r="E7" i="166"/>
  <c r="E15" i="166"/>
  <c r="E16" i="166"/>
  <c r="E12" i="166"/>
  <c r="E19" i="166"/>
  <c r="E27" i="153"/>
  <c r="H9" i="151"/>
  <c r="E10" i="153"/>
  <c r="E18" i="153"/>
  <c r="E26" i="153"/>
  <c r="H17" i="151"/>
  <c r="H25" i="151"/>
  <c r="H10" i="150"/>
  <c r="H18" i="150"/>
  <c r="H8" i="151"/>
  <c r="H16" i="151"/>
  <c r="E9" i="153"/>
  <c r="H12" i="153"/>
  <c r="E17" i="153"/>
  <c r="E7" i="154"/>
  <c r="E15" i="154"/>
  <c r="G28" i="154"/>
  <c r="H26" i="154"/>
  <c r="H25" i="157"/>
  <c r="H17" i="157"/>
  <c r="H9" i="157"/>
  <c r="H27" i="157"/>
  <c r="H19" i="157"/>
  <c r="H11" i="157"/>
  <c r="H20" i="157"/>
  <c r="H12" i="157"/>
  <c r="H22" i="157"/>
  <c r="H14" i="157"/>
  <c r="H6" i="157"/>
  <c r="E24" i="159"/>
  <c r="E23" i="162"/>
  <c r="E15" i="162"/>
  <c r="E7" i="162"/>
  <c r="E24" i="162"/>
  <c r="E16" i="162"/>
  <c r="E8" i="162"/>
  <c r="E25" i="162"/>
  <c r="E17" i="162"/>
  <c r="E9" i="162"/>
  <c r="D28" i="162"/>
  <c r="H12" i="158"/>
  <c r="H20" i="158"/>
  <c r="E7" i="159"/>
  <c r="E15" i="159"/>
  <c r="E23" i="159"/>
  <c r="E21" i="162"/>
  <c r="H26" i="162"/>
  <c r="H18" i="162"/>
  <c r="H10" i="162"/>
  <c r="H27" i="162"/>
  <c r="H19" i="162"/>
  <c r="H11" i="162"/>
  <c r="H20" i="162"/>
  <c r="H12" i="162"/>
  <c r="H22" i="169"/>
  <c r="H14" i="169"/>
  <c r="H6" i="169"/>
  <c r="G28" i="169"/>
  <c r="H23" i="169"/>
  <c r="H15" i="169"/>
  <c r="H7" i="169"/>
  <c r="H26" i="169"/>
  <c r="H18" i="169"/>
  <c r="H10" i="169"/>
  <c r="H27" i="169"/>
  <c r="H19" i="169"/>
  <c r="H11" i="169"/>
  <c r="H16" i="169"/>
  <c r="H13" i="169"/>
  <c r="H25" i="169"/>
  <c r="H8" i="169"/>
  <c r="H21" i="169"/>
  <c r="H12" i="169"/>
  <c r="H24" i="169"/>
  <c r="H9" i="169"/>
  <c r="H22" i="156"/>
  <c r="E9" i="157"/>
  <c r="E17" i="157"/>
  <c r="E25" i="157"/>
  <c r="H10" i="158"/>
  <c r="H18" i="158"/>
  <c r="H26" i="158"/>
  <c r="E13" i="159"/>
  <c r="E21" i="159"/>
  <c r="D28" i="159"/>
  <c r="H6" i="160"/>
  <c r="H14" i="160"/>
  <c r="H22" i="160"/>
  <c r="E11" i="162"/>
  <c r="E14" i="162"/>
  <c r="E27" i="162"/>
  <c r="H20" i="169"/>
  <c r="E24" i="157"/>
  <c r="H9" i="158"/>
  <c r="H17" i="158"/>
  <c r="H25" i="158"/>
  <c r="E12" i="159"/>
  <c r="E20" i="159"/>
  <c r="E20" i="162"/>
  <c r="H21" i="162"/>
  <c r="H24" i="163"/>
  <c r="H16" i="163"/>
  <c r="H8" i="163"/>
  <c r="H25" i="163"/>
  <c r="H17" i="163"/>
  <c r="H9" i="163"/>
  <c r="H26" i="163"/>
  <c r="H18" i="163"/>
  <c r="H10" i="163"/>
  <c r="H22" i="163"/>
  <c r="H14" i="163"/>
  <c r="H6" i="163"/>
  <c r="G28" i="163"/>
  <c r="H23" i="163"/>
  <c r="H15" i="163"/>
  <c r="H19" i="156"/>
  <c r="E6" i="157"/>
  <c r="E14" i="157"/>
  <c r="H7" i="158"/>
  <c r="H15" i="158"/>
  <c r="H23" i="158"/>
  <c r="E10" i="159"/>
  <c r="E18" i="159"/>
  <c r="H11" i="160"/>
  <c r="H19" i="160"/>
  <c r="E10" i="162"/>
  <c r="H14" i="162"/>
  <c r="H17" i="162"/>
  <c r="E26" i="162"/>
  <c r="H22" i="165"/>
  <c r="H14" i="165"/>
  <c r="H6" i="165"/>
  <c r="G28" i="165"/>
  <c r="H23" i="165"/>
  <c r="H15" i="165"/>
  <c r="H7" i="165"/>
  <c r="H26" i="165"/>
  <c r="H18" i="165"/>
  <c r="H10" i="165"/>
  <c r="H27" i="165"/>
  <c r="H19" i="165"/>
  <c r="H11" i="165"/>
  <c r="H20" i="165"/>
  <c r="H17" i="165"/>
  <c r="H24" i="165"/>
  <c r="H8" i="165"/>
  <c r="H12" i="165"/>
  <c r="H16" i="165"/>
  <c r="H13" i="165"/>
  <c r="H26" i="167"/>
  <c r="H18" i="167"/>
  <c r="H10" i="167"/>
  <c r="H27" i="167"/>
  <c r="H19" i="167"/>
  <c r="H11" i="167"/>
  <c r="H22" i="167"/>
  <c r="H14" i="167"/>
  <c r="H6" i="167"/>
  <c r="G28" i="167"/>
  <c r="H23" i="167"/>
  <c r="H15" i="167"/>
  <c r="H7" i="167"/>
  <c r="E16" i="168"/>
  <c r="D28" i="168"/>
  <c r="E21" i="168"/>
  <c r="E13" i="168"/>
  <c r="E22" i="168"/>
  <c r="E14" i="168"/>
  <c r="E6" i="168"/>
  <c r="E25" i="168"/>
  <c r="E17" i="168"/>
  <c r="E9" i="168"/>
  <c r="E26" i="168"/>
  <c r="E18" i="168"/>
  <c r="E10" i="168"/>
  <c r="E7" i="163"/>
  <c r="E15" i="163"/>
  <c r="E23" i="163"/>
  <c r="D28" i="164"/>
  <c r="E21" i="164"/>
  <c r="E13" i="164"/>
  <c r="E22" i="164"/>
  <c r="E14" i="164"/>
  <c r="E25" i="164"/>
  <c r="E17" i="164"/>
  <c r="E26" i="164"/>
  <c r="E18" i="164"/>
  <c r="E11" i="168"/>
  <c r="E24" i="168"/>
  <c r="E27" i="168"/>
  <c r="E6" i="163"/>
  <c r="E14" i="163"/>
  <c r="E22" i="163"/>
  <c r="E13" i="163"/>
  <c r="E21" i="163"/>
  <c r="E7" i="168"/>
  <c r="E20" i="168"/>
  <c r="E23" i="168"/>
  <c r="E25" i="170"/>
  <c r="E17" i="170"/>
  <c r="E9" i="170"/>
  <c r="E26" i="170"/>
  <c r="E18" i="170"/>
  <c r="E10" i="170"/>
  <c r="E20" i="170"/>
  <c r="E12" i="170"/>
  <c r="D28" i="170"/>
  <c r="E21" i="170"/>
  <c r="E13" i="170"/>
  <c r="E22" i="170"/>
  <c r="E14" i="170"/>
  <c r="E6" i="170"/>
  <c r="E23" i="170"/>
  <c r="E15" i="170"/>
  <c r="E24" i="169"/>
  <c r="H7" i="171"/>
  <c r="H15" i="171"/>
  <c r="H23" i="171"/>
  <c r="G28" i="171"/>
  <c r="E10" i="172"/>
  <c r="E18" i="172"/>
  <c r="E26" i="172"/>
  <c r="H27" i="173"/>
  <c r="E23" i="169"/>
  <c r="H6" i="171"/>
  <c r="H14" i="171"/>
  <c r="H22" i="171"/>
  <c r="E9" i="172"/>
  <c r="E17" i="172"/>
  <c r="E25" i="172"/>
  <c r="H26" i="173"/>
  <c r="E24" i="172"/>
  <c r="H11" i="171"/>
  <c r="H19" i="171"/>
  <c r="H27" i="171"/>
  <c r="E6" i="172"/>
  <c r="E14" i="172"/>
  <c r="E22" i="172"/>
  <c r="H10" i="171"/>
  <c r="H18" i="171"/>
  <c r="E13" i="172"/>
  <c r="E21" i="172"/>
  <c r="G8" i="36" l="1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8" i="148"/>
  <c r="G9" i="148"/>
  <c r="G10" i="148"/>
  <c r="G11" i="148"/>
  <c r="G12" i="148"/>
  <c r="G13" i="148"/>
  <c r="G14" i="148"/>
  <c r="G15" i="148"/>
  <c r="G16" i="148"/>
  <c r="G17" i="148"/>
  <c r="G18" i="148"/>
  <c r="G19" i="148"/>
  <c r="G20" i="148"/>
  <c r="G21" i="148"/>
  <c r="G22" i="148"/>
  <c r="G23" i="148"/>
  <c r="G24" i="148"/>
  <c r="G25" i="148"/>
  <c r="G26" i="148"/>
  <c r="G27" i="148"/>
  <c r="G8" i="149"/>
  <c r="G9" i="149"/>
  <c r="G10" i="149"/>
  <c r="G11" i="149"/>
  <c r="G12" i="149"/>
  <c r="G13" i="149"/>
  <c r="G14" i="149"/>
  <c r="G15" i="149"/>
  <c r="G16" i="149"/>
  <c r="G17" i="149"/>
  <c r="G18" i="149"/>
  <c r="G19" i="149"/>
  <c r="G20" i="149"/>
  <c r="G21" i="149"/>
  <c r="G22" i="149"/>
  <c r="G23" i="149"/>
  <c r="G24" i="149"/>
  <c r="G25" i="149"/>
  <c r="G26" i="149"/>
  <c r="G27" i="149"/>
  <c r="G7" i="36"/>
  <c r="G7" i="148"/>
  <c r="G7" i="149"/>
  <c r="G6" i="36"/>
  <c r="G6" i="148"/>
  <c r="G6" i="149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8" i="148"/>
  <c r="D9" i="148"/>
  <c r="D10" i="148"/>
  <c r="D11" i="148"/>
  <c r="D12" i="148"/>
  <c r="D13" i="148"/>
  <c r="D14" i="148"/>
  <c r="D15" i="148"/>
  <c r="D16" i="148"/>
  <c r="D17" i="148"/>
  <c r="D18" i="148"/>
  <c r="D19" i="148"/>
  <c r="D20" i="148"/>
  <c r="D21" i="148"/>
  <c r="D22" i="148"/>
  <c r="D23" i="148"/>
  <c r="D24" i="148"/>
  <c r="D25" i="148"/>
  <c r="D26" i="148"/>
  <c r="D27" i="148"/>
  <c r="D8" i="149"/>
  <c r="D9" i="149"/>
  <c r="D10" i="149"/>
  <c r="D11" i="149"/>
  <c r="D12" i="149"/>
  <c r="D13" i="149"/>
  <c r="D14" i="149"/>
  <c r="D15" i="149"/>
  <c r="D16" i="149"/>
  <c r="D17" i="149"/>
  <c r="D18" i="149"/>
  <c r="D19" i="149"/>
  <c r="D20" i="149"/>
  <c r="D21" i="149"/>
  <c r="D22" i="149"/>
  <c r="D23" i="149"/>
  <c r="D24" i="149"/>
  <c r="D25" i="149"/>
  <c r="D26" i="149"/>
  <c r="D27" i="149"/>
  <c r="D7" i="36"/>
  <c r="D7" i="148"/>
  <c r="D7" i="149"/>
  <c r="D6" i="36"/>
  <c r="D6" i="148"/>
  <c r="D6" i="149"/>
  <c r="H12" i="36"/>
  <c r="T28" i="148"/>
  <c r="H10" i="148" s="1"/>
  <c r="T28" i="149"/>
  <c r="H10" i="149" s="1"/>
  <c r="E15" i="36"/>
  <c r="S28" i="148"/>
  <c r="E13" i="148" s="1"/>
  <c r="S28" i="149"/>
  <c r="E8" i="149" s="1"/>
  <c r="I22" i="36" l="1"/>
  <c r="F18" i="36"/>
  <c r="F24" i="36"/>
  <c r="F6" i="36"/>
  <c r="F7" i="36"/>
  <c r="I10" i="36"/>
  <c r="I27" i="36"/>
  <c r="I21" i="36"/>
  <c r="I15" i="36"/>
  <c r="I7" i="36"/>
  <c r="I8" i="36"/>
  <c r="I13" i="36"/>
  <c r="I24" i="36"/>
  <c r="I18" i="36"/>
  <c r="I12" i="36"/>
  <c r="I16" i="36"/>
  <c r="I26" i="36"/>
  <c r="I14" i="36"/>
  <c r="I25" i="36"/>
  <c r="I19" i="36"/>
  <c r="I6" i="36"/>
  <c r="I23" i="36"/>
  <c r="I17" i="36"/>
  <c r="I11" i="36"/>
  <c r="I9" i="36"/>
  <c r="I20" i="36"/>
  <c r="F25" i="36"/>
  <c r="F19" i="36"/>
  <c r="F13" i="36"/>
  <c r="F12" i="36"/>
  <c r="F23" i="36"/>
  <c r="F17" i="36"/>
  <c r="F11" i="36"/>
  <c r="F22" i="36"/>
  <c r="F16" i="36"/>
  <c r="F10" i="36"/>
  <c r="F27" i="36"/>
  <c r="F21" i="36"/>
  <c r="F15" i="36"/>
  <c r="F9" i="36"/>
  <c r="F26" i="36"/>
  <c r="F20" i="36"/>
  <c r="F14" i="36"/>
  <c r="F8" i="36"/>
  <c r="F25" i="149"/>
  <c r="F19" i="149"/>
  <c r="F13" i="149"/>
  <c r="I25" i="149"/>
  <c r="I19" i="149"/>
  <c r="I13" i="149"/>
  <c r="F7" i="149"/>
  <c r="F24" i="149"/>
  <c r="F18" i="149"/>
  <c r="F12" i="149"/>
  <c r="I7" i="149"/>
  <c r="I24" i="149"/>
  <c r="I18" i="149"/>
  <c r="I12" i="149"/>
  <c r="F23" i="149"/>
  <c r="F17" i="149"/>
  <c r="F11" i="149"/>
  <c r="I23" i="149"/>
  <c r="I17" i="149"/>
  <c r="I11" i="149"/>
  <c r="F22" i="149"/>
  <c r="F16" i="149"/>
  <c r="F10" i="149"/>
  <c r="I22" i="149"/>
  <c r="I16" i="149"/>
  <c r="I10" i="149"/>
  <c r="F6" i="149"/>
  <c r="F27" i="149"/>
  <c r="F21" i="149"/>
  <c r="F15" i="149"/>
  <c r="F9" i="149"/>
  <c r="I6" i="149"/>
  <c r="I27" i="149"/>
  <c r="I21" i="149"/>
  <c r="I15" i="149"/>
  <c r="I9" i="149"/>
  <c r="F26" i="149"/>
  <c r="F20" i="149"/>
  <c r="F14" i="149"/>
  <c r="F8" i="149"/>
  <c r="I26" i="149"/>
  <c r="I20" i="149"/>
  <c r="I14" i="149"/>
  <c r="I8" i="149"/>
  <c r="F11" i="148"/>
  <c r="F16" i="148"/>
  <c r="I6" i="148"/>
  <c r="I22" i="148"/>
  <c r="I16" i="148"/>
  <c r="I10" i="148"/>
  <c r="F23" i="148"/>
  <c r="I11" i="148"/>
  <c r="F6" i="148"/>
  <c r="F27" i="148"/>
  <c r="F21" i="148"/>
  <c r="F15" i="148"/>
  <c r="F9" i="148"/>
  <c r="I27" i="148"/>
  <c r="I21" i="148"/>
  <c r="I15" i="148"/>
  <c r="I9" i="148"/>
  <c r="F22" i="148"/>
  <c r="F26" i="148"/>
  <c r="F20" i="148"/>
  <c r="F14" i="148"/>
  <c r="F8" i="148"/>
  <c r="I26" i="148"/>
  <c r="I20" i="148"/>
  <c r="I14" i="148"/>
  <c r="I8" i="148"/>
  <c r="F17" i="148"/>
  <c r="I23" i="148"/>
  <c r="I17" i="148"/>
  <c r="F10" i="148"/>
  <c r="F7" i="148"/>
  <c r="F19" i="148"/>
  <c r="I7" i="148"/>
  <c r="I25" i="148"/>
  <c r="I19" i="148"/>
  <c r="I13" i="148"/>
  <c r="F25" i="148"/>
  <c r="F13" i="148"/>
  <c r="F24" i="148"/>
  <c r="F18" i="148"/>
  <c r="F12" i="148"/>
  <c r="I24" i="148"/>
  <c r="I18" i="148"/>
  <c r="I12" i="148"/>
  <c r="H19" i="36"/>
  <c r="H18" i="36"/>
  <c r="H25" i="36"/>
  <c r="H17" i="36"/>
  <c r="H9" i="36"/>
  <c r="H24" i="36"/>
  <c r="H16" i="36"/>
  <c r="H8" i="36"/>
  <c r="H11" i="36"/>
  <c r="H10" i="36"/>
  <c r="H15" i="36"/>
  <c r="G28" i="36"/>
  <c r="H22" i="36"/>
  <c r="H14" i="36"/>
  <c r="H26" i="36"/>
  <c r="H23" i="36"/>
  <c r="H6" i="36"/>
  <c r="H21" i="36"/>
  <c r="H13" i="36"/>
  <c r="H27" i="36"/>
  <c r="H7" i="36"/>
  <c r="H20" i="36"/>
  <c r="E21" i="36"/>
  <c r="E13" i="36"/>
  <c r="E22" i="36"/>
  <c r="E14" i="36"/>
  <c r="E7" i="36"/>
  <c r="E20" i="36"/>
  <c r="E12" i="36"/>
  <c r="E11" i="36"/>
  <c r="E26" i="36"/>
  <c r="E18" i="36"/>
  <c r="E10" i="36"/>
  <c r="E6" i="36"/>
  <c r="E19" i="36"/>
  <c r="E25" i="36"/>
  <c r="E17" i="36"/>
  <c r="E9" i="36"/>
  <c r="D28" i="36"/>
  <c r="E24" i="36"/>
  <c r="E16" i="36"/>
  <c r="E8" i="36"/>
  <c r="E27" i="36"/>
  <c r="E23" i="36"/>
  <c r="H25" i="149"/>
  <c r="H17" i="149"/>
  <c r="H9" i="149"/>
  <c r="H24" i="149"/>
  <c r="H16" i="149"/>
  <c r="H8" i="149"/>
  <c r="H23" i="149"/>
  <c r="H15" i="149"/>
  <c r="H6" i="149"/>
  <c r="H22" i="149"/>
  <c r="H14" i="149"/>
  <c r="H7" i="149"/>
  <c r="H21" i="149"/>
  <c r="H13" i="149"/>
  <c r="G28" i="149"/>
  <c r="H20" i="149"/>
  <c r="H12" i="149"/>
  <c r="H27" i="149"/>
  <c r="H19" i="149"/>
  <c r="H11" i="149"/>
  <c r="H26" i="149"/>
  <c r="H18" i="149"/>
  <c r="E23" i="149"/>
  <c r="E15" i="149"/>
  <c r="E22" i="149"/>
  <c r="E14" i="149"/>
  <c r="E7" i="149"/>
  <c r="E21" i="149"/>
  <c r="E13" i="149"/>
  <c r="E20" i="149"/>
  <c r="E12" i="149"/>
  <c r="D28" i="149"/>
  <c r="E27" i="149"/>
  <c r="E19" i="149"/>
  <c r="E11" i="149"/>
  <c r="E26" i="149"/>
  <c r="E18" i="149"/>
  <c r="E10" i="149"/>
  <c r="E25" i="149"/>
  <c r="E17" i="149"/>
  <c r="E9" i="149"/>
  <c r="E6" i="149"/>
  <c r="E24" i="149"/>
  <c r="E16" i="149"/>
  <c r="E20" i="148"/>
  <c r="E12" i="148"/>
  <c r="H23" i="148"/>
  <c r="H15" i="148"/>
  <c r="H7" i="148"/>
  <c r="H25" i="148"/>
  <c r="H17" i="148"/>
  <c r="H9" i="148"/>
  <c r="H24" i="148"/>
  <c r="H16" i="148"/>
  <c r="H8" i="148"/>
  <c r="H22" i="148"/>
  <c r="H14" i="148"/>
  <c r="H21" i="148"/>
  <c r="H13" i="148"/>
  <c r="H6" i="148"/>
  <c r="H20" i="148"/>
  <c r="H12" i="148"/>
  <c r="H27" i="148"/>
  <c r="H19" i="148"/>
  <c r="H11" i="148"/>
  <c r="G28" i="148"/>
  <c r="H26" i="148"/>
  <c r="H18" i="148"/>
  <c r="E27" i="148"/>
  <c r="E19" i="148"/>
  <c r="E11" i="148"/>
  <c r="E6" i="148"/>
  <c r="E26" i="148"/>
  <c r="E18" i="148"/>
  <c r="E10" i="148"/>
  <c r="D28" i="148"/>
  <c r="E7" i="148"/>
  <c r="E25" i="148"/>
  <c r="E17" i="148"/>
  <c r="E9" i="148"/>
  <c r="E24" i="148"/>
  <c r="E16" i="148"/>
  <c r="E8" i="148"/>
  <c r="E23" i="148"/>
  <c r="E15" i="148"/>
  <c r="E22" i="148"/>
  <c r="E14" i="148"/>
  <c r="E21" i="148"/>
  <c r="R27" i="148"/>
  <c r="R26" i="148"/>
  <c r="R25" i="148"/>
  <c r="R24" i="148"/>
  <c r="R23" i="148"/>
  <c r="R22" i="148"/>
  <c r="R21" i="148"/>
  <c r="R20" i="148"/>
  <c r="R19" i="148"/>
  <c r="R18" i="148"/>
  <c r="R17" i="148"/>
  <c r="R16" i="148"/>
  <c r="R15" i="148"/>
  <c r="R14" i="148"/>
  <c r="R13" i="148"/>
  <c r="R12" i="148"/>
  <c r="R11" i="148"/>
  <c r="R10" i="148"/>
  <c r="R9" i="148"/>
  <c r="R8" i="148"/>
  <c r="R7" i="148"/>
  <c r="R27" i="149"/>
  <c r="R26" i="149"/>
  <c r="R25" i="149"/>
  <c r="R24" i="149"/>
  <c r="R23" i="149"/>
  <c r="R22" i="149"/>
  <c r="R21" i="149"/>
  <c r="R20" i="149"/>
  <c r="R19" i="149"/>
  <c r="R18" i="149"/>
  <c r="R17" i="149"/>
  <c r="R16" i="149"/>
  <c r="R15" i="149"/>
  <c r="R14" i="149"/>
  <c r="R13" i="149"/>
  <c r="R12" i="149"/>
  <c r="R11" i="149"/>
  <c r="R10" i="149"/>
  <c r="R9" i="149"/>
  <c r="R8" i="149"/>
  <c r="R7" i="149"/>
  <c r="R27" i="36"/>
  <c r="R26" i="36"/>
  <c r="R25" i="36"/>
  <c r="R24" i="36"/>
  <c r="R23" i="36"/>
  <c r="R22" i="36"/>
  <c r="R21" i="36"/>
  <c r="R20" i="36"/>
  <c r="R19" i="36"/>
  <c r="R18" i="36"/>
  <c r="R17" i="36"/>
  <c r="R16" i="36"/>
  <c r="R15" i="36"/>
  <c r="R14" i="36"/>
  <c r="R13" i="36"/>
  <c r="R12" i="36"/>
  <c r="R11" i="36"/>
  <c r="R10" i="36"/>
  <c r="R9" i="36"/>
  <c r="R8" i="36"/>
  <c r="R7" i="36"/>
  <c r="R6" i="148"/>
  <c r="R6" i="149"/>
  <c r="R6" i="36"/>
</calcChain>
</file>

<file path=xl/sharedStrings.xml><?xml version="1.0" encoding="utf-8"?>
<sst xmlns="http://schemas.openxmlformats.org/spreadsheetml/2006/main" count="3675" uniqueCount="124">
  <si>
    <t>Ⅰ．感染症及び寄生虫症</t>
    <phoneticPr fontId="4"/>
  </si>
  <si>
    <t>Ⅳ．内分泌，栄養及び代謝疾患</t>
    <phoneticPr fontId="4"/>
  </si>
  <si>
    <t>Ⅹ．呼吸器系の疾患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</si>
  <si>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</si>
  <si>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</si>
  <si>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</si>
  <si>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</si>
  <si>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</si>
  <si>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</si>
  <si>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</si>
  <si>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</si>
  <si>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</si>
  <si>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</si>
  <si>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</si>
  <si>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ⅩⅡ．皮膚及び皮下組織の疾患</t>
    <phoneticPr fontId="4"/>
  </si>
  <si>
    <t>ⅩⅢ．筋骨格系及び結合組織の疾患</t>
    <phoneticPr fontId="4"/>
  </si>
  <si>
    <t>ⅩⅣ．腎尿路生殖器系の疾患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</si>
  <si>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</si>
  <si>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</si>
  <si>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</si>
  <si>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</si>
  <si>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</si>
  <si>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</si>
  <si>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</si>
  <si>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株式会社データホライゾン　医療費分解技術を用いて疾病毎に点数をグルーピングし算出。</t>
    <phoneticPr fontId="4"/>
  </si>
  <si>
    <t>広域連合全体</t>
    <phoneticPr fontId="4"/>
  </si>
  <si>
    <t>疾病分類(大分類)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</si>
  <si>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</si>
  <si>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</si>
  <si>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</si>
  <si>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福島区</t>
    <phoneticPr fontId="4"/>
  </si>
  <si>
    <t>此花区</t>
  </si>
  <si>
    <t>西区</t>
  </si>
  <si>
    <t>港区</t>
  </si>
  <si>
    <t>大正区</t>
  </si>
  <si>
    <t>天王寺区</t>
  </si>
  <si>
    <t>浪速区</t>
  </si>
  <si>
    <t>東淀川区</t>
  </si>
  <si>
    <t>西淀川区</t>
    <phoneticPr fontId="4"/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</si>
  <si>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</si>
  <si>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</si>
  <si>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</si>
  <si>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</si>
  <si>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</si>
  <si>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</si>
  <si>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</si>
  <si>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</si>
  <si>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</si>
  <si>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</si>
  <si>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平野区</t>
  </si>
  <si>
    <t>住之江区</t>
  </si>
  <si>
    <t>北区</t>
  </si>
  <si>
    <t>中央区</t>
  </si>
  <si>
    <t>堺市堺区</t>
  </si>
  <si>
    <t>堺市中区</t>
  </si>
  <si>
    <t>堺市東区</t>
  </si>
  <si>
    <t>堺市南区</t>
  </si>
  <si>
    <t>堺市西区</t>
  </si>
  <si>
    <t>堺市北区</t>
  </si>
  <si>
    <t>堺市美原区</t>
  </si>
  <si>
    <t>岸和田市</t>
  </si>
  <si>
    <t>豊中市</t>
  </si>
  <si>
    <t>池田市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</si>
  <si>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</si>
  <si>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</si>
  <si>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</si>
  <si>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</si>
  <si>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</si>
  <si>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</si>
  <si>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</si>
  <si>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富田林市</t>
  </si>
  <si>
    <t>泉佐野市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</si>
  <si>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</si>
  <si>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</si>
  <si>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</si>
  <si>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</si>
  <si>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</si>
  <si>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</si>
  <si>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</si>
  <si>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</si>
  <si>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</si>
  <si>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</si>
  <si>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</si>
  <si>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</si>
  <si>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</si>
  <si>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</si>
  <si>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</si>
  <si>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</si>
  <si>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</si>
  <si>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</si>
  <si>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</si>
  <si>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</si>
  <si>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</si>
  <si>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</si>
  <si>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</si>
  <si>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</si>
  <si>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</si>
  <si>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</si>
  <si>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</si>
  <si>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</si>
  <si>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吹田市</t>
  </si>
  <si>
    <t>大阪市</t>
    <phoneticPr fontId="4"/>
  </si>
  <si>
    <t>堺市</t>
    <phoneticPr fontId="4"/>
  </si>
  <si>
    <t>資格確認日…1日でも資格があれば分析対象としている。</t>
    <phoneticPr fontId="4"/>
  </si>
  <si>
    <t>※消化器系の疾患…歯科レセプト情報と思われるものは集計対象外としている。</t>
  </si>
  <si>
    <t>【グラフ作成用】</t>
    <rPh sb="4" eb="6">
      <t>サクセイ</t>
    </rPh>
    <rPh sb="6" eb="7">
      <t>ヨウ</t>
    </rPh>
    <phoneticPr fontId="4"/>
  </si>
  <si>
    <t>医療費(円)</t>
    <rPh sb="0" eb="2">
      <t>イリョウ</t>
    </rPh>
    <rPh sb="2" eb="3">
      <t>ヒ</t>
    </rPh>
    <rPh sb="4" eb="5">
      <t>エン</t>
    </rPh>
    <phoneticPr fontId="4"/>
  </si>
  <si>
    <t>入院</t>
    <rPh sb="0" eb="2">
      <t>ニュウイン</t>
    </rPh>
    <phoneticPr fontId="4"/>
  </si>
  <si>
    <t>入院外</t>
    <rPh sb="0" eb="3">
      <t>ニュウインガイ</t>
    </rPh>
    <phoneticPr fontId="4"/>
  </si>
  <si>
    <t>医療費(円)※</t>
    <rPh sb="0" eb="3">
      <t>イリョウヒ</t>
    </rPh>
    <rPh sb="4" eb="5">
      <t>エン</t>
    </rPh>
    <phoneticPr fontId="4"/>
  </si>
  <si>
    <t>構成比
(%)</t>
    <rPh sb="0" eb="3">
      <t>コウセイヒ</t>
    </rPh>
    <phoneticPr fontId="4"/>
  </si>
  <si>
    <t>順位</t>
    <rPh sb="0" eb="2">
      <t>ジュンイ</t>
    </rPh>
    <phoneticPr fontId="4"/>
  </si>
  <si>
    <t>入院</t>
    <phoneticPr fontId="4"/>
  </si>
  <si>
    <t>入院外</t>
    <phoneticPr fontId="4"/>
  </si>
  <si>
    <t>合計</t>
    <rPh sb="0" eb="2">
      <t>ゴウケイ</t>
    </rPh>
    <phoneticPr fontId="4"/>
  </si>
  <si>
    <t>　　　　　そのため他統計と一致しない。</t>
  </si>
  <si>
    <t>　　　　　そのため他統計と一致しない。</t>
    <phoneticPr fontId="4"/>
  </si>
  <si>
    <t>※周産期に発生した病態…ＡＢＯ因子不適合等の傷病名が含まれるため、周産期(妊娠22週から出生後7日未満)以外においても医療費が発生する可能性がある。</t>
    <phoneticPr fontId="4"/>
  </si>
  <si>
    <t>※各項目毎に上位5疾病を　　　　 　　　　表示する。</t>
    <phoneticPr fontId="4"/>
  </si>
  <si>
    <t>大分類による疾病別医療費統計 入院入院外</t>
  </si>
  <si>
    <t>ⅩⅠ．消化器系の疾患※</t>
    <phoneticPr fontId="4"/>
  </si>
  <si>
    <t>ⅩⅤ．妊娠，分娩及び産じょく※</t>
    <phoneticPr fontId="4"/>
  </si>
  <si>
    <t>ⅩⅥ．周産期に発生した病態※</t>
    <phoneticPr fontId="4"/>
  </si>
  <si>
    <t>データ化範囲(分析対象)…入院(DPCを含む)、入院外、調剤の電子レセプト。対象診療年月は令和6年4月～令和7年3月診療分(12カ月分)。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</si>
</sst>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/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auto="1"/>
      </right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1578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6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</cellStyleXfs>
  <cellXfs count="52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41" fillId="0" borderId="0" xfId="0" applyFont="1" applyFill="1">
      <alignment vertical="center"/>
    </xf>
    <xf numFmtId="0" fontId="42" fillId="0" borderId="0" xfId="0" applyFont="1" applyFill="1">
      <alignment vertical="center"/>
    </xf>
    <xf numFmtId="0" fontId="43" fillId="27" borderId="35" xfId="0" applyFont="1" applyFill="1" applyBorder="1" applyAlignment="1">
      <alignment horizontal="center" vertical="center" wrapText="1"/>
    </xf>
    <xf numFmtId="0" fontId="43" fillId="27" borderId="36" xfId="0" applyFont="1" applyFill="1" applyBorder="1" applyAlignment="1">
      <alignment horizontal="center" vertical="center" wrapText="1"/>
    </xf>
    <xf numFmtId="0" fontId="44" fillId="27" borderId="37" xfId="0" applyFont="1" applyFill="1" applyBorder="1" applyAlignment="1">
      <alignment horizontal="center" vertical="center" wrapText="1"/>
    </xf>
    <xf numFmtId="0" fontId="44" fillId="27" borderId="38" xfId="0" applyFont="1" applyFill="1" applyBorder="1" applyAlignment="1">
      <alignment horizontal="center" vertical="center" wrapText="1"/>
    </xf>
    <xf numFmtId="0" fontId="43" fillId="0" borderId="18" xfId="0" applyFont="1" applyFill="1" applyBorder="1" applyAlignment="1">
      <alignment horizontal="left" vertical="center" shrinkToFit="1"/>
    </xf>
    <xf numFmtId="0" fontId="43" fillId="0" borderId="23" xfId="0" applyFont="1" applyFill="1" applyBorder="1" applyAlignment="1">
      <alignment horizontal="left" vertical="center" shrinkToFit="1"/>
    </xf>
    <xf numFmtId="177" fontId="43" fillId="0" borderId="24" xfId="0" applyNumberFormat="1" applyFont="1" applyFill="1" applyBorder="1" applyAlignment="1">
      <alignment horizontal="right" vertical="center" shrinkToFit="1"/>
    </xf>
    <xf numFmtId="178" fontId="43" fillId="0" borderId="26" xfId="0" applyNumberFormat="1" applyFont="1" applyFill="1" applyBorder="1" applyAlignment="1">
      <alignment horizontal="right" vertical="center" shrinkToFit="1"/>
    </xf>
    <xf numFmtId="0" fontId="43" fillId="0" borderId="16" xfId="0" applyFont="1" applyFill="1" applyBorder="1" applyAlignment="1">
      <alignment horizontal="left" vertical="center" shrinkToFit="1"/>
    </xf>
    <xf numFmtId="0" fontId="43" fillId="0" borderId="15" xfId="0" applyFont="1" applyFill="1" applyBorder="1" applyAlignment="1">
      <alignment horizontal="left" vertical="center" shrinkToFit="1"/>
    </xf>
    <xf numFmtId="177" fontId="43" fillId="0" borderId="19" xfId="0" applyNumberFormat="1" applyFont="1" applyFill="1" applyBorder="1" applyAlignment="1">
      <alignment horizontal="right" vertical="center" shrinkToFit="1"/>
    </xf>
    <xf numFmtId="178" fontId="43" fillId="0" borderId="27" xfId="0" applyNumberFormat="1" applyFont="1" applyFill="1" applyBorder="1" applyAlignment="1">
      <alignment horizontal="right" vertical="center" shrinkToFit="1"/>
    </xf>
    <xf numFmtId="0" fontId="43" fillId="0" borderId="17" xfId="0" applyFont="1" applyFill="1" applyBorder="1" applyAlignment="1">
      <alignment horizontal="left" vertical="center" shrinkToFit="1"/>
    </xf>
    <xf numFmtId="0" fontId="43" fillId="0" borderId="22" xfId="0" applyFont="1" applyFill="1" applyBorder="1" applyAlignment="1">
      <alignment horizontal="left" vertical="center" shrinkToFit="1"/>
    </xf>
    <xf numFmtId="0" fontId="43" fillId="27" borderId="3" xfId="0" applyFont="1" applyFill="1" applyBorder="1" applyAlignment="1">
      <alignment horizontal="center" vertical="center" wrapText="1"/>
    </xf>
    <xf numFmtId="177" fontId="43" fillId="0" borderId="3" xfId="0" applyNumberFormat="1" applyFont="1" applyFill="1" applyBorder="1" applyAlignment="1">
      <alignment horizontal="right" vertical="center"/>
    </xf>
    <xf numFmtId="0" fontId="43" fillId="0" borderId="25" xfId="0" applyNumberFormat="1" applyFont="1" applyFill="1" applyBorder="1" applyAlignment="1">
      <alignment horizontal="center" vertical="center" shrinkToFit="1"/>
    </xf>
    <xf numFmtId="0" fontId="43" fillId="0" borderId="21" xfId="0" applyNumberFormat="1" applyFont="1" applyFill="1" applyBorder="1" applyAlignment="1">
      <alignment horizontal="center" vertical="center" shrinkToFit="1"/>
    </xf>
    <xf numFmtId="0" fontId="43" fillId="0" borderId="40" xfId="0" applyNumberFormat="1" applyFont="1" applyFill="1" applyBorder="1" applyAlignment="1">
      <alignment horizontal="center" vertical="center" shrinkToFit="1"/>
    </xf>
    <xf numFmtId="0" fontId="43" fillId="0" borderId="0" xfId="0" applyFont="1" applyFill="1">
      <alignment vertical="center"/>
    </xf>
    <xf numFmtId="0" fontId="43" fillId="0" borderId="3" xfId="0" applyFont="1" applyFill="1" applyBorder="1" applyAlignment="1">
      <alignment horizontal="left" vertical="center" shrinkToFit="1"/>
    </xf>
    <xf numFmtId="0" fontId="43" fillId="0" borderId="4" xfId="0" applyFont="1" applyFill="1" applyBorder="1" applyAlignment="1">
      <alignment horizontal="center" vertical="center" shrinkToFit="1"/>
    </xf>
    <xf numFmtId="0" fontId="43" fillId="0" borderId="5" xfId="0" applyFont="1" applyFill="1" applyBorder="1" applyAlignment="1">
      <alignment horizontal="center" vertical="center" shrinkToFit="1"/>
    </xf>
    <xf numFmtId="177" fontId="43" fillId="0" borderId="20" xfId="0" applyNumberFormat="1" applyFont="1" applyFill="1" applyBorder="1" applyAlignment="1">
      <alignment horizontal="right" vertical="center" shrinkToFit="1"/>
    </xf>
    <xf numFmtId="178" fontId="43" fillId="0" borderId="29" xfId="0" applyNumberFormat="1" applyFont="1" applyFill="1" applyBorder="1" applyAlignment="1">
      <alignment horizontal="right" vertical="center" shrinkToFit="1"/>
    </xf>
    <xf numFmtId="0" fontId="43" fillId="0" borderId="28" xfId="0" applyNumberFormat="1" applyFont="1" applyFill="1" applyBorder="1" applyAlignment="1">
      <alignment horizontal="right" vertical="center" shrinkToFit="1"/>
    </xf>
    <xf numFmtId="0" fontId="43" fillId="0" borderId="30" xfId="0" applyNumberFormat="1" applyFont="1" applyFill="1" applyBorder="1" applyAlignment="1">
      <alignment horizontal="right" vertical="center" shrinkToFit="1"/>
    </xf>
    <xf numFmtId="0" fontId="41" fillId="0" borderId="3" xfId="0" applyFont="1" applyFill="1" applyBorder="1" applyAlignment="1">
      <alignment horizontal="center" vertical="center"/>
    </xf>
    <xf numFmtId="0" fontId="45" fillId="0" borderId="0" xfId="0" applyFont="1" applyFill="1">
      <alignment vertical="center"/>
    </xf>
    <xf numFmtId="0" fontId="46" fillId="0" borderId="0" xfId="0" applyFont="1" applyFill="1">
      <alignment vertical="center"/>
    </xf>
    <xf numFmtId="0" fontId="47" fillId="0" borderId="0" xfId="0" applyFont="1" applyFill="1">
      <alignment vertical="center"/>
    </xf>
    <xf numFmtId="0" fontId="48" fillId="0" borderId="0" xfId="0" applyFont="1" applyFill="1">
      <alignment vertical="center"/>
    </xf>
    <xf numFmtId="0" fontId="44" fillId="0" borderId="0" xfId="0" applyFont="1" applyFill="1">
      <alignment vertical="center"/>
    </xf>
    <xf numFmtId="0" fontId="38" fillId="0" borderId="0" xfId="0" applyFont="1" applyFill="1">
      <alignment vertical="center"/>
    </xf>
    <xf numFmtId="0" fontId="33" fillId="0" borderId="0" xfId="0" applyFont="1" applyFill="1">
      <alignment vertical="center"/>
    </xf>
    <xf numFmtId="0" fontId="40" fillId="0" borderId="0" xfId="0" applyFont="1" applyFill="1">
      <alignment vertical="center"/>
    </xf>
    <xf numFmtId="0" fontId="39" fillId="0" borderId="0" xfId="0" applyFont="1" applyFill="1">
      <alignment vertical="center"/>
    </xf>
    <xf numFmtId="0" fontId="43" fillId="27" borderId="16" xfId="0" applyFont="1" applyFill="1" applyBorder="1" applyAlignment="1">
      <alignment horizontal="center" vertical="center" wrapText="1"/>
    </xf>
    <xf numFmtId="0" fontId="43" fillId="27" borderId="15" xfId="0" applyFont="1" applyFill="1" applyBorder="1" applyAlignment="1">
      <alignment horizontal="center" vertical="center" wrapText="1"/>
    </xf>
    <xf numFmtId="0" fontId="43" fillId="27" borderId="31" xfId="0" applyFont="1" applyFill="1" applyBorder="1" applyAlignment="1">
      <alignment horizontal="center" vertical="center"/>
    </xf>
    <xf numFmtId="0" fontId="43" fillId="27" borderId="32" xfId="0" applyFont="1" applyFill="1" applyBorder="1" applyAlignment="1">
      <alignment horizontal="center" vertical="center"/>
    </xf>
    <xf numFmtId="0" fontId="43" fillId="27" borderId="17" xfId="0" applyFont="1" applyFill="1" applyBorder="1" applyAlignment="1">
      <alignment horizontal="center" vertical="center"/>
    </xf>
    <xf numFmtId="0" fontId="43" fillId="27" borderId="22" xfId="0" applyFont="1" applyFill="1" applyBorder="1" applyAlignment="1">
      <alignment horizontal="center" vertical="center"/>
    </xf>
    <xf numFmtId="0" fontId="43" fillId="27" borderId="33" xfId="0" applyFont="1" applyFill="1" applyBorder="1" applyAlignment="1">
      <alignment horizontal="center" vertical="center"/>
    </xf>
    <xf numFmtId="0" fontId="43" fillId="27" borderId="34" xfId="0" applyFont="1" applyFill="1" applyBorder="1" applyAlignment="1">
      <alignment horizontal="center" vertical="center"/>
    </xf>
    <xf numFmtId="0" fontId="43" fillId="27" borderId="39" xfId="0" applyFont="1" applyFill="1" applyBorder="1" applyAlignment="1">
      <alignment horizontal="center" vertical="center" wrapText="1"/>
    </xf>
  </cellXfs>
  <cellStyles count="1578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8 8" xfId="1577" xr:uid="{00000000-0005-0000-0000-000007060000}"/>
    <cellStyle name="標準 9" xfId="1350" xr:uid="{00000000-0005-0000-0000-000008060000}"/>
    <cellStyle name="標準 9 2" xfId="1351" xr:uid="{00000000-0005-0000-0000-000009060000}"/>
    <cellStyle name="標準 9 3" xfId="1352" xr:uid="{00000000-0005-0000-0000-00000A060000}"/>
    <cellStyle name="標準 9 4" xfId="1353" xr:uid="{00000000-0005-0000-0000-00000B060000}"/>
    <cellStyle name="標準 9 5" xfId="1354" xr:uid="{00000000-0005-0000-0000-00000C060000}"/>
    <cellStyle name="標準 9 6" xfId="1355" xr:uid="{00000000-0005-0000-0000-00000D060000}"/>
    <cellStyle name="未定義" xfId="1571" xr:uid="{00000000-0005-0000-0000-00000E060000}"/>
    <cellStyle name="良い 10" xfId="1356" xr:uid="{00000000-0005-0000-0000-00000F060000}"/>
    <cellStyle name="良い 11" xfId="1357" xr:uid="{00000000-0005-0000-0000-000010060000}"/>
    <cellStyle name="良い 12" xfId="1358" xr:uid="{00000000-0005-0000-0000-000011060000}"/>
    <cellStyle name="良い 13" xfId="1359" xr:uid="{00000000-0005-0000-0000-000012060000}"/>
    <cellStyle name="良い 14" xfId="1360" xr:uid="{00000000-0005-0000-0000-000013060000}"/>
    <cellStyle name="良い 15" xfId="1361" xr:uid="{00000000-0005-0000-0000-000014060000}"/>
    <cellStyle name="良い 16" xfId="1362" xr:uid="{00000000-0005-0000-0000-000015060000}"/>
    <cellStyle name="良い 17" xfId="1363" xr:uid="{00000000-0005-0000-0000-000016060000}"/>
    <cellStyle name="良い 18" xfId="1364" xr:uid="{00000000-0005-0000-0000-000017060000}"/>
    <cellStyle name="良い 19" xfId="1365" xr:uid="{00000000-0005-0000-0000-000018060000}"/>
    <cellStyle name="良い 2" xfId="1366" xr:uid="{00000000-0005-0000-0000-000019060000}"/>
    <cellStyle name="良い 2 2" xfId="1367" xr:uid="{00000000-0005-0000-0000-00001A060000}"/>
    <cellStyle name="良い 2 2 2" xfId="1572" xr:uid="{00000000-0005-0000-0000-00001B060000}"/>
    <cellStyle name="良い 20" xfId="1368" xr:uid="{00000000-0005-0000-0000-00001C060000}"/>
    <cellStyle name="良い 21" xfId="1369" xr:uid="{00000000-0005-0000-0000-00001D060000}"/>
    <cellStyle name="良い 22" xfId="1370" xr:uid="{00000000-0005-0000-0000-00001E060000}"/>
    <cellStyle name="良い 23" xfId="1371" xr:uid="{00000000-0005-0000-0000-00001F060000}"/>
    <cellStyle name="良い 24" xfId="1372" xr:uid="{00000000-0005-0000-0000-000020060000}"/>
    <cellStyle name="良い 25" xfId="1373" xr:uid="{00000000-0005-0000-0000-000021060000}"/>
    <cellStyle name="良い 3" xfId="1374" xr:uid="{00000000-0005-0000-0000-000022060000}"/>
    <cellStyle name="良い 3 2" xfId="1375" xr:uid="{00000000-0005-0000-0000-000023060000}"/>
    <cellStyle name="良い 4" xfId="1376" xr:uid="{00000000-0005-0000-0000-000024060000}"/>
    <cellStyle name="良い 5" xfId="1377" xr:uid="{00000000-0005-0000-0000-000025060000}"/>
    <cellStyle name="良い 6" xfId="1378" xr:uid="{00000000-0005-0000-0000-000026060000}"/>
    <cellStyle name="良い 7" xfId="1379" xr:uid="{00000000-0005-0000-0000-000027060000}"/>
    <cellStyle name="良い 8" xfId="1380" xr:uid="{00000000-0005-0000-0000-000028060000}"/>
    <cellStyle name="良い 9" xfId="1381" xr:uid="{00000000-0005-0000-0000-000029060000}"/>
  </cellStyles>
  <dxfs count="450"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CBE0C7"/>
      <color rgb="FF757575"/>
      <color rgb="FFB4B4B4"/>
      <color rgb="FFFFFFFF"/>
      <color rgb="FFFCD5B5"/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全体!$S$6:$T$6</c:f>
              <c:numCache>
                <c:formatCode>General</c:formatCode>
                <c:ptCount val="2"/>
                <c:pt idx="0">
                  <c:v>13680166521</c:v>
                </c:pt>
                <c:pt idx="1">
                  <c:v>10627016410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6-4F63-B493-6446B50A533B}"/>
            </c:ext>
          </c:extLst>
        </c:ser>
        <c:ser>
          <c:idx val="1"/>
          <c:order val="1"/>
          <c:tx>
            <c:strRef>
              <c:f>全体!$R$7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3B6244-EDD4-4944-98EF-7FE6E559D47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全体!$S$7:$T$7</c:f>
              <c:numCache>
                <c:formatCode>General</c:formatCode>
                <c:ptCount val="2"/>
                <c:pt idx="0">
                  <c:v>81889652577</c:v>
                </c:pt>
                <c:pt idx="1">
                  <c:v>79629651388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6-4F63-B493-6446B50A533B}"/>
            </c:ext>
          </c:extLst>
        </c:ser>
        <c:ser>
          <c:idx val="2"/>
          <c:order val="2"/>
          <c:tx>
            <c:strRef>
              <c:f>全体!$R$8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全体!$S$8:$T$8</c:f>
              <c:numCache>
                <c:formatCode>General</c:formatCode>
                <c:ptCount val="2"/>
                <c:pt idx="0">
                  <c:v>11575347765</c:v>
                </c:pt>
                <c:pt idx="1">
                  <c:v>6415708414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6-4F63-B493-6446B50A533B}"/>
            </c:ext>
          </c:extLst>
        </c:ser>
        <c:ser>
          <c:idx val="3"/>
          <c:order val="3"/>
          <c:tx>
            <c:strRef>
              <c:f>全体!$R$9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185AD1C-A97E-4DF3-A49B-534CAFDA1D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全体!$S$9:$T$9</c:f>
              <c:numCache>
                <c:formatCode>General</c:formatCode>
                <c:ptCount val="2"/>
                <c:pt idx="0">
                  <c:v>13492664979</c:v>
                </c:pt>
                <c:pt idx="1">
                  <c:v>69899722378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6-4F63-B493-6446B50A533B}"/>
            </c:ext>
          </c:extLst>
        </c:ser>
        <c:ser>
          <c:idx val="4"/>
          <c:order val="4"/>
          <c:tx>
            <c:strRef>
              <c:f>全体!$R$10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B-4112-978D-636720CB5D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全体!$S$10:$T$10</c:f>
              <c:numCache>
                <c:formatCode>General</c:formatCode>
                <c:ptCount val="2"/>
                <c:pt idx="0">
                  <c:v>25286637264</c:v>
                </c:pt>
                <c:pt idx="1">
                  <c:v>7708822634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6-4F63-B493-6446B50A533B}"/>
            </c:ext>
          </c:extLst>
        </c:ser>
        <c:ser>
          <c:idx val="5"/>
          <c:order val="5"/>
          <c:tx>
            <c:strRef>
              <c:f>全体!$R$11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5F5D36-3773-472F-A8AF-6365524BEC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全体!$S$11:$T$11</c:f>
              <c:numCache>
                <c:formatCode>General</c:formatCode>
                <c:ptCount val="2"/>
                <c:pt idx="0">
                  <c:v>34810297673</c:v>
                </c:pt>
                <c:pt idx="1">
                  <c:v>32820601822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6-4F63-B493-6446B50A533B}"/>
            </c:ext>
          </c:extLst>
        </c:ser>
        <c:ser>
          <c:idx val="6"/>
          <c:order val="6"/>
          <c:tx>
            <c:strRef>
              <c:f>全体!$R$12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全体!$S$12:$T$12</c:f>
              <c:numCache>
                <c:formatCode>General</c:formatCode>
                <c:ptCount val="2"/>
                <c:pt idx="0">
                  <c:v>9002317270</c:v>
                </c:pt>
                <c:pt idx="1">
                  <c:v>40043334185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6-4F63-B493-6446B50A533B}"/>
            </c:ext>
          </c:extLst>
        </c:ser>
        <c:ser>
          <c:idx val="7"/>
          <c:order val="7"/>
          <c:tx>
            <c:strRef>
              <c:f>全体!$R$13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全体!$S$13:$T$13</c:f>
              <c:numCache>
                <c:formatCode>General</c:formatCode>
                <c:ptCount val="2"/>
                <c:pt idx="0">
                  <c:v>1080301673</c:v>
                </c:pt>
                <c:pt idx="1">
                  <c:v>2908186021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6-4F63-B493-6446B50A533B}"/>
            </c:ext>
          </c:extLst>
        </c:ser>
        <c:ser>
          <c:idx val="8"/>
          <c:order val="8"/>
          <c:tx>
            <c:strRef>
              <c:f>全体!$R$14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35326C-5065-484B-BBC4-A36D3F75967E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全体!$S$14:$T$14</c:f>
              <c:numCache>
                <c:formatCode>General</c:formatCode>
                <c:ptCount val="2"/>
                <c:pt idx="0">
                  <c:v>148186447330</c:v>
                </c:pt>
                <c:pt idx="1">
                  <c:v>96965222911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6-4F63-B493-6446B50A533B}"/>
            </c:ext>
          </c:extLst>
        </c:ser>
        <c:ser>
          <c:idx val="9"/>
          <c:order val="9"/>
          <c:tx>
            <c:strRef>
              <c:f>全体!$R$15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全体!$S$15:$T$15</c:f>
              <c:numCache>
                <c:formatCode>General</c:formatCode>
                <c:ptCount val="2"/>
                <c:pt idx="0">
                  <c:v>65298260667</c:v>
                </c:pt>
                <c:pt idx="1">
                  <c:v>32574334684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46-4F63-B493-6446B50A533B}"/>
            </c:ext>
          </c:extLst>
        </c:ser>
        <c:ser>
          <c:idx val="10"/>
          <c:order val="10"/>
          <c:tx>
            <c:strRef>
              <c:f>全体!$R$16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B-4112-978D-636720CB5D1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8EB-4112-978D-636720CB5D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全体!$S$16:$T$16</c:f>
              <c:numCache>
                <c:formatCode>General</c:formatCode>
                <c:ptCount val="2"/>
                <c:pt idx="0">
                  <c:v>42746283142</c:v>
                </c:pt>
                <c:pt idx="1">
                  <c:v>49424962298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346-4F63-B493-6446B50A533B}"/>
            </c:ext>
          </c:extLst>
        </c:ser>
        <c:ser>
          <c:idx val="11"/>
          <c:order val="11"/>
          <c:tx>
            <c:strRef>
              <c:f>全体!$R$17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全体!$S$17:$T$17</c:f>
              <c:numCache>
                <c:formatCode>General</c:formatCode>
                <c:ptCount val="2"/>
                <c:pt idx="0">
                  <c:v>8884135684</c:v>
                </c:pt>
                <c:pt idx="1">
                  <c:v>14247617860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346-4F63-B493-6446B50A533B}"/>
            </c:ext>
          </c:extLst>
        </c:ser>
        <c:ser>
          <c:idx val="12"/>
          <c:order val="12"/>
          <c:tx>
            <c:strRef>
              <c:f>全体!$R$18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8EB-4112-978D-636720CB5D1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全体!$S$18:$T$18</c:f>
              <c:numCache>
                <c:formatCode>General</c:formatCode>
                <c:ptCount val="2"/>
                <c:pt idx="0">
                  <c:v>98680618820</c:v>
                </c:pt>
                <c:pt idx="1">
                  <c:v>73590595168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346-4F63-B493-6446B50A533B}"/>
            </c:ext>
          </c:extLst>
        </c:ser>
        <c:ser>
          <c:idx val="13"/>
          <c:order val="13"/>
          <c:tx>
            <c:strRef>
              <c:f>全体!$R$19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DBFC3-7AF0-4C55-99BD-4C3DACFFCD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全体!$S$19:$T$19</c:f>
              <c:numCache>
                <c:formatCode>General</c:formatCode>
                <c:ptCount val="2"/>
                <c:pt idx="0">
                  <c:v>33002506188</c:v>
                </c:pt>
                <c:pt idx="1">
                  <c:v>58882315740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346-4F63-B493-6446B50A533B}"/>
            </c:ext>
          </c:extLst>
        </c:ser>
        <c:ser>
          <c:idx val="14"/>
          <c:order val="14"/>
          <c:tx>
            <c:strRef>
              <c:f>全体!$R$20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全体!$S$20:$T$20</c:f>
              <c:numCache>
                <c:formatCode>General</c:formatCode>
                <c:ptCount val="2"/>
                <c:pt idx="0">
                  <c:v>1161533</c:v>
                </c:pt>
                <c:pt idx="1">
                  <c:v>1493494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346-4F63-B493-6446B50A533B}"/>
            </c:ext>
          </c:extLst>
        </c:ser>
        <c:ser>
          <c:idx val="15"/>
          <c:order val="15"/>
          <c:tx>
            <c:strRef>
              <c:f>全体!$R$21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全体!$S$21:$T$21</c:f>
              <c:numCache>
                <c:formatCode>General</c:formatCode>
                <c:ptCount val="2"/>
                <c:pt idx="0">
                  <c:v>123677</c:v>
                </c:pt>
                <c:pt idx="1">
                  <c:v>458375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346-4F63-B493-6446B50A533B}"/>
            </c:ext>
          </c:extLst>
        </c:ser>
        <c:ser>
          <c:idx val="16"/>
          <c:order val="16"/>
          <c:tx>
            <c:strRef>
              <c:f>全体!$R$22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全体!$S$22:$T$22</c:f>
              <c:numCache>
                <c:formatCode>General</c:formatCode>
                <c:ptCount val="2"/>
                <c:pt idx="0">
                  <c:v>268878027</c:v>
                </c:pt>
                <c:pt idx="1">
                  <c:v>190842914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346-4F63-B493-6446B50A533B}"/>
            </c:ext>
          </c:extLst>
        </c:ser>
        <c:ser>
          <c:idx val="17"/>
          <c:order val="17"/>
          <c:tx>
            <c:strRef>
              <c:f>全体!$R$23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全体!$S$23:$T$23</c:f>
              <c:numCache>
                <c:formatCode>General</c:formatCode>
                <c:ptCount val="2"/>
                <c:pt idx="0">
                  <c:v>12412153017</c:v>
                </c:pt>
                <c:pt idx="1">
                  <c:v>11780676169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346-4F63-B493-6446B50A533B}"/>
            </c:ext>
          </c:extLst>
        </c:ser>
        <c:ser>
          <c:idx val="18"/>
          <c:order val="18"/>
          <c:tx>
            <c:strRef>
              <c:f>全体!$R$24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5-400F-BBF3-403CDE28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全体!$S$24:$T$24</c:f>
              <c:numCache>
                <c:formatCode>General</c:formatCode>
                <c:ptCount val="2"/>
                <c:pt idx="0">
                  <c:v>75699652983</c:v>
                </c:pt>
                <c:pt idx="1">
                  <c:v>10236274566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346-4F63-B493-6446B50A533B}"/>
            </c:ext>
          </c:extLst>
        </c:ser>
        <c:ser>
          <c:idx val="19"/>
          <c:order val="19"/>
          <c:tx>
            <c:strRef>
              <c:f>全体!$R$25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全体!$S$25:$T$25</c:f>
              <c:numCache>
                <c:formatCode>General</c:formatCode>
                <c:ptCount val="2"/>
                <c:pt idx="0">
                  <c:v>4574533968</c:v>
                </c:pt>
                <c:pt idx="1">
                  <c:v>2215976005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346-4F63-B493-6446B50A533B}"/>
            </c:ext>
          </c:extLst>
        </c:ser>
        <c:ser>
          <c:idx val="20"/>
          <c:order val="20"/>
          <c:tx>
            <c:strRef>
              <c:f>全体!$R$26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全体!$S$26:$T$26</c:f>
              <c:numCache>
                <c:formatCode>General</c:formatCode>
                <c:ptCount val="2"/>
                <c:pt idx="0">
                  <c:v>11795764178</c:v>
                </c:pt>
                <c:pt idx="1">
                  <c:v>5180401757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346-4F63-B493-6446B50A533B}"/>
            </c:ext>
          </c:extLst>
        </c:ser>
        <c:ser>
          <c:idx val="21"/>
          <c:order val="21"/>
          <c:tx>
            <c:strRef>
              <c:f>全体!$R$27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全体!$S$27:$T$27</c:f>
              <c:numCache>
                <c:formatCode>General</c:formatCode>
                <c:ptCount val="2"/>
                <c:pt idx="0">
                  <c:v>12826164</c:v>
                </c:pt>
                <c:pt idx="1">
                  <c:v>37552467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346-4F63-B493-6446B50A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浪速区!$S$6:$T$6</c:f>
              <c:numCache>
                <c:formatCode>General</c:formatCode>
                <c:ptCount val="2"/>
                <c:pt idx="0">
                  <c:v>71373860</c:v>
                </c:pt>
                <c:pt idx="1">
                  <c:v>48408391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3-4C2B-B6DA-1D350FB07C76}"/>
            </c:ext>
          </c:extLst>
        </c:ser>
        <c:ser>
          <c:idx val="1"/>
          <c:order val="1"/>
          <c:tx>
            <c:strRef>
              <c:f>浪速区!$R$7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浪速区!$S$7:$T$7</c:f>
              <c:numCache>
                <c:formatCode>General</c:formatCode>
                <c:ptCount val="2"/>
                <c:pt idx="0">
                  <c:v>380203105</c:v>
                </c:pt>
                <c:pt idx="1">
                  <c:v>319223075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3-4C2B-B6DA-1D350FB07C76}"/>
            </c:ext>
          </c:extLst>
        </c:ser>
        <c:ser>
          <c:idx val="2"/>
          <c:order val="2"/>
          <c:tx>
            <c:strRef>
              <c:f>浪速区!$R$8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浪速区!$S$8:$T$8</c:f>
              <c:numCache>
                <c:formatCode>General</c:formatCode>
                <c:ptCount val="2"/>
                <c:pt idx="0">
                  <c:v>92068719</c:v>
                </c:pt>
                <c:pt idx="1">
                  <c:v>38909209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3-4C2B-B6DA-1D350FB07C76}"/>
            </c:ext>
          </c:extLst>
        </c:ser>
        <c:ser>
          <c:idx val="3"/>
          <c:order val="3"/>
          <c:tx>
            <c:strRef>
              <c:f>浪速区!$R$9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浪速区!$S$9:$T$9</c:f>
              <c:numCache>
                <c:formatCode>General</c:formatCode>
                <c:ptCount val="2"/>
                <c:pt idx="0">
                  <c:v>74499678</c:v>
                </c:pt>
                <c:pt idx="1">
                  <c:v>266092708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33-4C2B-B6DA-1D350FB07C76}"/>
            </c:ext>
          </c:extLst>
        </c:ser>
        <c:ser>
          <c:idx val="4"/>
          <c:order val="4"/>
          <c:tx>
            <c:strRef>
              <c:f>浪速区!$R$10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浪速区!$S$10:$T$10</c:f>
              <c:numCache>
                <c:formatCode>General</c:formatCode>
                <c:ptCount val="2"/>
                <c:pt idx="0">
                  <c:v>77186276</c:v>
                </c:pt>
                <c:pt idx="1">
                  <c:v>33182630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33-4C2B-B6DA-1D350FB07C76}"/>
            </c:ext>
          </c:extLst>
        </c:ser>
        <c:ser>
          <c:idx val="5"/>
          <c:order val="5"/>
          <c:tx>
            <c:strRef>
              <c:f>浪速区!$R$11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4727E0-54DA-49E4-A0AE-76520070399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浪速区!$S$11:$T$11</c:f>
              <c:numCache>
                <c:formatCode>General</c:formatCode>
                <c:ptCount val="2"/>
                <c:pt idx="0">
                  <c:v>127751958</c:v>
                </c:pt>
                <c:pt idx="1">
                  <c:v>149737620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33-4C2B-B6DA-1D350FB07C76}"/>
            </c:ext>
          </c:extLst>
        </c:ser>
        <c:ser>
          <c:idx val="6"/>
          <c:order val="6"/>
          <c:tx>
            <c:strRef>
              <c:f>浪速区!$R$12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浪速区!$S$12:$T$12</c:f>
              <c:numCache>
                <c:formatCode>General</c:formatCode>
                <c:ptCount val="2"/>
                <c:pt idx="0">
                  <c:v>29109828</c:v>
                </c:pt>
                <c:pt idx="1">
                  <c:v>127647960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33-4C2B-B6DA-1D350FB07C76}"/>
            </c:ext>
          </c:extLst>
        </c:ser>
        <c:ser>
          <c:idx val="7"/>
          <c:order val="7"/>
          <c:tx>
            <c:strRef>
              <c:f>浪速区!$R$13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浪速区!$S$13:$T$13</c:f>
              <c:numCache>
                <c:formatCode>General</c:formatCode>
                <c:ptCount val="2"/>
                <c:pt idx="0">
                  <c:v>8292737</c:v>
                </c:pt>
                <c:pt idx="1">
                  <c:v>14095494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33-4C2B-B6DA-1D350FB07C76}"/>
            </c:ext>
          </c:extLst>
        </c:ser>
        <c:ser>
          <c:idx val="8"/>
          <c:order val="8"/>
          <c:tx>
            <c:strRef>
              <c:f>浪速区!$R$14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浪速区!$S$14:$T$14</c:f>
              <c:numCache>
                <c:formatCode>General</c:formatCode>
                <c:ptCount val="2"/>
                <c:pt idx="0">
                  <c:v>693991630</c:v>
                </c:pt>
                <c:pt idx="1">
                  <c:v>385503314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33-4C2B-B6DA-1D350FB07C76}"/>
            </c:ext>
          </c:extLst>
        </c:ser>
        <c:ser>
          <c:idx val="9"/>
          <c:order val="9"/>
          <c:tx>
            <c:strRef>
              <c:f>浪速区!$R$15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浪速区!$S$15:$T$15</c:f>
              <c:numCache>
                <c:formatCode>General</c:formatCode>
                <c:ptCount val="2"/>
                <c:pt idx="0">
                  <c:v>337244526</c:v>
                </c:pt>
                <c:pt idx="1">
                  <c:v>150261647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33-4C2B-B6DA-1D350FB07C76}"/>
            </c:ext>
          </c:extLst>
        </c:ser>
        <c:ser>
          <c:idx val="10"/>
          <c:order val="10"/>
          <c:tx>
            <c:strRef>
              <c:f>浪速区!$R$16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浪速区!$S$16:$T$16</c:f>
              <c:numCache>
                <c:formatCode>General</c:formatCode>
                <c:ptCount val="2"/>
                <c:pt idx="0">
                  <c:v>183679298</c:v>
                </c:pt>
                <c:pt idx="1">
                  <c:v>203709679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B33-4C2B-B6DA-1D350FB07C76}"/>
            </c:ext>
          </c:extLst>
        </c:ser>
        <c:ser>
          <c:idx val="11"/>
          <c:order val="11"/>
          <c:tx>
            <c:strRef>
              <c:f>浪速区!$R$17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浪速区!$S$17:$T$17</c:f>
              <c:numCache>
                <c:formatCode>General</c:formatCode>
                <c:ptCount val="2"/>
                <c:pt idx="0">
                  <c:v>34404083</c:v>
                </c:pt>
                <c:pt idx="1">
                  <c:v>58056235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3-4C2B-B6DA-1D350FB07C76}"/>
            </c:ext>
          </c:extLst>
        </c:ser>
        <c:ser>
          <c:idx val="12"/>
          <c:order val="12"/>
          <c:tx>
            <c:strRef>
              <c:f>浪速区!$R$18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浪速区!$S$18:$T$18</c:f>
              <c:numCache>
                <c:formatCode>General</c:formatCode>
                <c:ptCount val="2"/>
                <c:pt idx="0">
                  <c:v>368781954</c:v>
                </c:pt>
                <c:pt idx="1">
                  <c:v>268911125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33-4C2B-B6DA-1D350FB07C76}"/>
            </c:ext>
          </c:extLst>
        </c:ser>
        <c:ser>
          <c:idx val="13"/>
          <c:order val="13"/>
          <c:tx>
            <c:strRef>
              <c:f>浪速区!$R$19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浪速区!$S$19:$T$19</c:f>
              <c:numCache>
                <c:formatCode>General</c:formatCode>
                <c:ptCount val="2"/>
                <c:pt idx="0">
                  <c:v>175223089</c:v>
                </c:pt>
                <c:pt idx="1">
                  <c:v>247128239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33-4C2B-B6DA-1D350FB07C76}"/>
            </c:ext>
          </c:extLst>
        </c:ser>
        <c:ser>
          <c:idx val="14"/>
          <c:order val="14"/>
          <c:tx>
            <c:strRef>
              <c:f>浪速区!$R$20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B33-4C2B-B6DA-1D350FB07C76}"/>
            </c:ext>
          </c:extLst>
        </c:ser>
        <c:ser>
          <c:idx val="15"/>
          <c:order val="15"/>
          <c:tx>
            <c:strRef>
              <c:f>浪速区!$R$21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B33-4C2B-B6DA-1D350FB07C76}"/>
            </c:ext>
          </c:extLst>
        </c:ser>
        <c:ser>
          <c:idx val="16"/>
          <c:order val="16"/>
          <c:tx>
            <c:strRef>
              <c:f>浪速区!$R$22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浪速区!$S$22:$T$22</c:f>
              <c:numCache>
                <c:formatCode>General</c:formatCode>
                <c:ptCount val="2"/>
                <c:pt idx="0">
                  <c:v>254391</c:v>
                </c:pt>
                <c:pt idx="1">
                  <c:v>603538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B33-4C2B-B6DA-1D350FB07C76}"/>
            </c:ext>
          </c:extLst>
        </c:ser>
        <c:ser>
          <c:idx val="17"/>
          <c:order val="17"/>
          <c:tx>
            <c:strRef>
              <c:f>浪速区!$R$23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浪速区!$S$23:$T$23</c:f>
              <c:numCache>
                <c:formatCode>General</c:formatCode>
                <c:ptCount val="2"/>
                <c:pt idx="0">
                  <c:v>57229523</c:v>
                </c:pt>
                <c:pt idx="1">
                  <c:v>47135305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33-4C2B-B6DA-1D350FB07C76}"/>
            </c:ext>
          </c:extLst>
        </c:ser>
        <c:ser>
          <c:idx val="18"/>
          <c:order val="18"/>
          <c:tx>
            <c:strRef>
              <c:f>浪速区!$R$24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浪速区!$S$24:$T$24</c:f>
              <c:numCache>
                <c:formatCode>General</c:formatCode>
                <c:ptCount val="2"/>
                <c:pt idx="0">
                  <c:v>335645946</c:v>
                </c:pt>
                <c:pt idx="1">
                  <c:v>39357778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B33-4C2B-B6DA-1D350FB07C76}"/>
            </c:ext>
          </c:extLst>
        </c:ser>
        <c:ser>
          <c:idx val="19"/>
          <c:order val="19"/>
          <c:tx>
            <c:strRef>
              <c:f>浪速区!$R$25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浪速区!$S$25:$T$25</c:f>
              <c:numCache>
                <c:formatCode>General</c:formatCode>
                <c:ptCount val="2"/>
                <c:pt idx="0">
                  <c:v>16637706</c:v>
                </c:pt>
                <c:pt idx="1">
                  <c:v>11929120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B33-4C2B-B6DA-1D350FB07C76}"/>
            </c:ext>
          </c:extLst>
        </c:ser>
        <c:ser>
          <c:idx val="20"/>
          <c:order val="20"/>
          <c:tx>
            <c:strRef>
              <c:f>浪速区!$R$26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浪速区!$S$26:$T$26</c:f>
              <c:numCache>
                <c:formatCode>General</c:formatCode>
                <c:ptCount val="2"/>
                <c:pt idx="0">
                  <c:v>45903523</c:v>
                </c:pt>
                <c:pt idx="1">
                  <c:v>19162415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B33-4C2B-B6DA-1D350FB07C76}"/>
            </c:ext>
          </c:extLst>
        </c:ser>
        <c:ser>
          <c:idx val="21"/>
          <c:order val="21"/>
          <c:tx>
            <c:strRef>
              <c:f>浪速区!$R$27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浪速区!$S$27:$T$27</c:f>
              <c:numCache>
                <c:formatCode>General</c:formatCode>
                <c:ptCount val="2"/>
                <c:pt idx="0">
                  <c:v>26630</c:v>
                </c:pt>
                <c:pt idx="1">
                  <c:v>91828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B33-4C2B-B6DA-1D350FB07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西淀川区!$S$6:$T$6</c:f>
              <c:numCache>
                <c:formatCode>General</c:formatCode>
                <c:ptCount val="2"/>
                <c:pt idx="0">
                  <c:v>120564098</c:v>
                </c:pt>
                <c:pt idx="1">
                  <c:v>114828832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F-4C71-8EDC-5A4A7DB59538}"/>
            </c:ext>
          </c:extLst>
        </c:ser>
        <c:ser>
          <c:idx val="1"/>
          <c:order val="1"/>
          <c:tx>
            <c:strRef>
              <c:f>西淀川区!$R$7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E70C3C-62B7-4F56-A246-4A1F7B1AE2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西淀川区!$S$7:$T$7</c:f>
              <c:numCache>
                <c:formatCode>General</c:formatCode>
                <c:ptCount val="2"/>
                <c:pt idx="0">
                  <c:v>800515068</c:v>
                </c:pt>
                <c:pt idx="1">
                  <c:v>761214679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6F-4C71-8EDC-5A4A7DB59538}"/>
            </c:ext>
          </c:extLst>
        </c:ser>
        <c:ser>
          <c:idx val="2"/>
          <c:order val="2"/>
          <c:tx>
            <c:strRef>
              <c:f>西淀川区!$R$8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西淀川区!$S$8:$T$8</c:f>
              <c:numCache>
                <c:formatCode>General</c:formatCode>
                <c:ptCount val="2"/>
                <c:pt idx="0">
                  <c:v>103652018</c:v>
                </c:pt>
                <c:pt idx="1">
                  <c:v>79573547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6F-4C71-8EDC-5A4A7DB59538}"/>
            </c:ext>
          </c:extLst>
        </c:ser>
        <c:ser>
          <c:idx val="3"/>
          <c:order val="3"/>
          <c:tx>
            <c:strRef>
              <c:f>西淀川区!$R$9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E7C637-F61E-4488-B646-1B5446159F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西淀川区!$S$9:$T$9</c:f>
              <c:numCache>
                <c:formatCode>General</c:formatCode>
                <c:ptCount val="2"/>
                <c:pt idx="0">
                  <c:v>146306291</c:v>
                </c:pt>
                <c:pt idx="1">
                  <c:v>705538567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6F-4C71-8EDC-5A4A7DB59538}"/>
            </c:ext>
          </c:extLst>
        </c:ser>
        <c:ser>
          <c:idx val="4"/>
          <c:order val="4"/>
          <c:tx>
            <c:strRef>
              <c:f>西淀川区!$R$10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90930733312719E-3"/>
                  <c:y val="2.0553587410199435E-3"/>
                </c:manualLayout>
              </c:layout>
              <c:tx>
                <c:rich>
                  <a:bodyPr/>
                  <a:lstStyle/>
                  <a:p>
                    <a:fld id="{B56222E8-6991-4A0F-A438-CD1BF01302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西淀川区!$S$10:$T$10</c:f>
              <c:numCache>
                <c:formatCode>General</c:formatCode>
                <c:ptCount val="2"/>
                <c:pt idx="0">
                  <c:v>210073742</c:v>
                </c:pt>
                <c:pt idx="1">
                  <c:v>79957863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6F-4C71-8EDC-5A4A7DB59538}"/>
            </c:ext>
          </c:extLst>
        </c:ser>
        <c:ser>
          <c:idx val="5"/>
          <c:order val="5"/>
          <c:tx>
            <c:strRef>
              <c:f>西淀川区!$R$11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F9788DD-6E82-4654-9F56-27C03095B3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西淀川区!$S$11:$T$11</c:f>
              <c:numCache>
                <c:formatCode>General</c:formatCode>
                <c:ptCount val="2"/>
                <c:pt idx="0">
                  <c:v>239367860</c:v>
                </c:pt>
                <c:pt idx="1">
                  <c:v>314877636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6F-4C71-8EDC-5A4A7DB59538}"/>
            </c:ext>
          </c:extLst>
        </c:ser>
        <c:ser>
          <c:idx val="6"/>
          <c:order val="6"/>
          <c:tx>
            <c:strRef>
              <c:f>西淀川区!$R$12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西淀川区!$S$12:$T$12</c:f>
              <c:numCache>
                <c:formatCode>General</c:formatCode>
                <c:ptCount val="2"/>
                <c:pt idx="0">
                  <c:v>80994734</c:v>
                </c:pt>
                <c:pt idx="1">
                  <c:v>386718377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6F-4C71-8EDC-5A4A7DB59538}"/>
            </c:ext>
          </c:extLst>
        </c:ser>
        <c:ser>
          <c:idx val="7"/>
          <c:order val="7"/>
          <c:tx>
            <c:strRef>
              <c:f>西淀川区!$R$13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西淀川区!$S$13:$T$13</c:f>
              <c:numCache>
                <c:formatCode>General</c:formatCode>
                <c:ptCount val="2"/>
                <c:pt idx="0">
                  <c:v>6271413</c:v>
                </c:pt>
                <c:pt idx="1">
                  <c:v>24569431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6F-4C71-8EDC-5A4A7DB59538}"/>
            </c:ext>
          </c:extLst>
        </c:ser>
        <c:ser>
          <c:idx val="8"/>
          <c:order val="8"/>
          <c:tx>
            <c:strRef>
              <c:f>西淀川区!$R$14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5450FEC-4835-4CC2-9E7F-AD170DB76A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西淀川区!$S$14:$T$14</c:f>
              <c:numCache>
                <c:formatCode>General</c:formatCode>
                <c:ptCount val="2"/>
                <c:pt idx="0">
                  <c:v>1362415957</c:v>
                </c:pt>
                <c:pt idx="1">
                  <c:v>943255530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6F-4C71-8EDC-5A4A7DB59538}"/>
            </c:ext>
          </c:extLst>
        </c:ser>
        <c:ser>
          <c:idx val="9"/>
          <c:order val="9"/>
          <c:tx>
            <c:strRef>
              <c:f>西淀川区!$R$15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B176FC-C541-4523-A2C1-B9C0406C79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西淀川区!$S$15:$T$15</c:f>
              <c:numCache>
                <c:formatCode>General</c:formatCode>
                <c:ptCount val="2"/>
                <c:pt idx="0">
                  <c:v>649203494</c:v>
                </c:pt>
                <c:pt idx="1">
                  <c:v>332763123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6F-4C71-8EDC-5A4A7DB59538}"/>
            </c:ext>
          </c:extLst>
        </c:ser>
        <c:ser>
          <c:idx val="10"/>
          <c:order val="10"/>
          <c:tx>
            <c:strRef>
              <c:f>西淀川区!$R$16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9003653-3A03-42F6-98C9-A3872066241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西淀川区!$S$16:$T$16</c:f>
              <c:numCache>
                <c:formatCode>General</c:formatCode>
                <c:ptCount val="2"/>
                <c:pt idx="0">
                  <c:v>468491767</c:v>
                </c:pt>
                <c:pt idx="1">
                  <c:v>501182446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06F-4C71-8EDC-5A4A7DB59538}"/>
            </c:ext>
          </c:extLst>
        </c:ser>
        <c:ser>
          <c:idx val="11"/>
          <c:order val="11"/>
          <c:tx>
            <c:strRef>
              <c:f>西淀川区!$R$17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西淀川区!$S$17:$T$17</c:f>
              <c:numCache>
                <c:formatCode>General</c:formatCode>
                <c:ptCount val="2"/>
                <c:pt idx="0">
                  <c:v>88292065</c:v>
                </c:pt>
                <c:pt idx="1">
                  <c:v>154430447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06F-4C71-8EDC-5A4A7DB59538}"/>
            </c:ext>
          </c:extLst>
        </c:ser>
        <c:ser>
          <c:idx val="12"/>
          <c:order val="12"/>
          <c:tx>
            <c:strRef>
              <c:f>西淀川区!$R$18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13662-4D9F-4A47-A2CB-202A95E3BA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西淀川区!$S$18:$T$18</c:f>
              <c:numCache>
                <c:formatCode>General</c:formatCode>
                <c:ptCount val="2"/>
                <c:pt idx="0">
                  <c:v>1190917724</c:v>
                </c:pt>
                <c:pt idx="1">
                  <c:v>715687422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06F-4C71-8EDC-5A4A7DB59538}"/>
            </c:ext>
          </c:extLst>
        </c:ser>
        <c:ser>
          <c:idx val="13"/>
          <c:order val="13"/>
          <c:tx>
            <c:strRef>
              <c:f>西淀川区!$R$19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C67616F-B2C6-44D3-BAA4-8D43F7A5E0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西淀川区!$S$19:$T$19</c:f>
              <c:numCache>
                <c:formatCode>General</c:formatCode>
                <c:ptCount val="2"/>
                <c:pt idx="0">
                  <c:v>348432739</c:v>
                </c:pt>
                <c:pt idx="1">
                  <c:v>670621637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6F-4C71-8EDC-5A4A7DB59538}"/>
            </c:ext>
          </c:extLst>
        </c:ser>
        <c:ser>
          <c:idx val="14"/>
          <c:order val="14"/>
          <c:tx>
            <c:strRef>
              <c:f>西淀川区!$R$20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06F-4C71-8EDC-5A4A7DB59538}"/>
            </c:ext>
          </c:extLst>
        </c:ser>
        <c:ser>
          <c:idx val="15"/>
          <c:order val="15"/>
          <c:tx>
            <c:strRef>
              <c:f>西淀川区!$R$21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6330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06F-4C71-8EDC-5A4A7DB59538}"/>
            </c:ext>
          </c:extLst>
        </c:ser>
        <c:ser>
          <c:idx val="16"/>
          <c:order val="16"/>
          <c:tx>
            <c:strRef>
              <c:f>西淀川区!$R$22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西淀川区!$S$22:$T$22</c:f>
              <c:numCache>
                <c:formatCode>General</c:formatCode>
                <c:ptCount val="2"/>
                <c:pt idx="0">
                  <c:v>5235967</c:v>
                </c:pt>
                <c:pt idx="1">
                  <c:v>1625077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06F-4C71-8EDC-5A4A7DB59538}"/>
            </c:ext>
          </c:extLst>
        </c:ser>
        <c:ser>
          <c:idx val="17"/>
          <c:order val="17"/>
          <c:tx>
            <c:strRef>
              <c:f>西淀川区!$R$23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西淀川区!$S$23:$T$23</c:f>
              <c:numCache>
                <c:formatCode>General</c:formatCode>
                <c:ptCount val="2"/>
                <c:pt idx="0">
                  <c:v>105121762</c:v>
                </c:pt>
                <c:pt idx="1">
                  <c:v>135372943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6F-4C71-8EDC-5A4A7DB59538}"/>
            </c:ext>
          </c:extLst>
        </c:ser>
        <c:ser>
          <c:idx val="18"/>
          <c:order val="18"/>
          <c:tx>
            <c:strRef>
              <c:f>西淀川区!$R$24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西淀川区!$S$24:$T$24</c:f>
              <c:numCache>
                <c:formatCode>General</c:formatCode>
                <c:ptCount val="2"/>
                <c:pt idx="0">
                  <c:v>790446216</c:v>
                </c:pt>
                <c:pt idx="1">
                  <c:v>96153708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06F-4C71-8EDC-5A4A7DB59538}"/>
            </c:ext>
          </c:extLst>
        </c:ser>
        <c:ser>
          <c:idx val="19"/>
          <c:order val="19"/>
          <c:tx>
            <c:strRef>
              <c:f>西淀川区!$R$25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西淀川区!$S$25:$T$25</c:f>
              <c:numCache>
                <c:formatCode>General</c:formatCode>
                <c:ptCount val="2"/>
                <c:pt idx="0">
                  <c:v>40359089</c:v>
                </c:pt>
                <c:pt idx="1">
                  <c:v>25751331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06F-4C71-8EDC-5A4A7DB59538}"/>
            </c:ext>
          </c:extLst>
        </c:ser>
        <c:ser>
          <c:idx val="20"/>
          <c:order val="20"/>
          <c:tx>
            <c:strRef>
              <c:f>西淀川区!$R$26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西淀川区!$S$26:$T$26</c:f>
              <c:numCache>
                <c:formatCode>General</c:formatCode>
                <c:ptCount val="2"/>
                <c:pt idx="0">
                  <c:v>108278821</c:v>
                </c:pt>
                <c:pt idx="1">
                  <c:v>39142912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06F-4C71-8EDC-5A4A7DB59538}"/>
            </c:ext>
          </c:extLst>
        </c:ser>
        <c:ser>
          <c:idx val="21"/>
          <c:order val="21"/>
          <c:tx>
            <c:strRef>
              <c:f>西淀川区!$R$27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西淀川区!$S$27:$T$27</c:f>
              <c:numCache>
                <c:formatCode>General</c:formatCode>
                <c:ptCount val="2"/>
                <c:pt idx="0">
                  <c:v>8285</c:v>
                </c:pt>
                <c:pt idx="1">
                  <c:v>425465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06F-4C71-8EDC-5A4A7DB59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東淀川区!$S$6:$T$6</c:f>
              <c:numCache>
                <c:formatCode>General</c:formatCode>
                <c:ptCount val="2"/>
                <c:pt idx="0">
                  <c:v>258115353</c:v>
                </c:pt>
                <c:pt idx="1">
                  <c:v>192439305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2-4AEC-BE28-F94E2C470AFD}"/>
            </c:ext>
          </c:extLst>
        </c:ser>
        <c:ser>
          <c:idx val="1"/>
          <c:order val="1"/>
          <c:tx>
            <c:strRef>
              <c:f>東淀川区!$R$7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8136E-3A3E-463D-B47F-89406DD68C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東淀川区!$S$7:$T$7</c:f>
              <c:numCache>
                <c:formatCode>General</c:formatCode>
                <c:ptCount val="2"/>
                <c:pt idx="0">
                  <c:v>1313979302</c:v>
                </c:pt>
                <c:pt idx="1">
                  <c:v>1308317985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2-4AEC-BE28-F94E2C470AFD}"/>
            </c:ext>
          </c:extLst>
        </c:ser>
        <c:ser>
          <c:idx val="2"/>
          <c:order val="2"/>
          <c:tx>
            <c:strRef>
              <c:f>東淀川区!$R$8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東淀川区!$S$8:$T$8</c:f>
              <c:numCache>
                <c:formatCode>General</c:formatCode>
                <c:ptCount val="2"/>
                <c:pt idx="0">
                  <c:v>213157969</c:v>
                </c:pt>
                <c:pt idx="1">
                  <c:v>82313002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82-4AEC-BE28-F94E2C470AFD}"/>
            </c:ext>
          </c:extLst>
        </c:ser>
        <c:ser>
          <c:idx val="3"/>
          <c:order val="3"/>
          <c:tx>
            <c:strRef>
              <c:f>東淀川区!$R$9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9688A75-EA2C-4EE6-AC2B-4CE693295E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東淀川区!$S$9:$T$9</c:f>
              <c:numCache>
                <c:formatCode>General</c:formatCode>
                <c:ptCount val="2"/>
                <c:pt idx="0">
                  <c:v>241118910</c:v>
                </c:pt>
                <c:pt idx="1">
                  <c:v>1241142937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2-4AEC-BE28-F94E2C470AFD}"/>
            </c:ext>
          </c:extLst>
        </c:ser>
        <c:ser>
          <c:idx val="4"/>
          <c:order val="4"/>
          <c:tx>
            <c:strRef>
              <c:f>東淀川区!$R$10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10528694080438E-3"/>
                  <c:y val="2.0521896055140667E-3"/>
                </c:manualLayout>
              </c:layout>
              <c:tx>
                <c:rich>
                  <a:bodyPr/>
                  <a:lstStyle/>
                  <a:p>
                    <a:fld id="{2DE2012E-EADD-4226-B2EC-78DE4FCD68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東淀川区!$S$10:$T$10</c:f>
              <c:numCache>
                <c:formatCode>General</c:formatCode>
                <c:ptCount val="2"/>
                <c:pt idx="0">
                  <c:v>388314463</c:v>
                </c:pt>
                <c:pt idx="1">
                  <c:v>150531852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2-4AEC-BE28-F94E2C470AFD}"/>
            </c:ext>
          </c:extLst>
        </c:ser>
        <c:ser>
          <c:idx val="5"/>
          <c:order val="5"/>
          <c:tx>
            <c:strRef>
              <c:f>東淀川区!$R$11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3DB525-E005-46D6-ADEB-8467AC1EE4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東淀川区!$S$11:$T$11</c:f>
              <c:numCache>
                <c:formatCode>General</c:formatCode>
                <c:ptCount val="2"/>
                <c:pt idx="0">
                  <c:v>469842590</c:v>
                </c:pt>
                <c:pt idx="1">
                  <c:v>562014318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82-4AEC-BE28-F94E2C470AFD}"/>
            </c:ext>
          </c:extLst>
        </c:ser>
        <c:ser>
          <c:idx val="6"/>
          <c:order val="6"/>
          <c:tx>
            <c:strRef>
              <c:f>東淀川区!$R$12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東淀川区!$S$12:$T$12</c:f>
              <c:numCache>
                <c:formatCode>General</c:formatCode>
                <c:ptCount val="2"/>
                <c:pt idx="0">
                  <c:v>189824163</c:v>
                </c:pt>
                <c:pt idx="1">
                  <c:v>572068279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82-4AEC-BE28-F94E2C470AFD}"/>
            </c:ext>
          </c:extLst>
        </c:ser>
        <c:ser>
          <c:idx val="7"/>
          <c:order val="7"/>
          <c:tx>
            <c:strRef>
              <c:f>東淀川区!$R$13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東淀川区!$S$13:$T$13</c:f>
              <c:numCache>
                <c:formatCode>General</c:formatCode>
                <c:ptCount val="2"/>
                <c:pt idx="0">
                  <c:v>12874998</c:v>
                </c:pt>
                <c:pt idx="1">
                  <c:v>54494821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82-4AEC-BE28-F94E2C470AFD}"/>
            </c:ext>
          </c:extLst>
        </c:ser>
        <c:ser>
          <c:idx val="8"/>
          <c:order val="8"/>
          <c:tx>
            <c:strRef>
              <c:f>東淀川区!$R$14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EB227F-977C-4877-8FBD-7D98366ADF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東淀川区!$S$14:$T$14</c:f>
              <c:numCache>
                <c:formatCode>General</c:formatCode>
                <c:ptCount val="2"/>
                <c:pt idx="0">
                  <c:v>2573335414</c:v>
                </c:pt>
                <c:pt idx="1">
                  <c:v>1637855853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D82-4AEC-BE28-F94E2C470AFD}"/>
            </c:ext>
          </c:extLst>
        </c:ser>
        <c:ser>
          <c:idx val="9"/>
          <c:order val="9"/>
          <c:tx>
            <c:strRef>
              <c:f>東淀川区!$R$15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4961D2-8BB7-4D21-8D5F-46141B895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東淀川区!$S$15:$T$15</c:f>
              <c:numCache>
                <c:formatCode>General</c:formatCode>
                <c:ptCount val="2"/>
                <c:pt idx="0">
                  <c:v>1374791558</c:v>
                </c:pt>
                <c:pt idx="1">
                  <c:v>578288793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82-4AEC-BE28-F94E2C470AFD}"/>
            </c:ext>
          </c:extLst>
        </c:ser>
        <c:ser>
          <c:idx val="10"/>
          <c:order val="10"/>
          <c:tx>
            <c:strRef>
              <c:f>東淀川区!$R$16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B03E975-FC46-43EE-9D39-ADB5AC7928B4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東淀川区!$S$16:$T$16</c:f>
              <c:numCache>
                <c:formatCode>General</c:formatCode>
                <c:ptCount val="2"/>
                <c:pt idx="0">
                  <c:v>739310524</c:v>
                </c:pt>
                <c:pt idx="1">
                  <c:v>849010392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D82-4AEC-BE28-F94E2C470AFD}"/>
            </c:ext>
          </c:extLst>
        </c:ser>
        <c:ser>
          <c:idx val="11"/>
          <c:order val="11"/>
          <c:tx>
            <c:strRef>
              <c:f>東淀川区!$R$17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東淀川区!$S$17:$T$17</c:f>
              <c:numCache>
                <c:formatCode>General</c:formatCode>
                <c:ptCount val="2"/>
                <c:pt idx="0">
                  <c:v>239145494</c:v>
                </c:pt>
                <c:pt idx="1">
                  <c:v>255801004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D82-4AEC-BE28-F94E2C470AFD}"/>
            </c:ext>
          </c:extLst>
        </c:ser>
        <c:ser>
          <c:idx val="12"/>
          <c:order val="12"/>
          <c:tx>
            <c:strRef>
              <c:f>東淀川区!$R$18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東淀川区!$S$18:$T$18</c:f>
              <c:numCache>
                <c:formatCode>General</c:formatCode>
                <c:ptCount val="2"/>
                <c:pt idx="0">
                  <c:v>1457602379</c:v>
                </c:pt>
                <c:pt idx="1">
                  <c:v>1407334193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D82-4AEC-BE28-F94E2C470AFD}"/>
            </c:ext>
          </c:extLst>
        </c:ser>
        <c:ser>
          <c:idx val="13"/>
          <c:order val="13"/>
          <c:tx>
            <c:strRef>
              <c:f>東淀川区!$R$19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741862-93E4-439F-9657-9AA9349E1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東淀川区!$S$19:$T$19</c:f>
              <c:numCache>
                <c:formatCode>General</c:formatCode>
                <c:ptCount val="2"/>
                <c:pt idx="0">
                  <c:v>577505514</c:v>
                </c:pt>
                <c:pt idx="1">
                  <c:v>1070574527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82-4AEC-BE28-F94E2C470AFD}"/>
            </c:ext>
          </c:extLst>
        </c:ser>
        <c:ser>
          <c:idx val="14"/>
          <c:order val="14"/>
          <c:tx>
            <c:strRef>
              <c:f>東淀川区!$R$20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東淀川区!$S$20:$T$20</c:f>
              <c:numCache>
                <c:formatCode>General</c:formatCode>
                <c:ptCount val="2"/>
                <c:pt idx="0">
                  <c:v>2480</c:v>
                </c:pt>
                <c:pt idx="1">
                  <c:v>32736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D82-4AEC-BE28-F94E2C470AFD}"/>
            </c:ext>
          </c:extLst>
        </c:ser>
        <c:ser>
          <c:idx val="15"/>
          <c:order val="15"/>
          <c:tx>
            <c:strRef>
              <c:f>東淀川区!$R$21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D82-4AEC-BE28-F94E2C470AFD}"/>
            </c:ext>
          </c:extLst>
        </c:ser>
        <c:ser>
          <c:idx val="16"/>
          <c:order val="16"/>
          <c:tx>
            <c:strRef>
              <c:f>東淀川区!$R$22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東淀川区!$S$22:$T$22</c:f>
              <c:numCache>
                <c:formatCode>General</c:formatCode>
                <c:ptCount val="2"/>
                <c:pt idx="0">
                  <c:v>6575143</c:v>
                </c:pt>
                <c:pt idx="1">
                  <c:v>3755296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D82-4AEC-BE28-F94E2C470AFD}"/>
            </c:ext>
          </c:extLst>
        </c:ser>
        <c:ser>
          <c:idx val="17"/>
          <c:order val="17"/>
          <c:tx>
            <c:strRef>
              <c:f>東淀川区!$R$23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東淀川区!$S$23:$T$23</c:f>
              <c:numCache>
                <c:formatCode>General</c:formatCode>
                <c:ptCount val="2"/>
                <c:pt idx="0">
                  <c:v>223002105</c:v>
                </c:pt>
                <c:pt idx="1">
                  <c:v>213329903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D82-4AEC-BE28-F94E2C470AFD}"/>
            </c:ext>
          </c:extLst>
        </c:ser>
        <c:ser>
          <c:idx val="18"/>
          <c:order val="18"/>
          <c:tx>
            <c:strRef>
              <c:f>東淀川区!$R$24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東淀川区!$S$24:$T$24</c:f>
              <c:numCache>
                <c:formatCode>General</c:formatCode>
                <c:ptCount val="2"/>
                <c:pt idx="0">
                  <c:v>1251382334</c:v>
                </c:pt>
                <c:pt idx="1">
                  <c:v>162751125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D82-4AEC-BE28-F94E2C470AFD}"/>
            </c:ext>
          </c:extLst>
        </c:ser>
        <c:ser>
          <c:idx val="19"/>
          <c:order val="19"/>
          <c:tx>
            <c:strRef>
              <c:f>東淀川区!$R$25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東淀川区!$S$25:$T$25</c:f>
              <c:numCache>
                <c:formatCode>General</c:formatCode>
                <c:ptCount val="2"/>
                <c:pt idx="0">
                  <c:v>61806417</c:v>
                </c:pt>
                <c:pt idx="1">
                  <c:v>35310949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D82-4AEC-BE28-F94E2C470AFD}"/>
            </c:ext>
          </c:extLst>
        </c:ser>
        <c:ser>
          <c:idx val="20"/>
          <c:order val="20"/>
          <c:tx>
            <c:strRef>
              <c:f>東淀川区!$R$26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東淀川区!$S$26:$T$26</c:f>
              <c:numCache>
                <c:formatCode>General</c:formatCode>
                <c:ptCount val="2"/>
                <c:pt idx="0">
                  <c:v>227558115</c:v>
                </c:pt>
                <c:pt idx="1">
                  <c:v>92548880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D82-4AEC-BE28-F94E2C470AFD}"/>
            </c:ext>
          </c:extLst>
        </c:ser>
        <c:ser>
          <c:idx val="21"/>
          <c:order val="21"/>
          <c:tx>
            <c:strRef>
              <c:f>東淀川区!$R$27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東淀川区!$S$27:$T$27</c:f>
              <c:numCache>
                <c:formatCode>General</c:formatCode>
                <c:ptCount val="2"/>
                <c:pt idx="0">
                  <c:v>50965</c:v>
                </c:pt>
                <c:pt idx="1">
                  <c:v>462601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D82-4AEC-BE28-F94E2C47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東成区!$S$6:$T$6</c:f>
              <c:numCache>
                <c:formatCode>General</c:formatCode>
                <c:ptCount val="2"/>
                <c:pt idx="0">
                  <c:v>115820945</c:v>
                </c:pt>
                <c:pt idx="1">
                  <c:v>86292170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613-B73B-64F34256C6C7}"/>
            </c:ext>
          </c:extLst>
        </c:ser>
        <c:ser>
          <c:idx val="1"/>
          <c:order val="1"/>
          <c:tx>
            <c:strRef>
              <c:f>東成区!$R$7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東成区!$S$7:$T$7</c:f>
              <c:numCache>
                <c:formatCode>General</c:formatCode>
                <c:ptCount val="2"/>
                <c:pt idx="0">
                  <c:v>647412422</c:v>
                </c:pt>
                <c:pt idx="1">
                  <c:v>655391483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E1-4613-B73B-64F34256C6C7}"/>
            </c:ext>
          </c:extLst>
        </c:ser>
        <c:ser>
          <c:idx val="2"/>
          <c:order val="2"/>
          <c:tx>
            <c:strRef>
              <c:f>東成区!$R$8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東成区!$S$8:$T$8</c:f>
              <c:numCache>
                <c:formatCode>General</c:formatCode>
                <c:ptCount val="2"/>
                <c:pt idx="0">
                  <c:v>99856812</c:v>
                </c:pt>
                <c:pt idx="1">
                  <c:v>87050787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E1-4613-B73B-64F34256C6C7}"/>
            </c:ext>
          </c:extLst>
        </c:ser>
        <c:ser>
          <c:idx val="3"/>
          <c:order val="3"/>
          <c:tx>
            <c:strRef>
              <c:f>東成区!$R$9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FD3AD90-9812-4C0D-82CA-2FF62F5CB8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東成区!$S$9:$T$9</c:f>
              <c:numCache>
                <c:formatCode>General</c:formatCode>
                <c:ptCount val="2"/>
                <c:pt idx="0">
                  <c:v>123681625</c:v>
                </c:pt>
                <c:pt idx="1">
                  <c:v>596912647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E1-4613-B73B-64F34256C6C7}"/>
            </c:ext>
          </c:extLst>
        </c:ser>
        <c:ser>
          <c:idx val="4"/>
          <c:order val="4"/>
          <c:tx>
            <c:strRef>
              <c:f>東成区!$R$10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157178640638379E-3"/>
                  <c:y val="2.075935768912714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D-4C2C-B529-0F792AD83A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東成区!$S$10:$T$10</c:f>
              <c:numCache>
                <c:formatCode>General</c:formatCode>
                <c:ptCount val="2"/>
                <c:pt idx="0">
                  <c:v>136191613</c:v>
                </c:pt>
                <c:pt idx="1">
                  <c:v>71092572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E1-4613-B73B-64F34256C6C7}"/>
            </c:ext>
          </c:extLst>
        </c:ser>
        <c:ser>
          <c:idx val="5"/>
          <c:order val="5"/>
          <c:tx>
            <c:strRef>
              <c:f>東成区!$R$11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448A84-2FFC-428E-BA67-397B8E92B4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東成区!$S$11:$T$11</c:f>
              <c:numCache>
                <c:formatCode>General</c:formatCode>
                <c:ptCount val="2"/>
                <c:pt idx="0">
                  <c:v>240844097</c:v>
                </c:pt>
                <c:pt idx="1">
                  <c:v>297730300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E1-4613-B73B-64F34256C6C7}"/>
            </c:ext>
          </c:extLst>
        </c:ser>
        <c:ser>
          <c:idx val="6"/>
          <c:order val="6"/>
          <c:tx>
            <c:strRef>
              <c:f>東成区!$R$12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東成区!$S$12:$T$12</c:f>
              <c:numCache>
                <c:formatCode>General</c:formatCode>
                <c:ptCount val="2"/>
                <c:pt idx="0">
                  <c:v>72592351</c:v>
                </c:pt>
                <c:pt idx="1">
                  <c:v>331748662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E1-4613-B73B-64F34256C6C7}"/>
            </c:ext>
          </c:extLst>
        </c:ser>
        <c:ser>
          <c:idx val="7"/>
          <c:order val="7"/>
          <c:tx>
            <c:strRef>
              <c:f>東成区!$R$13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東成区!$S$13:$T$13</c:f>
              <c:numCache>
                <c:formatCode>General</c:formatCode>
                <c:ptCount val="2"/>
                <c:pt idx="0">
                  <c:v>7967093</c:v>
                </c:pt>
                <c:pt idx="1">
                  <c:v>25532267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E1-4613-B73B-64F34256C6C7}"/>
            </c:ext>
          </c:extLst>
        </c:ser>
        <c:ser>
          <c:idx val="8"/>
          <c:order val="8"/>
          <c:tx>
            <c:strRef>
              <c:f>東成区!$R$14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東成区!$S$14:$T$14</c:f>
              <c:numCache>
                <c:formatCode>General</c:formatCode>
                <c:ptCount val="2"/>
                <c:pt idx="0">
                  <c:v>1259642542</c:v>
                </c:pt>
                <c:pt idx="1">
                  <c:v>876770261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E1-4613-B73B-64F34256C6C7}"/>
            </c:ext>
          </c:extLst>
        </c:ser>
        <c:ser>
          <c:idx val="9"/>
          <c:order val="9"/>
          <c:tx>
            <c:strRef>
              <c:f>東成区!$R$15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E9B532-E777-4754-81FA-FF68F7ADBB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東成区!$S$15:$T$15</c:f>
              <c:numCache>
                <c:formatCode>General</c:formatCode>
                <c:ptCount val="2"/>
                <c:pt idx="0">
                  <c:v>567357673</c:v>
                </c:pt>
                <c:pt idx="1">
                  <c:v>296250216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E1-4613-B73B-64F34256C6C7}"/>
            </c:ext>
          </c:extLst>
        </c:ser>
        <c:ser>
          <c:idx val="10"/>
          <c:order val="10"/>
          <c:tx>
            <c:strRef>
              <c:f>東成区!$R$16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40CDD1-AC6B-4233-84BA-FED97490758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東成区!$S$16:$T$16</c:f>
              <c:numCache>
                <c:formatCode>General</c:formatCode>
                <c:ptCount val="2"/>
                <c:pt idx="0">
                  <c:v>344222207</c:v>
                </c:pt>
                <c:pt idx="1">
                  <c:v>452286589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E1-4613-B73B-64F34256C6C7}"/>
            </c:ext>
          </c:extLst>
        </c:ser>
        <c:ser>
          <c:idx val="11"/>
          <c:order val="11"/>
          <c:tx>
            <c:strRef>
              <c:f>東成区!$R$17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東成区!$S$17:$T$17</c:f>
              <c:numCache>
                <c:formatCode>General</c:formatCode>
                <c:ptCount val="2"/>
                <c:pt idx="0">
                  <c:v>78823455</c:v>
                </c:pt>
                <c:pt idx="1">
                  <c:v>123414802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E1-4613-B73B-64F34256C6C7}"/>
            </c:ext>
          </c:extLst>
        </c:ser>
        <c:ser>
          <c:idx val="12"/>
          <c:order val="12"/>
          <c:tx>
            <c:strRef>
              <c:f>東成区!$R$18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東成区!$S$18:$T$18</c:f>
              <c:numCache>
                <c:formatCode>General</c:formatCode>
                <c:ptCount val="2"/>
                <c:pt idx="0">
                  <c:v>766688186</c:v>
                </c:pt>
                <c:pt idx="1">
                  <c:v>630999204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E1-4613-B73B-64F34256C6C7}"/>
            </c:ext>
          </c:extLst>
        </c:ser>
        <c:ser>
          <c:idx val="13"/>
          <c:order val="13"/>
          <c:tx>
            <c:strRef>
              <c:f>東成区!$R$19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東成区!$S$19:$T$19</c:f>
              <c:numCache>
                <c:formatCode>General</c:formatCode>
                <c:ptCount val="2"/>
                <c:pt idx="0">
                  <c:v>242698116</c:v>
                </c:pt>
                <c:pt idx="1">
                  <c:v>496530655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E1-4613-B73B-64F34256C6C7}"/>
            </c:ext>
          </c:extLst>
        </c:ser>
        <c:ser>
          <c:idx val="14"/>
          <c:order val="14"/>
          <c:tx>
            <c:strRef>
              <c:f>東成区!$R$20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E1-4613-B73B-64F34256C6C7}"/>
            </c:ext>
          </c:extLst>
        </c:ser>
        <c:ser>
          <c:idx val="15"/>
          <c:order val="15"/>
          <c:tx>
            <c:strRef>
              <c:f>東成区!$R$21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1E1-4613-B73B-64F34256C6C7}"/>
            </c:ext>
          </c:extLst>
        </c:ser>
        <c:ser>
          <c:idx val="16"/>
          <c:order val="16"/>
          <c:tx>
            <c:strRef>
              <c:f>東成区!$R$22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東成区!$S$22:$T$22</c:f>
              <c:numCache>
                <c:formatCode>General</c:formatCode>
                <c:ptCount val="2"/>
                <c:pt idx="0">
                  <c:v>1618745</c:v>
                </c:pt>
                <c:pt idx="1">
                  <c:v>1673175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1E1-4613-B73B-64F34256C6C7}"/>
            </c:ext>
          </c:extLst>
        </c:ser>
        <c:ser>
          <c:idx val="17"/>
          <c:order val="17"/>
          <c:tx>
            <c:strRef>
              <c:f>東成区!$R$23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東成区!$S$23:$T$23</c:f>
              <c:numCache>
                <c:formatCode>General</c:formatCode>
                <c:ptCount val="2"/>
                <c:pt idx="0">
                  <c:v>126227183</c:v>
                </c:pt>
                <c:pt idx="1">
                  <c:v>103557530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E1-4613-B73B-64F34256C6C7}"/>
            </c:ext>
          </c:extLst>
        </c:ser>
        <c:ser>
          <c:idx val="18"/>
          <c:order val="18"/>
          <c:tx>
            <c:strRef>
              <c:f>東成区!$R$24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東成区!$S$24:$T$24</c:f>
              <c:numCache>
                <c:formatCode>General</c:formatCode>
                <c:ptCount val="2"/>
                <c:pt idx="0">
                  <c:v>654509461</c:v>
                </c:pt>
                <c:pt idx="1">
                  <c:v>86725939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1E1-4613-B73B-64F34256C6C7}"/>
            </c:ext>
          </c:extLst>
        </c:ser>
        <c:ser>
          <c:idx val="19"/>
          <c:order val="19"/>
          <c:tx>
            <c:strRef>
              <c:f>東成区!$R$25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東成区!$S$25:$T$25</c:f>
              <c:numCache>
                <c:formatCode>General</c:formatCode>
                <c:ptCount val="2"/>
                <c:pt idx="0">
                  <c:v>49113102</c:v>
                </c:pt>
                <c:pt idx="1">
                  <c:v>21431736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1E1-4613-B73B-64F34256C6C7}"/>
            </c:ext>
          </c:extLst>
        </c:ser>
        <c:ser>
          <c:idx val="20"/>
          <c:order val="20"/>
          <c:tx>
            <c:strRef>
              <c:f>東成区!$R$26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東成区!$S$26:$T$26</c:f>
              <c:numCache>
                <c:formatCode>General</c:formatCode>
                <c:ptCount val="2"/>
                <c:pt idx="0">
                  <c:v>98506457</c:v>
                </c:pt>
                <c:pt idx="1">
                  <c:v>58698122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1E1-4613-B73B-64F34256C6C7}"/>
            </c:ext>
          </c:extLst>
        </c:ser>
        <c:ser>
          <c:idx val="21"/>
          <c:order val="21"/>
          <c:tx>
            <c:strRef>
              <c:f>東成区!$R$27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東成区!$S$27:$T$27</c:f>
              <c:numCache>
                <c:formatCode>General</c:formatCode>
                <c:ptCount val="2"/>
                <c:pt idx="0">
                  <c:v>46655</c:v>
                </c:pt>
                <c:pt idx="1">
                  <c:v>275077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1E1-4613-B73B-64F34256C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生野区!$S$6:$T$6</c:f>
              <c:numCache>
                <c:formatCode>General</c:formatCode>
                <c:ptCount val="2"/>
                <c:pt idx="0">
                  <c:v>199893579</c:v>
                </c:pt>
                <c:pt idx="1">
                  <c:v>143948958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D-42EF-BD2F-76E76A0DE55C}"/>
            </c:ext>
          </c:extLst>
        </c:ser>
        <c:ser>
          <c:idx val="1"/>
          <c:order val="1"/>
          <c:tx>
            <c:strRef>
              <c:f>生野区!$R$7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8A97C33-6304-45A4-B17F-CD7B76447A5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生野区!$S$7:$T$7</c:f>
              <c:numCache>
                <c:formatCode>General</c:formatCode>
                <c:ptCount val="2"/>
                <c:pt idx="0">
                  <c:v>1000606538</c:v>
                </c:pt>
                <c:pt idx="1">
                  <c:v>915242185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D-42EF-BD2F-76E76A0DE55C}"/>
            </c:ext>
          </c:extLst>
        </c:ser>
        <c:ser>
          <c:idx val="2"/>
          <c:order val="2"/>
          <c:tx>
            <c:strRef>
              <c:f>生野区!$R$8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生野区!$S$8:$T$8</c:f>
              <c:numCache>
                <c:formatCode>General</c:formatCode>
                <c:ptCount val="2"/>
                <c:pt idx="0">
                  <c:v>179981380</c:v>
                </c:pt>
                <c:pt idx="1">
                  <c:v>49949221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D-42EF-BD2F-76E76A0DE55C}"/>
            </c:ext>
          </c:extLst>
        </c:ser>
        <c:ser>
          <c:idx val="3"/>
          <c:order val="3"/>
          <c:tx>
            <c:strRef>
              <c:f>生野区!$R$9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1C90BA-16D6-49ED-8F11-B3DB126541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生野区!$S$9:$T$9</c:f>
              <c:numCache>
                <c:formatCode>General</c:formatCode>
                <c:ptCount val="2"/>
                <c:pt idx="0">
                  <c:v>253639346</c:v>
                </c:pt>
                <c:pt idx="1">
                  <c:v>1021249500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1D-42EF-BD2F-76E76A0DE55C}"/>
            </c:ext>
          </c:extLst>
        </c:ser>
        <c:ser>
          <c:idx val="4"/>
          <c:order val="4"/>
          <c:tx>
            <c:strRef>
              <c:f>生野区!$R$10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10528694080438E-3"/>
                  <c:y val="2.0521896055142172E-3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D-42EF-BD2F-76E76A0DE55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生野区!$S$10:$T$10</c:f>
              <c:numCache>
                <c:formatCode>General</c:formatCode>
                <c:ptCount val="2"/>
                <c:pt idx="0">
                  <c:v>287809713</c:v>
                </c:pt>
                <c:pt idx="1">
                  <c:v>125518865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1D-42EF-BD2F-76E76A0DE55C}"/>
            </c:ext>
          </c:extLst>
        </c:ser>
        <c:ser>
          <c:idx val="5"/>
          <c:order val="5"/>
          <c:tx>
            <c:strRef>
              <c:f>生野区!$R$11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D-42EF-BD2F-76E76A0DE55C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生野区!$S$11:$T$11</c:f>
              <c:numCache>
                <c:formatCode>General</c:formatCode>
                <c:ptCount val="2"/>
                <c:pt idx="0">
                  <c:v>526824597</c:v>
                </c:pt>
                <c:pt idx="1">
                  <c:v>489855562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1D-42EF-BD2F-76E76A0DE55C}"/>
            </c:ext>
          </c:extLst>
        </c:ser>
        <c:ser>
          <c:idx val="6"/>
          <c:order val="6"/>
          <c:tx>
            <c:strRef>
              <c:f>生野区!$R$12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生野区!$S$12:$T$12</c:f>
              <c:numCache>
                <c:formatCode>General</c:formatCode>
                <c:ptCount val="2"/>
                <c:pt idx="0">
                  <c:v>86604679</c:v>
                </c:pt>
                <c:pt idx="1">
                  <c:v>613547058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E1D-42EF-BD2F-76E76A0DE55C}"/>
            </c:ext>
          </c:extLst>
        </c:ser>
        <c:ser>
          <c:idx val="7"/>
          <c:order val="7"/>
          <c:tx>
            <c:strRef>
              <c:f>生野区!$R$13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生野区!$S$13:$T$13</c:f>
              <c:numCache>
                <c:formatCode>General</c:formatCode>
                <c:ptCount val="2"/>
                <c:pt idx="0">
                  <c:v>19826694</c:v>
                </c:pt>
                <c:pt idx="1">
                  <c:v>47876904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E1D-42EF-BD2F-76E76A0DE55C}"/>
            </c:ext>
          </c:extLst>
        </c:ser>
        <c:ser>
          <c:idx val="8"/>
          <c:order val="8"/>
          <c:tx>
            <c:strRef>
              <c:f>生野区!$R$14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A20A5AA-3540-4533-A207-350ACE37E1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生野区!$S$14:$T$14</c:f>
              <c:numCache>
                <c:formatCode>General</c:formatCode>
                <c:ptCount val="2"/>
                <c:pt idx="0">
                  <c:v>2187944500</c:v>
                </c:pt>
                <c:pt idx="1">
                  <c:v>1461690561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1D-42EF-BD2F-76E76A0DE55C}"/>
            </c:ext>
          </c:extLst>
        </c:ser>
        <c:ser>
          <c:idx val="9"/>
          <c:order val="9"/>
          <c:tx>
            <c:strRef>
              <c:f>生野区!$R$15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生野区!$S$15:$T$15</c:f>
              <c:numCache>
                <c:formatCode>General</c:formatCode>
                <c:ptCount val="2"/>
                <c:pt idx="0">
                  <c:v>981997398</c:v>
                </c:pt>
                <c:pt idx="1">
                  <c:v>571598724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1D-42EF-BD2F-76E76A0DE55C}"/>
            </c:ext>
          </c:extLst>
        </c:ser>
        <c:ser>
          <c:idx val="10"/>
          <c:order val="10"/>
          <c:tx>
            <c:strRef>
              <c:f>生野区!$R$16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E4D460-D0FA-4715-B11D-4A9EBDA092A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生野区!$S$16:$T$16</c:f>
              <c:numCache>
                <c:formatCode>General</c:formatCode>
                <c:ptCount val="2"/>
                <c:pt idx="0">
                  <c:v>695171591</c:v>
                </c:pt>
                <c:pt idx="1">
                  <c:v>755679042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E1D-42EF-BD2F-76E76A0DE55C}"/>
            </c:ext>
          </c:extLst>
        </c:ser>
        <c:ser>
          <c:idx val="11"/>
          <c:order val="11"/>
          <c:tx>
            <c:strRef>
              <c:f>生野区!$R$17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生野区!$S$17:$T$17</c:f>
              <c:numCache>
                <c:formatCode>General</c:formatCode>
                <c:ptCount val="2"/>
                <c:pt idx="0">
                  <c:v>119576297</c:v>
                </c:pt>
                <c:pt idx="1">
                  <c:v>217047639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E1D-42EF-BD2F-76E76A0DE55C}"/>
            </c:ext>
          </c:extLst>
        </c:ser>
        <c:ser>
          <c:idx val="12"/>
          <c:order val="12"/>
          <c:tx>
            <c:strRef>
              <c:f>生野区!$R$18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015C67A-742D-49CA-9BA1-BB5ED1BFAB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生野区!$S$18:$T$18</c:f>
              <c:numCache>
                <c:formatCode>General</c:formatCode>
                <c:ptCount val="2"/>
                <c:pt idx="0">
                  <c:v>1614732411</c:v>
                </c:pt>
                <c:pt idx="1">
                  <c:v>1172139497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1D-42EF-BD2F-76E76A0DE55C}"/>
            </c:ext>
          </c:extLst>
        </c:ser>
        <c:ser>
          <c:idx val="13"/>
          <c:order val="13"/>
          <c:tx>
            <c:strRef>
              <c:f>生野区!$R$19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生野区!$S$19:$T$19</c:f>
              <c:numCache>
                <c:formatCode>General</c:formatCode>
                <c:ptCount val="2"/>
                <c:pt idx="0">
                  <c:v>552601659</c:v>
                </c:pt>
                <c:pt idx="1">
                  <c:v>915769041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E1D-42EF-BD2F-76E76A0DE55C}"/>
            </c:ext>
          </c:extLst>
        </c:ser>
        <c:ser>
          <c:idx val="14"/>
          <c:order val="14"/>
          <c:tx>
            <c:strRef>
              <c:f>生野区!$R$20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E1D-42EF-BD2F-76E76A0DE55C}"/>
            </c:ext>
          </c:extLst>
        </c:ser>
        <c:ser>
          <c:idx val="15"/>
          <c:order val="15"/>
          <c:tx>
            <c:strRef>
              <c:f>生野区!$R$21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E1D-42EF-BD2F-76E76A0DE55C}"/>
            </c:ext>
          </c:extLst>
        </c:ser>
        <c:ser>
          <c:idx val="16"/>
          <c:order val="16"/>
          <c:tx>
            <c:strRef>
              <c:f>生野区!$R$22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生野区!$S$22:$T$22</c:f>
              <c:numCache>
                <c:formatCode>General</c:formatCode>
                <c:ptCount val="2"/>
                <c:pt idx="0">
                  <c:v>3581668</c:v>
                </c:pt>
                <c:pt idx="1">
                  <c:v>2187497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E1D-42EF-BD2F-76E76A0DE55C}"/>
            </c:ext>
          </c:extLst>
        </c:ser>
        <c:ser>
          <c:idx val="17"/>
          <c:order val="17"/>
          <c:tx>
            <c:strRef>
              <c:f>生野区!$R$23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生野区!$S$23:$T$23</c:f>
              <c:numCache>
                <c:formatCode>General</c:formatCode>
                <c:ptCount val="2"/>
                <c:pt idx="0">
                  <c:v>307821615</c:v>
                </c:pt>
                <c:pt idx="1">
                  <c:v>170656848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E1D-42EF-BD2F-76E76A0DE55C}"/>
            </c:ext>
          </c:extLst>
        </c:ser>
        <c:ser>
          <c:idx val="18"/>
          <c:order val="18"/>
          <c:tx>
            <c:strRef>
              <c:f>生野区!$R$24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DCE5C2B-BB48-464A-98FF-DFDD4D898E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生野区!$S$24:$T$24</c:f>
              <c:numCache>
                <c:formatCode>General</c:formatCode>
                <c:ptCount val="2"/>
                <c:pt idx="0">
                  <c:v>1129058611</c:v>
                </c:pt>
                <c:pt idx="1">
                  <c:v>177618892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1D-42EF-BD2F-76E76A0DE55C}"/>
            </c:ext>
          </c:extLst>
        </c:ser>
        <c:ser>
          <c:idx val="19"/>
          <c:order val="19"/>
          <c:tx>
            <c:strRef>
              <c:f>生野区!$R$25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生野区!$S$25:$T$25</c:f>
              <c:numCache>
                <c:formatCode>General</c:formatCode>
                <c:ptCount val="2"/>
                <c:pt idx="0">
                  <c:v>84845057</c:v>
                </c:pt>
                <c:pt idx="1">
                  <c:v>30475901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E1D-42EF-BD2F-76E76A0DE55C}"/>
            </c:ext>
          </c:extLst>
        </c:ser>
        <c:ser>
          <c:idx val="20"/>
          <c:order val="20"/>
          <c:tx>
            <c:strRef>
              <c:f>生野区!$R$26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生野区!$S$26:$T$26</c:f>
              <c:numCache>
                <c:formatCode>General</c:formatCode>
                <c:ptCount val="2"/>
                <c:pt idx="0">
                  <c:v>195940493</c:v>
                </c:pt>
                <c:pt idx="1">
                  <c:v>88430057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E1D-42EF-BD2F-76E76A0DE55C}"/>
            </c:ext>
          </c:extLst>
        </c:ser>
        <c:ser>
          <c:idx val="21"/>
          <c:order val="21"/>
          <c:tx>
            <c:strRef>
              <c:f>生野区!$R$27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生野区!$S$27:$T$27</c:f>
              <c:numCache>
                <c:formatCode>General</c:formatCode>
                <c:ptCount val="2"/>
                <c:pt idx="0">
                  <c:v>7754</c:v>
                </c:pt>
                <c:pt idx="1">
                  <c:v>600234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E1D-42EF-BD2F-76E76A0D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旭区!$S$6:$T$6</c:f>
              <c:numCache>
                <c:formatCode>General</c:formatCode>
                <c:ptCount val="2"/>
                <c:pt idx="0">
                  <c:v>188826672</c:v>
                </c:pt>
                <c:pt idx="1">
                  <c:v>109678408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5-4D8F-BE18-4A477B00C837}"/>
            </c:ext>
          </c:extLst>
        </c:ser>
        <c:ser>
          <c:idx val="1"/>
          <c:order val="1"/>
          <c:tx>
            <c:strRef>
              <c:f>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>
                <c:manualLayout>
                  <c:x val="4.6180340410925036E-3"/>
                  <c:y val="-4.151403313244790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5-4D8F-BE18-4A477B00C8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旭区!$S$7:$T$7</c:f>
              <c:numCache>
                <c:formatCode>General</c:formatCode>
                <c:ptCount val="2"/>
                <c:pt idx="0">
                  <c:v>744994738</c:v>
                </c:pt>
                <c:pt idx="1">
                  <c:v>818667093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25-4D8F-BE18-4A477B00C837}"/>
            </c:ext>
          </c:extLst>
        </c:ser>
        <c:ser>
          <c:idx val="2"/>
          <c:order val="2"/>
          <c:tx>
            <c:strRef>
              <c:f>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旭区!$S$8:$T$8</c:f>
              <c:numCache>
                <c:formatCode>General</c:formatCode>
                <c:ptCount val="2"/>
                <c:pt idx="0">
                  <c:v>143167105</c:v>
                </c:pt>
                <c:pt idx="1">
                  <c:v>92989636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25-4D8F-BE18-4A477B00C837}"/>
            </c:ext>
          </c:extLst>
        </c:ser>
        <c:ser>
          <c:idx val="3"/>
          <c:order val="3"/>
          <c:tx>
            <c:strRef>
              <c:f>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E920D-8B67-48B1-8D97-C528E785A7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旭区!$S$9:$T$9</c:f>
              <c:numCache>
                <c:formatCode>General</c:formatCode>
                <c:ptCount val="2"/>
                <c:pt idx="0">
                  <c:v>157250840</c:v>
                </c:pt>
                <c:pt idx="1">
                  <c:v>839785103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25-4D8F-BE18-4A477B00C837}"/>
            </c:ext>
          </c:extLst>
        </c:ser>
        <c:ser>
          <c:idx val="4"/>
          <c:order val="4"/>
          <c:tx>
            <c:strRef>
              <c:f>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876845594793299E-3"/>
                  <c:y val="2.0590830368199717E-3"/>
                </c:manualLayout>
              </c:layout>
              <c:tx>
                <c:rich>
                  <a:bodyPr/>
                  <a:lstStyle/>
                  <a:p>
                    <a:fld id="{8A7B216C-82E9-4303-AB6F-FE8F651C7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旭区!$S$10:$T$10</c:f>
              <c:numCache>
                <c:formatCode>General</c:formatCode>
                <c:ptCount val="2"/>
                <c:pt idx="0">
                  <c:v>211338905</c:v>
                </c:pt>
                <c:pt idx="1">
                  <c:v>92292012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25-4D8F-BE18-4A477B00C837}"/>
            </c:ext>
          </c:extLst>
        </c:ser>
        <c:ser>
          <c:idx val="5"/>
          <c:order val="5"/>
          <c:tx>
            <c:strRef>
              <c:f>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AE70F-87B1-490A-8F1B-32535392B60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旭区!$S$11:$T$11</c:f>
              <c:numCache>
                <c:formatCode>General</c:formatCode>
                <c:ptCount val="2"/>
                <c:pt idx="0">
                  <c:v>316690288</c:v>
                </c:pt>
                <c:pt idx="1">
                  <c:v>364482686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25-4D8F-BE18-4A477B00C837}"/>
            </c:ext>
          </c:extLst>
        </c:ser>
        <c:ser>
          <c:idx val="6"/>
          <c:order val="6"/>
          <c:tx>
            <c:strRef>
              <c:f>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旭区!$S$12:$T$12</c:f>
              <c:numCache>
                <c:formatCode>General</c:formatCode>
                <c:ptCount val="2"/>
                <c:pt idx="0">
                  <c:v>148707238</c:v>
                </c:pt>
                <c:pt idx="1">
                  <c:v>443071070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25-4D8F-BE18-4A477B00C837}"/>
            </c:ext>
          </c:extLst>
        </c:ser>
        <c:ser>
          <c:idx val="7"/>
          <c:order val="7"/>
          <c:tx>
            <c:strRef>
              <c:f>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旭区!$S$13:$T$13</c:f>
              <c:numCache>
                <c:formatCode>General</c:formatCode>
                <c:ptCount val="2"/>
                <c:pt idx="0">
                  <c:v>15859530</c:v>
                </c:pt>
                <c:pt idx="1">
                  <c:v>37917392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25-4D8F-BE18-4A477B00C837}"/>
            </c:ext>
          </c:extLst>
        </c:ser>
        <c:ser>
          <c:idx val="8"/>
          <c:order val="8"/>
          <c:tx>
            <c:strRef>
              <c:f>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EB2517F-CE22-44C0-9BE2-A579660A2F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旭区!$S$14:$T$14</c:f>
              <c:numCache>
                <c:formatCode>General</c:formatCode>
                <c:ptCount val="2"/>
                <c:pt idx="0">
                  <c:v>1574888994</c:v>
                </c:pt>
                <c:pt idx="1">
                  <c:v>1139629898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25-4D8F-BE18-4A477B00C837}"/>
            </c:ext>
          </c:extLst>
        </c:ser>
        <c:ser>
          <c:idx val="9"/>
          <c:order val="9"/>
          <c:tx>
            <c:strRef>
              <c:f>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旭区!$S$15:$T$15</c:f>
              <c:numCache>
                <c:formatCode>General</c:formatCode>
                <c:ptCount val="2"/>
                <c:pt idx="0">
                  <c:v>812958535</c:v>
                </c:pt>
                <c:pt idx="1">
                  <c:v>363295791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625-4D8F-BE18-4A477B00C837}"/>
            </c:ext>
          </c:extLst>
        </c:ser>
        <c:ser>
          <c:idx val="10"/>
          <c:order val="10"/>
          <c:tx>
            <c:strRef>
              <c:f>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537C7-24D5-4A4A-B875-7734561D4EF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旭区!$S$16:$T$16</c:f>
              <c:numCache>
                <c:formatCode>General</c:formatCode>
                <c:ptCount val="2"/>
                <c:pt idx="0">
                  <c:v>453947332</c:v>
                </c:pt>
                <c:pt idx="1">
                  <c:v>571332503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625-4D8F-BE18-4A477B00C837}"/>
            </c:ext>
          </c:extLst>
        </c:ser>
        <c:ser>
          <c:idx val="11"/>
          <c:order val="11"/>
          <c:tx>
            <c:strRef>
              <c:f>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旭区!$S$17:$T$17</c:f>
              <c:numCache>
                <c:formatCode>General</c:formatCode>
                <c:ptCount val="2"/>
                <c:pt idx="0">
                  <c:v>86742001</c:v>
                </c:pt>
                <c:pt idx="1">
                  <c:v>157749147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625-4D8F-BE18-4A477B00C837}"/>
            </c:ext>
          </c:extLst>
        </c:ser>
        <c:ser>
          <c:idx val="12"/>
          <c:order val="12"/>
          <c:tx>
            <c:strRef>
              <c:f>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ACF72-7204-473F-A036-6F30BB05C7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旭区!$S$18:$T$18</c:f>
              <c:numCache>
                <c:formatCode>General</c:formatCode>
                <c:ptCount val="2"/>
                <c:pt idx="0">
                  <c:v>1031563660</c:v>
                </c:pt>
                <c:pt idx="1">
                  <c:v>870520668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625-4D8F-BE18-4A477B00C837}"/>
            </c:ext>
          </c:extLst>
        </c:ser>
        <c:ser>
          <c:idx val="13"/>
          <c:order val="13"/>
          <c:tx>
            <c:strRef>
              <c:f>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B271CD4-8E14-4AC1-B9D1-8C8CD1A889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旭区!$S$19:$T$19</c:f>
              <c:numCache>
                <c:formatCode>General</c:formatCode>
                <c:ptCount val="2"/>
                <c:pt idx="0">
                  <c:v>371351925</c:v>
                </c:pt>
                <c:pt idx="1">
                  <c:v>773431915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625-4D8F-BE18-4A477B00C837}"/>
            </c:ext>
          </c:extLst>
        </c:ser>
        <c:ser>
          <c:idx val="14"/>
          <c:order val="14"/>
          <c:tx>
            <c:strRef>
              <c:f>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32573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625-4D8F-BE18-4A477B00C837}"/>
            </c:ext>
          </c:extLst>
        </c:ser>
        <c:ser>
          <c:idx val="15"/>
          <c:order val="15"/>
          <c:tx>
            <c:strRef>
              <c:f>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625-4D8F-BE18-4A477B00C837}"/>
            </c:ext>
          </c:extLst>
        </c:ser>
        <c:ser>
          <c:idx val="16"/>
          <c:order val="16"/>
          <c:tx>
            <c:strRef>
              <c:f>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旭区!$S$22:$T$22</c:f>
              <c:numCache>
                <c:formatCode>General</c:formatCode>
                <c:ptCount val="2"/>
                <c:pt idx="0">
                  <c:v>4277819</c:v>
                </c:pt>
                <c:pt idx="1">
                  <c:v>1592248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625-4D8F-BE18-4A477B00C837}"/>
            </c:ext>
          </c:extLst>
        </c:ser>
        <c:ser>
          <c:idx val="17"/>
          <c:order val="17"/>
          <c:tx>
            <c:strRef>
              <c:f>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旭区!$S$23:$T$23</c:f>
              <c:numCache>
                <c:formatCode>General</c:formatCode>
                <c:ptCount val="2"/>
                <c:pt idx="0">
                  <c:v>208455304</c:v>
                </c:pt>
                <c:pt idx="1">
                  <c:v>137376297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625-4D8F-BE18-4A477B00C837}"/>
            </c:ext>
          </c:extLst>
        </c:ser>
        <c:ser>
          <c:idx val="18"/>
          <c:order val="18"/>
          <c:tx>
            <c:strRef>
              <c:f>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E4301B1-0F5E-4780-9E63-7503E5BA61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旭区!$S$24:$T$24</c:f>
              <c:numCache>
                <c:formatCode>General</c:formatCode>
                <c:ptCount val="2"/>
                <c:pt idx="0">
                  <c:v>785187703</c:v>
                </c:pt>
                <c:pt idx="1">
                  <c:v>108890499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625-4D8F-BE18-4A477B00C837}"/>
            </c:ext>
          </c:extLst>
        </c:ser>
        <c:ser>
          <c:idx val="19"/>
          <c:order val="19"/>
          <c:tx>
            <c:strRef>
              <c:f>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旭区!$S$25:$T$25</c:f>
              <c:numCache>
                <c:formatCode>General</c:formatCode>
                <c:ptCount val="2"/>
                <c:pt idx="0">
                  <c:v>40103205</c:v>
                </c:pt>
                <c:pt idx="1">
                  <c:v>26901704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25-4D8F-BE18-4A477B00C837}"/>
            </c:ext>
          </c:extLst>
        </c:ser>
        <c:ser>
          <c:idx val="20"/>
          <c:order val="20"/>
          <c:tx>
            <c:strRef>
              <c:f>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旭区!$S$26:$T$26</c:f>
              <c:numCache>
                <c:formatCode>General</c:formatCode>
                <c:ptCount val="2"/>
                <c:pt idx="0">
                  <c:v>158962662</c:v>
                </c:pt>
                <c:pt idx="1">
                  <c:v>71095793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625-4D8F-BE18-4A477B00C837}"/>
            </c:ext>
          </c:extLst>
        </c:ser>
        <c:ser>
          <c:idx val="21"/>
          <c:order val="21"/>
          <c:tx>
            <c:strRef>
              <c:f>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旭区!$S$27:$T$27</c:f>
              <c:numCache>
                <c:formatCode>General</c:formatCode>
                <c:ptCount val="2"/>
                <c:pt idx="0">
                  <c:v>22694</c:v>
                </c:pt>
                <c:pt idx="1">
                  <c:v>478022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625-4D8F-BE18-4A477B00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城東区!$S$6:$T$6</c:f>
              <c:numCache>
                <c:formatCode>General</c:formatCode>
                <c:ptCount val="2"/>
                <c:pt idx="0">
                  <c:v>298404950</c:v>
                </c:pt>
                <c:pt idx="1">
                  <c:v>194389194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A-4F2B-B8BB-AB4E71A0B272}"/>
            </c:ext>
          </c:extLst>
        </c:ser>
        <c:ser>
          <c:idx val="1"/>
          <c:order val="1"/>
          <c:tx>
            <c:strRef>
              <c:f>城東区!$R$7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城東区!$S$7:$T$7</c:f>
              <c:numCache>
                <c:formatCode>General</c:formatCode>
                <c:ptCount val="2"/>
                <c:pt idx="0">
                  <c:v>1518042884</c:v>
                </c:pt>
                <c:pt idx="1">
                  <c:v>1563012124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FA-4F2B-B8BB-AB4E71A0B272}"/>
            </c:ext>
          </c:extLst>
        </c:ser>
        <c:ser>
          <c:idx val="2"/>
          <c:order val="2"/>
          <c:tx>
            <c:strRef>
              <c:f>城東区!$R$8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城東区!$S$8:$T$8</c:f>
              <c:numCache>
                <c:formatCode>General</c:formatCode>
                <c:ptCount val="2"/>
                <c:pt idx="0">
                  <c:v>178460301</c:v>
                </c:pt>
                <c:pt idx="1">
                  <c:v>142430596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FA-4F2B-B8BB-AB4E71A0B272}"/>
            </c:ext>
          </c:extLst>
        </c:ser>
        <c:ser>
          <c:idx val="3"/>
          <c:order val="3"/>
          <c:tx>
            <c:strRef>
              <c:f>城東区!$R$9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城東区!$S$9:$T$9</c:f>
              <c:numCache>
                <c:formatCode>General</c:formatCode>
                <c:ptCount val="2"/>
                <c:pt idx="0">
                  <c:v>263130465</c:v>
                </c:pt>
                <c:pt idx="1">
                  <c:v>1356647513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FA-4F2B-B8BB-AB4E71A0B272}"/>
            </c:ext>
          </c:extLst>
        </c:ser>
        <c:ser>
          <c:idx val="4"/>
          <c:order val="4"/>
          <c:tx>
            <c:strRef>
              <c:f>城東区!$R$10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90930733312719E-3"/>
                  <c:y val="2.055358741019943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11-4E87-9547-5B4E86A68B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城東区!$S$10:$T$10</c:f>
              <c:numCache>
                <c:formatCode>General</c:formatCode>
                <c:ptCount val="2"/>
                <c:pt idx="0">
                  <c:v>300620702</c:v>
                </c:pt>
                <c:pt idx="1">
                  <c:v>146646526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FA-4F2B-B8BB-AB4E71A0B272}"/>
            </c:ext>
          </c:extLst>
        </c:ser>
        <c:ser>
          <c:idx val="5"/>
          <c:order val="5"/>
          <c:tx>
            <c:strRef>
              <c:f>城東区!$R$11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城東区!$S$11:$T$11</c:f>
              <c:numCache>
                <c:formatCode>General</c:formatCode>
                <c:ptCount val="2"/>
                <c:pt idx="0">
                  <c:v>555135644</c:v>
                </c:pt>
                <c:pt idx="1">
                  <c:v>628544214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FA-4F2B-B8BB-AB4E71A0B272}"/>
            </c:ext>
          </c:extLst>
        </c:ser>
        <c:ser>
          <c:idx val="6"/>
          <c:order val="6"/>
          <c:tx>
            <c:strRef>
              <c:f>城東区!$R$12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城東区!$S$12:$T$12</c:f>
              <c:numCache>
                <c:formatCode>General</c:formatCode>
                <c:ptCount val="2"/>
                <c:pt idx="0">
                  <c:v>248831591</c:v>
                </c:pt>
                <c:pt idx="1">
                  <c:v>735582320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FA-4F2B-B8BB-AB4E71A0B272}"/>
            </c:ext>
          </c:extLst>
        </c:ser>
        <c:ser>
          <c:idx val="7"/>
          <c:order val="7"/>
          <c:tx>
            <c:strRef>
              <c:f>城東区!$R$13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城東区!$S$13:$T$13</c:f>
              <c:numCache>
                <c:formatCode>General</c:formatCode>
                <c:ptCount val="2"/>
                <c:pt idx="0">
                  <c:v>21050985</c:v>
                </c:pt>
                <c:pt idx="1">
                  <c:v>59769342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FA-4F2B-B8BB-AB4E71A0B272}"/>
            </c:ext>
          </c:extLst>
        </c:ser>
        <c:ser>
          <c:idx val="8"/>
          <c:order val="8"/>
          <c:tx>
            <c:strRef>
              <c:f>城東区!$R$14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9C53DD-FF12-44D7-A38E-7397C45987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城東区!$S$14:$T$14</c:f>
              <c:numCache>
                <c:formatCode>General</c:formatCode>
                <c:ptCount val="2"/>
                <c:pt idx="0">
                  <c:v>2636002116</c:v>
                </c:pt>
                <c:pt idx="1">
                  <c:v>1797339208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FA-4F2B-B8BB-AB4E71A0B272}"/>
            </c:ext>
          </c:extLst>
        </c:ser>
        <c:ser>
          <c:idx val="9"/>
          <c:order val="9"/>
          <c:tx>
            <c:strRef>
              <c:f>城東区!$R$15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90C6CD-C58E-4FE8-BA67-21A839C36E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城東区!$S$15:$T$15</c:f>
              <c:numCache>
                <c:formatCode>General</c:formatCode>
                <c:ptCount val="2"/>
                <c:pt idx="0">
                  <c:v>1140040842</c:v>
                </c:pt>
                <c:pt idx="1">
                  <c:v>612226197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FA-4F2B-B8BB-AB4E71A0B272}"/>
            </c:ext>
          </c:extLst>
        </c:ser>
        <c:ser>
          <c:idx val="10"/>
          <c:order val="10"/>
          <c:tx>
            <c:strRef>
              <c:f>城東区!$R$16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B9BFF0-FB64-48E8-BA61-E43A7C76FE5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城東区!$S$16:$T$16</c:f>
              <c:numCache>
                <c:formatCode>General</c:formatCode>
                <c:ptCount val="2"/>
                <c:pt idx="0">
                  <c:v>734541658</c:v>
                </c:pt>
                <c:pt idx="1">
                  <c:v>916012605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6FA-4F2B-B8BB-AB4E71A0B272}"/>
            </c:ext>
          </c:extLst>
        </c:ser>
        <c:ser>
          <c:idx val="11"/>
          <c:order val="11"/>
          <c:tx>
            <c:strRef>
              <c:f>城東区!$R$17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城東区!$S$17:$T$17</c:f>
              <c:numCache>
                <c:formatCode>General</c:formatCode>
                <c:ptCount val="2"/>
                <c:pt idx="0">
                  <c:v>181652409</c:v>
                </c:pt>
                <c:pt idx="1">
                  <c:v>281278562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FA-4F2B-B8BB-AB4E71A0B272}"/>
            </c:ext>
          </c:extLst>
        </c:ser>
        <c:ser>
          <c:idx val="12"/>
          <c:order val="12"/>
          <c:tx>
            <c:strRef>
              <c:f>城東区!$R$18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城東区!$S$18:$T$18</c:f>
              <c:numCache>
                <c:formatCode>General</c:formatCode>
                <c:ptCount val="2"/>
                <c:pt idx="0">
                  <c:v>1964992963</c:v>
                </c:pt>
                <c:pt idx="1">
                  <c:v>1448408721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6FA-4F2B-B8BB-AB4E71A0B272}"/>
            </c:ext>
          </c:extLst>
        </c:ser>
        <c:ser>
          <c:idx val="13"/>
          <c:order val="13"/>
          <c:tx>
            <c:strRef>
              <c:f>城東区!$R$19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城東区!$S$19:$T$19</c:f>
              <c:numCache>
                <c:formatCode>General</c:formatCode>
                <c:ptCount val="2"/>
                <c:pt idx="0">
                  <c:v>661649488</c:v>
                </c:pt>
                <c:pt idx="1">
                  <c:v>1127639974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FA-4F2B-B8BB-AB4E71A0B272}"/>
            </c:ext>
          </c:extLst>
        </c:ser>
        <c:ser>
          <c:idx val="14"/>
          <c:order val="14"/>
          <c:tx>
            <c:strRef>
              <c:f>城東区!$R$20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城東区!$S$20:$T$20</c:f>
              <c:numCache>
                <c:formatCode>General</c:formatCode>
                <c:ptCount val="2"/>
                <c:pt idx="0">
                  <c:v>7350</c:v>
                </c:pt>
                <c:pt idx="1">
                  <c:v>25832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6FA-4F2B-B8BB-AB4E71A0B272}"/>
            </c:ext>
          </c:extLst>
        </c:ser>
        <c:ser>
          <c:idx val="15"/>
          <c:order val="15"/>
          <c:tx>
            <c:strRef>
              <c:f>城東区!$R$21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6FA-4F2B-B8BB-AB4E71A0B272}"/>
            </c:ext>
          </c:extLst>
        </c:ser>
        <c:ser>
          <c:idx val="16"/>
          <c:order val="16"/>
          <c:tx>
            <c:strRef>
              <c:f>城東区!$R$22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城東区!$S$22:$T$22</c:f>
              <c:numCache>
                <c:formatCode>General</c:formatCode>
                <c:ptCount val="2"/>
                <c:pt idx="0">
                  <c:v>2680197</c:v>
                </c:pt>
                <c:pt idx="1">
                  <c:v>6756919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6FA-4F2B-B8BB-AB4E71A0B272}"/>
            </c:ext>
          </c:extLst>
        </c:ser>
        <c:ser>
          <c:idx val="17"/>
          <c:order val="17"/>
          <c:tx>
            <c:strRef>
              <c:f>城東区!$R$23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城東区!$S$23:$T$23</c:f>
              <c:numCache>
                <c:formatCode>General</c:formatCode>
                <c:ptCount val="2"/>
                <c:pt idx="0">
                  <c:v>260692477</c:v>
                </c:pt>
                <c:pt idx="1">
                  <c:v>219225251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6FA-4F2B-B8BB-AB4E71A0B272}"/>
            </c:ext>
          </c:extLst>
        </c:ser>
        <c:ser>
          <c:idx val="18"/>
          <c:order val="18"/>
          <c:tx>
            <c:strRef>
              <c:f>城東区!$R$24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D78C1F99-F795-4C09-8E26-9840E15ABABA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56FA-4F2B-B8BB-AB4E71A0B27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90000" tIns="46800" rIns="90000" bIns="4680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城東区!$S$24:$T$24</c:f>
              <c:numCache>
                <c:formatCode>General</c:formatCode>
                <c:ptCount val="2"/>
                <c:pt idx="0">
                  <c:v>1420440195</c:v>
                </c:pt>
                <c:pt idx="1">
                  <c:v>195154590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6FA-4F2B-B8BB-AB4E71A0B272}"/>
            </c:ext>
          </c:extLst>
        </c:ser>
        <c:ser>
          <c:idx val="19"/>
          <c:order val="19"/>
          <c:tx>
            <c:strRef>
              <c:f>城東区!$R$25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城東区!$S$25:$T$25</c:f>
              <c:numCache>
                <c:formatCode>General</c:formatCode>
                <c:ptCount val="2"/>
                <c:pt idx="0">
                  <c:v>86197550</c:v>
                </c:pt>
                <c:pt idx="1">
                  <c:v>42738388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6FA-4F2B-B8BB-AB4E71A0B272}"/>
            </c:ext>
          </c:extLst>
        </c:ser>
        <c:ser>
          <c:idx val="20"/>
          <c:order val="20"/>
          <c:tx>
            <c:strRef>
              <c:f>城東区!$R$26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城東区!$S$26:$T$26</c:f>
              <c:numCache>
                <c:formatCode>General</c:formatCode>
                <c:ptCount val="2"/>
                <c:pt idx="0">
                  <c:v>239373976</c:v>
                </c:pt>
                <c:pt idx="1">
                  <c:v>96697473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6FA-4F2B-B8BB-AB4E71A0B272}"/>
            </c:ext>
          </c:extLst>
        </c:ser>
        <c:ser>
          <c:idx val="21"/>
          <c:order val="21"/>
          <c:tx>
            <c:strRef>
              <c:f>城東区!$R$27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城東区!$S$27:$T$27</c:f>
              <c:numCache>
                <c:formatCode>General</c:formatCode>
                <c:ptCount val="2"/>
                <c:pt idx="0">
                  <c:v>36257</c:v>
                </c:pt>
                <c:pt idx="1">
                  <c:v>555989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6FA-4F2B-B8BB-AB4E71A0B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阿倍野区!$S$6:$T$6</c:f>
              <c:numCache>
                <c:formatCode>General</c:formatCode>
                <c:ptCount val="2"/>
                <c:pt idx="0">
                  <c:v>168884556</c:v>
                </c:pt>
                <c:pt idx="1">
                  <c:v>123925857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3-49FD-B92A-FD3AFC4A2337}"/>
            </c:ext>
          </c:extLst>
        </c:ser>
        <c:ser>
          <c:idx val="1"/>
          <c:order val="1"/>
          <c:tx>
            <c:strRef>
              <c:f>阿倍野区!$R$7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71C0C-015A-4099-B602-2E391B22F3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阿倍野区!$S$7:$T$7</c:f>
              <c:numCache>
                <c:formatCode>General</c:formatCode>
                <c:ptCount val="2"/>
                <c:pt idx="0">
                  <c:v>940943332</c:v>
                </c:pt>
                <c:pt idx="1">
                  <c:v>930308298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E3-49FD-B92A-FD3AFC4A2337}"/>
            </c:ext>
          </c:extLst>
        </c:ser>
        <c:ser>
          <c:idx val="2"/>
          <c:order val="2"/>
          <c:tx>
            <c:strRef>
              <c:f>阿倍野区!$R$8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阿倍野区!$S$8:$T$8</c:f>
              <c:numCache>
                <c:formatCode>General</c:formatCode>
                <c:ptCount val="2"/>
                <c:pt idx="0">
                  <c:v>128393079</c:v>
                </c:pt>
                <c:pt idx="1">
                  <c:v>108468564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E3-49FD-B92A-FD3AFC4A2337}"/>
            </c:ext>
          </c:extLst>
        </c:ser>
        <c:ser>
          <c:idx val="3"/>
          <c:order val="3"/>
          <c:tx>
            <c:strRef>
              <c:f>阿倍野区!$R$9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阿倍野区!$S$9:$T$9</c:f>
              <c:numCache>
                <c:formatCode>General</c:formatCode>
                <c:ptCount val="2"/>
                <c:pt idx="0">
                  <c:v>156667729</c:v>
                </c:pt>
                <c:pt idx="1">
                  <c:v>817976953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E3-49FD-B92A-FD3AFC4A2337}"/>
            </c:ext>
          </c:extLst>
        </c:ser>
        <c:ser>
          <c:idx val="4"/>
          <c:order val="4"/>
          <c:tx>
            <c:strRef>
              <c:f>阿倍野区!$R$10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D016DE-FB54-4787-86F3-204877EAAB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阿倍野区!$S$10:$T$10</c:f>
              <c:numCache>
                <c:formatCode>General</c:formatCode>
                <c:ptCount val="2"/>
                <c:pt idx="0">
                  <c:v>219833508</c:v>
                </c:pt>
                <c:pt idx="1">
                  <c:v>88772698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E3-49FD-B92A-FD3AFC4A2337}"/>
            </c:ext>
          </c:extLst>
        </c:ser>
        <c:ser>
          <c:idx val="5"/>
          <c:order val="5"/>
          <c:tx>
            <c:strRef>
              <c:f>阿倍野区!$R$11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709060A-E86A-4E80-BB80-9E5E832DF8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阿倍野区!$S$11:$T$11</c:f>
              <c:numCache>
                <c:formatCode>General</c:formatCode>
                <c:ptCount val="2"/>
                <c:pt idx="0">
                  <c:v>340025533</c:v>
                </c:pt>
                <c:pt idx="1">
                  <c:v>417741535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E3-49FD-B92A-FD3AFC4A2337}"/>
            </c:ext>
          </c:extLst>
        </c:ser>
        <c:ser>
          <c:idx val="6"/>
          <c:order val="6"/>
          <c:tx>
            <c:strRef>
              <c:f>阿倍野区!$R$12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阿倍野区!$S$12:$T$12</c:f>
              <c:numCache>
                <c:formatCode>General</c:formatCode>
                <c:ptCount val="2"/>
                <c:pt idx="0">
                  <c:v>79266361</c:v>
                </c:pt>
                <c:pt idx="1">
                  <c:v>534803379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E3-49FD-B92A-FD3AFC4A2337}"/>
            </c:ext>
          </c:extLst>
        </c:ser>
        <c:ser>
          <c:idx val="7"/>
          <c:order val="7"/>
          <c:tx>
            <c:strRef>
              <c:f>阿倍野区!$R$13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阿倍野区!$S$13:$T$13</c:f>
              <c:numCache>
                <c:formatCode>General</c:formatCode>
                <c:ptCount val="2"/>
                <c:pt idx="0">
                  <c:v>7732804</c:v>
                </c:pt>
                <c:pt idx="1">
                  <c:v>38356533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E3-49FD-B92A-FD3AFC4A2337}"/>
            </c:ext>
          </c:extLst>
        </c:ser>
        <c:ser>
          <c:idx val="8"/>
          <c:order val="8"/>
          <c:tx>
            <c:strRef>
              <c:f>阿倍野区!$R$14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29E1E7-0B77-4FF9-82A4-4435D2BA14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阿倍野区!$S$14:$T$14</c:f>
              <c:numCache>
                <c:formatCode>General</c:formatCode>
                <c:ptCount val="2"/>
                <c:pt idx="0">
                  <c:v>1654793683</c:v>
                </c:pt>
                <c:pt idx="1">
                  <c:v>1239047206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E3-49FD-B92A-FD3AFC4A2337}"/>
            </c:ext>
          </c:extLst>
        </c:ser>
        <c:ser>
          <c:idx val="9"/>
          <c:order val="9"/>
          <c:tx>
            <c:strRef>
              <c:f>阿倍野区!$R$15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阿倍野区!$S$15:$T$15</c:f>
              <c:numCache>
                <c:formatCode>General</c:formatCode>
                <c:ptCount val="2"/>
                <c:pt idx="0">
                  <c:v>800961368</c:v>
                </c:pt>
                <c:pt idx="1">
                  <c:v>439862245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E3-49FD-B92A-FD3AFC4A2337}"/>
            </c:ext>
          </c:extLst>
        </c:ser>
        <c:ser>
          <c:idx val="10"/>
          <c:order val="10"/>
          <c:tx>
            <c:strRef>
              <c:f>阿倍野区!$R$16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EC1ED8-8175-4834-9B6B-F5814A38DB7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阿倍野区!$S$16:$T$16</c:f>
              <c:numCache>
                <c:formatCode>General</c:formatCode>
                <c:ptCount val="2"/>
                <c:pt idx="0">
                  <c:v>490374978</c:v>
                </c:pt>
                <c:pt idx="1">
                  <c:v>637726576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E3-49FD-B92A-FD3AFC4A2337}"/>
            </c:ext>
          </c:extLst>
        </c:ser>
        <c:ser>
          <c:idx val="11"/>
          <c:order val="11"/>
          <c:tx>
            <c:strRef>
              <c:f>阿倍野区!$R$17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阿倍野区!$S$17:$T$17</c:f>
              <c:numCache>
                <c:formatCode>General</c:formatCode>
                <c:ptCount val="2"/>
                <c:pt idx="0">
                  <c:v>84579067</c:v>
                </c:pt>
                <c:pt idx="1">
                  <c:v>204155285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EE3-49FD-B92A-FD3AFC4A2337}"/>
            </c:ext>
          </c:extLst>
        </c:ser>
        <c:ser>
          <c:idx val="12"/>
          <c:order val="12"/>
          <c:tx>
            <c:strRef>
              <c:f>阿倍野区!$R$18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阿倍野区!$S$18:$T$18</c:f>
              <c:numCache>
                <c:formatCode>General</c:formatCode>
                <c:ptCount val="2"/>
                <c:pt idx="0">
                  <c:v>1085571519</c:v>
                </c:pt>
                <c:pt idx="1">
                  <c:v>1019296108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E3-49FD-B92A-FD3AFC4A2337}"/>
            </c:ext>
          </c:extLst>
        </c:ser>
        <c:ser>
          <c:idx val="13"/>
          <c:order val="13"/>
          <c:tx>
            <c:strRef>
              <c:f>阿倍野区!$R$19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52CB92A-BB28-4A4A-A986-C98C6B51EA8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阿倍野区!$S$19:$T$19</c:f>
              <c:numCache>
                <c:formatCode>General</c:formatCode>
                <c:ptCount val="2"/>
                <c:pt idx="0">
                  <c:v>390944566</c:v>
                </c:pt>
                <c:pt idx="1">
                  <c:v>660058405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E3-49FD-B92A-FD3AFC4A2337}"/>
            </c:ext>
          </c:extLst>
        </c:ser>
        <c:ser>
          <c:idx val="14"/>
          <c:order val="14"/>
          <c:tx>
            <c:strRef>
              <c:f>阿倍野区!$R$20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36182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EE3-49FD-B92A-FD3AFC4A2337}"/>
            </c:ext>
          </c:extLst>
        </c:ser>
        <c:ser>
          <c:idx val="15"/>
          <c:order val="15"/>
          <c:tx>
            <c:strRef>
              <c:f>阿倍野区!$R$21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E3-49FD-B92A-FD3AFC4A2337}"/>
            </c:ext>
          </c:extLst>
        </c:ser>
        <c:ser>
          <c:idx val="16"/>
          <c:order val="16"/>
          <c:tx>
            <c:strRef>
              <c:f>阿倍野区!$R$22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阿倍野区!$S$22:$T$22</c:f>
              <c:numCache>
                <c:formatCode>General</c:formatCode>
                <c:ptCount val="2"/>
                <c:pt idx="0">
                  <c:v>3374382</c:v>
                </c:pt>
                <c:pt idx="1">
                  <c:v>2055919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EE3-49FD-B92A-FD3AFC4A2337}"/>
            </c:ext>
          </c:extLst>
        </c:ser>
        <c:ser>
          <c:idx val="17"/>
          <c:order val="17"/>
          <c:tx>
            <c:strRef>
              <c:f>阿倍野区!$R$23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阿倍野区!$S$23:$T$23</c:f>
              <c:numCache>
                <c:formatCode>General</c:formatCode>
                <c:ptCount val="2"/>
                <c:pt idx="0">
                  <c:v>131181772</c:v>
                </c:pt>
                <c:pt idx="1">
                  <c:v>149079222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E3-49FD-B92A-FD3AFC4A2337}"/>
            </c:ext>
          </c:extLst>
        </c:ser>
        <c:ser>
          <c:idx val="18"/>
          <c:order val="18"/>
          <c:tx>
            <c:strRef>
              <c:f>阿倍野区!$R$24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EB2069D-0A25-4D60-947E-B0A5AE8DA3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阿倍野区!$S$24:$T$24</c:f>
              <c:numCache>
                <c:formatCode>General</c:formatCode>
                <c:ptCount val="2"/>
                <c:pt idx="0">
                  <c:v>895541066</c:v>
                </c:pt>
                <c:pt idx="1">
                  <c:v>134269349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EE3-49FD-B92A-FD3AFC4A2337}"/>
            </c:ext>
          </c:extLst>
        </c:ser>
        <c:ser>
          <c:idx val="19"/>
          <c:order val="19"/>
          <c:tx>
            <c:strRef>
              <c:f>阿倍野区!$R$25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阿倍野区!$S$25:$T$25</c:f>
              <c:numCache>
                <c:formatCode>General</c:formatCode>
                <c:ptCount val="2"/>
                <c:pt idx="0">
                  <c:v>46703190</c:v>
                </c:pt>
                <c:pt idx="1">
                  <c:v>31572865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EE3-49FD-B92A-FD3AFC4A2337}"/>
            </c:ext>
          </c:extLst>
        </c:ser>
        <c:ser>
          <c:idx val="20"/>
          <c:order val="20"/>
          <c:tx>
            <c:strRef>
              <c:f>阿倍野区!$R$26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阿倍野区!$S$26:$T$26</c:f>
              <c:numCache>
                <c:formatCode>General</c:formatCode>
                <c:ptCount val="2"/>
                <c:pt idx="0">
                  <c:v>137752577</c:v>
                </c:pt>
                <c:pt idx="1">
                  <c:v>65801050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EE3-49FD-B92A-FD3AFC4A2337}"/>
            </c:ext>
          </c:extLst>
        </c:ser>
        <c:ser>
          <c:idx val="21"/>
          <c:order val="21"/>
          <c:tx>
            <c:strRef>
              <c:f>阿倍野区!$R$27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阿倍野区!$S$27:$T$27</c:f>
              <c:numCache>
                <c:formatCode>General</c:formatCode>
                <c:ptCount val="2"/>
                <c:pt idx="0">
                  <c:v>0</c:v>
                </c:pt>
                <c:pt idx="1">
                  <c:v>938870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EE3-49FD-B92A-FD3AFC4A2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住吉区!$S$6:$T$6</c:f>
              <c:numCache>
                <c:formatCode>General</c:formatCode>
                <c:ptCount val="2"/>
                <c:pt idx="0">
                  <c:v>229011157</c:v>
                </c:pt>
                <c:pt idx="1">
                  <c:v>193380218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7-4B19-9241-6CE9E35C268E}"/>
            </c:ext>
          </c:extLst>
        </c:ser>
        <c:ser>
          <c:idx val="1"/>
          <c:order val="1"/>
          <c:tx>
            <c:strRef>
              <c:f>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住吉区!$S$7:$T$7</c:f>
              <c:numCache>
                <c:formatCode>General</c:formatCode>
                <c:ptCount val="2"/>
                <c:pt idx="0">
                  <c:v>1407639410</c:v>
                </c:pt>
                <c:pt idx="1">
                  <c:v>1230223422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7-4B19-9241-6CE9E35C268E}"/>
            </c:ext>
          </c:extLst>
        </c:ser>
        <c:ser>
          <c:idx val="2"/>
          <c:order val="2"/>
          <c:tx>
            <c:strRef>
              <c:f>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住吉区!$S$8:$T$8</c:f>
              <c:numCache>
                <c:formatCode>General</c:formatCode>
                <c:ptCount val="2"/>
                <c:pt idx="0">
                  <c:v>196230403</c:v>
                </c:pt>
                <c:pt idx="1">
                  <c:v>79836837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57-4B19-9241-6CE9E35C268E}"/>
            </c:ext>
          </c:extLst>
        </c:ser>
        <c:ser>
          <c:idx val="3"/>
          <c:order val="3"/>
          <c:tx>
            <c:strRef>
              <c:f>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FCA042A-05B3-4546-89C4-F479900149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住吉区!$S$9:$T$9</c:f>
              <c:numCache>
                <c:formatCode>General</c:formatCode>
                <c:ptCount val="2"/>
                <c:pt idx="0">
                  <c:v>216854939</c:v>
                </c:pt>
                <c:pt idx="1">
                  <c:v>1230110046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57-4B19-9241-6CE9E35C268E}"/>
            </c:ext>
          </c:extLst>
        </c:ser>
        <c:ser>
          <c:idx val="4"/>
          <c:order val="4"/>
          <c:tx>
            <c:strRef>
              <c:f>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FE714B7-DB45-4620-BFE1-D2FEDEFD92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住吉区!$S$10:$T$10</c:f>
              <c:numCache>
                <c:formatCode>General</c:formatCode>
                <c:ptCount val="2"/>
                <c:pt idx="0">
                  <c:v>444601071</c:v>
                </c:pt>
                <c:pt idx="1">
                  <c:v>134842564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57-4B19-9241-6CE9E35C268E}"/>
            </c:ext>
          </c:extLst>
        </c:ser>
        <c:ser>
          <c:idx val="5"/>
          <c:order val="5"/>
          <c:tx>
            <c:strRef>
              <c:f>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6F03AD-7CB3-4B62-AAD1-D915BA5F3A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住吉区!$S$11:$T$11</c:f>
              <c:numCache>
                <c:formatCode>General</c:formatCode>
                <c:ptCount val="2"/>
                <c:pt idx="0">
                  <c:v>699379312</c:v>
                </c:pt>
                <c:pt idx="1">
                  <c:v>599594150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57-4B19-9241-6CE9E35C268E}"/>
            </c:ext>
          </c:extLst>
        </c:ser>
        <c:ser>
          <c:idx val="6"/>
          <c:order val="6"/>
          <c:tx>
            <c:strRef>
              <c:f>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住吉区!$S$12:$T$12</c:f>
              <c:numCache>
                <c:formatCode>General</c:formatCode>
                <c:ptCount val="2"/>
                <c:pt idx="0">
                  <c:v>101300794</c:v>
                </c:pt>
                <c:pt idx="1">
                  <c:v>680787801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57-4B19-9241-6CE9E35C268E}"/>
            </c:ext>
          </c:extLst>
        </c:ser>
        <c:ser>
          <c:idx val="7"/>
          <c:order val="7"/>
          <c:tx>
            <c:strRef>
              <c:f>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住吉区!$S$13:$T$13</c:f>
              <c:numCache>
                <c:formatCode>General</c:formatCode>
                <c:ptCount val="2"/>
                <c:pt idx="0">
                  <c:v>21114061</c:v>
                </c:pt>
                <c:pt idx="1">
                  <c:v>59927065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57-4B19-9241-6CE9E35C268E}"/>
            </c:ext>
          </c:extLst>
        </c:ser>
        <c:ser>
          <c:idx val="8"/>
          <c:order val="8"/>
          <c:tx>
            <c:strRef>
              <c:f>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住吉区!$S$14:$T$14</c:f>
              <c:numCache>
                <c:formatCode>General</c:formatCode>
                <c:ptCount val="2"/>
                <c:pt idx="0">
                  <c:v>2988542025</c:v>
                </c:pt>
                <c:pt idx="1">
                  <c:v>1821925818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57-4B19-9241-6CE9E35C268E}"/>
            </c:ext>
          </c:extLst>
        </c:ser>
        <c:ser>
          <c:idx val="9"/>
          <c:order val="9"/>
          <c:tx>
            <c:strRef>
              <c:f>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8AC386-5FFF-4BD3-B1BF-CD44E3C94C4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住吉区!$S$15:$T$15</c:f>
              <c:numCache>
                <c:formatCode>General</c:formatCode>
                <c:ptCount val="2"/>
                <c:pt idx="0">
                  <c:v>1055866739</c:v>
                </c:pt>
                <c:pt idx="1">
                  <c:v>627929346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57-4B19-9241-6CE9E35C268E}"/>
            </c:ext>
          </c:extLst>
        </c:ser>
        <c:ser>
          <c:idx val="10"/>
          <c:order val="10"/>
          <c:tx>
            <c:strRef>
              <c:f>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2D14E6E-16A1-4E88-88C6-DAE5A4D13E5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住吉区!$S$16:$T$16</c:f>
              <c:numCache>
                <c:formatCode>General</c:formatCode>
                <c:ptCount val="2"/>
                <c:pt idx="0">
                  <c:v>772201524</c:v>
                </c:pt>
                <c:pt idx="1">
                  <c:v>963894275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57-4B19-9241-6CE9E35C268E}"/>
            </c:ext>
          </c:extLst>
        </c:ser>
        <c:ser>
          <c:idx val="11"/>
          <c:order val="11"/>
          <c:tx>
            <c:strRef>
              <c:f>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住吉区!$S$17:$T$17</c:f>
              <c:numCache>
                <c:formatCode>General</c:formatCode>
                <c:ptCount val="2"/>
                <c:pt idx="0">
                  <c:v>114213836</c:v>
                </c:pt>
                <c:pt idx="1">
                  <c:v>249806148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57-4B19-9241-6CE9E35C268E}"/>
            </c:ext>
          </c:extLst>
        </c:ser>
        <c:ser>
          <c:idx val="12"/>
          <c:order val="12"/>
          <c:tx>
            <c:strRef>
              <c:f>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A441A55-9924-4902-BA82-FBA93FCFAF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住吉区!$S$18:$T$18</c:f>
              <c:numCache>
                <c:formatCode>General</c:formatCode>
                <c:ptCount val="2"/>
                <c:pt idx="0">
                  <c:v>2116136850</c:v>
                </c:pt>
                <c:pt idx="1">
                  <c:v>1383249449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57-4B19-9241-6CE9E35C268E}"/>
            </c:ext>
          </c:extLst>
        </c:ser>
        <c:ser>
          <c:idx val="13"/>
          <c:order val="13"/>
          <c:tx>
            <c:strRef>
              <c:f>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住吉区!$S$19:$T$19</c:f>
              <c:numCache>
                <c:formatCode>General</c:formatCode>
                <c:ptCount val="2"/>
                <c:pt idx="0">
                  <c:v>502851103</c:v>
                </c:pt>
                <c:pt idx="1">
                  <c:v>1005561400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57-4B19-9241-6CE9E35C268E}"/>
            </c:ext>
          </c:extLst>
        </c:ser>
        <c:ser>
          <c:idx val="14"/>
          <c:order val="14"/>
          <c:tx>
            <c:strRef>
              <c:f>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57-4B19-9241-6CE9E35C268E}"/>
            </c:ext>
          </c:extLst>
        </c:ser>
        <c:ser>
          <c:idx val="15"/>
          <c:order val="15"/>
          <c:tx>
            <c:strRef>
              <c:f>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57-4B19-9241-6CE9E35C268E}"/>
            </c:ext>
          </c:extLst>
        </c:ser>
        <c:ser>
          <c:idx val="16"/>
          <c:order val="16"/>
          <c:tx>
            <c:strRef>
              <c:f>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住吉区!$S$22:$T$22</c:f>
              <c:numCache>
                <c:formatCode>General</c:formatCode>
                <c:ptCount val="2"/>
                <c:pt idx="0">
                  <c:v>3532421</c:v>
                </c:pt>
                <c:pt idx="1">
                  <c:v>2654411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57-4B19-9241-6CE9E35C268E}"/>
            </c:ext>
          </c:extLst>
        </c:ser>
        <c:ser>
          <c:idx val="17"/>
          <c:order val="17"/>
          <c:tx>
            <c:strRef>
              <c:f>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住吉区!$S$23:$T$23</c:f>
              <c:numCache>
                <c:formatCode>General</c:formatCode>
                <c:ptCount val="2"/>
                <c:pt idx="0">
                  <c:v>201928242</c:v>
                </c:pt>
                <c:pt idx="1">
                  <c:v>227450523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57-4B19-9241-6CE9E35C268E}"/>
            </c:ext>
          </c:extLst>
        </c:ser>
        <c:ser>
          <c:idx val="18"/>
          <c:order val="18"/>
          <c:tx>
            <c:strRef>
              <c:f>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519B833-3E4C-466C-A94D-5F36D1E366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住吉区!$S$24:$T$24</c:f>
              <c:numCache>
                <c:formatCode>General</c:formatCode>
                <c:ptCount val="2"/>
                <c:pt idx="0">
                  <c:v>1312278875</c:v>
                </c:pt>
                <c:pt idx="1">
                  <c:v>204088362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57-4B19-9241-6CE9E35C268E}"/>
            </c:ext>
          </c:extLst>
        </c:ser>
        <c:ser>
          <c:idx val="19"/>
          <c:order val="19"/>
          <c:tx>
            <c:strRef>
              <c:f>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住吉区!$S$25:$T$25</c:f>
              <c:numCache>
                <c:formatCode>General</c:formatCode>
                <c:ptCount val="2"/>
                <c:pt idx="0">
                  <c:v>73987437</c:v>
                </c:pt>
                <c:pt idx="1">
                  <c:v>49140682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57-4B19-9241-6CE9E35C268E}"/>
            </c:ext>
          </c:extLst>
        </c:ser>
        <c:ser>
          <c:idx val="20"/>
          <c:order val="20"/>
          <c:tx>
            <c:strRef>
              <c:f>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住吉区!$S$26:$T$26</c:f>
              <c:numCache>
                <c:formatCode>General</c:formatCode>
                <c:ptCount val="2"/>
                <c:pt idx="0">
                  <c:v>231297361</c:v>
                </c:pt>
                <c:pt idx="1">
                  <c:v>86308019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57-4B19-9241-6CE9E35C268E}"/>
            </c:ext>
          </c:extLst>
        </c:ser>
        <c:ser>
          <c:idx val="21"/>
          <c:order val="21"/>
          <c:tx>
            <c:strRef>
              <c:f>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住吉区!$S$27:$T$27</c:f>
              <c:numCache>
                <c:formatCode>General</c:formatCode>
                <c:ptCount val="2"/>
                <c:pt idx="0">
                  <c:v>0</c:v>
                </c:pt>
                <c:pt idx="1">
                  <c:v>978992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57-4B19-9241-6CE9E35C2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東住吉区!$S$6:$T$6</c:f>
              <c:numCache>
                <c:formatCode>General</c:formatCode>
                <c:ptCount val="2"/>
                <c:pt idx="0">
                  <c:v>185779952</c:v>
                </c:pt>
                <c:pt idx="1">
                  <c:v>171450802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7-4FB3-B966-542085F778AD}"/>
            </c:ext>
          </c:extLst>
        </c:ser>
        <c:ser>
          <c:idx val="1"/>
          <c:order val="1"/>
          <c:tx>
            <c:strRef>
              <c:f>東住吉区!$R$7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東住吉区!$S$7:$T$7</c:f>
              <c:numCache>
                <c:formatCode>General</c:formatCode>
                <c:ptCount val="2"/>
                <c:pt idx="0">
                  <c:v>1073807942</c:v>
                </c:pt>
                <c:pt idx="1">
                  <c:v>1060820920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7-4FB3-B966-542085F778AD}"/>
            </c:ext>
          </c:extLst>
        </c:ser>
        <c:ser>
          <c:idx val="2"/>
          <c:order val="2"/>
          <c:tx>
            <c:strRef>
              <c:f>東住吉区!$R$8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東住吉区!$S$8:$T$8</c:f>
              <c:numCache>
                <c:formatCode>General</c:formatCode>
                <c:ptCount val="2"/>
                <c:pt idx="0">
                  <c:v>182868602</c:v>
                </c:pt>
                <c:pt idx="1">
                  <c:v>76271448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7-4FB3-B966-542085F778AD}"/>
            </c:ext>
          </c:extLst>
        </c:ser>
        <c:ser>
          <c:idx val="3"/>
          <c:order val="3"/>
          <c:tx>
            <c:strRef>
              <c:f>東住吉区!$R$9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東住吉区!$S$9:$T$9</c:f>
              <c:numCache>
                <c:formatCode>General</c:formatCode>
                <c:ptCount val="2"/>
                <c:pt idx="0">
                  <c:v>192934710</c:v>
                </c:pt>
                <c:pt idx="1">
                  <c:v>1138866331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7-4FB3-B966-542085F778AD}"/>
            </c:ext>
          </c:extLst>
        </c:ser>
        <c:ser>
          <c:idx val="4"/>
          <c:order val="4"/>
          <c:tx>
            <c:strRef>
              <c:f>東住吉区!$R$10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10528694080438E-3"/>
                  <c:y val="2.0521896055142172E-3"/>
                </c:manualLayout>
              </c:layout>
              <c:tx>
                <c:rich>
                  <a:bodyPr/>
                  <a:lstStyle/>
                  <a:p>
                    <a:fld id="{FAE14F87-B047-4344-8457-19938245C9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東住吉区!$S$10:$T$10</c:f>
              <c:numCache>
                <c:formatCode>General</c:formatCode>
                <c:ptCount val="2"/>
                <c:pt idx="0">
                  <c:v>311890183</c:v>
                </c:pt>
                <c:pt idx="1">
                  <c:v>121366187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77-4FB3-B966-542085F778AD}"/>
            </c:ext>
          </c:extLst>
        </c:ser>
        <c:ser>
          <c:idx val="5"/>
          <c:order val="5"/>
          <c:tx>
            <c:strRef>
              <c:f>東住吉区!$R$11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7BDF35-20C5-439A-AD42-2B33DB7953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東住吉区!$S$11:$T$11</c:f>
              <c:numCache>
                <c:formatCode>General</c:formatCode>
                <c:ptCount val="2"/>
                <c:pt idx="0">
                  <c:v>468627321</c:v>
                </c:pt>
                <c:pt idx="1">
                  <c:v>543245320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77-4FB3-B966-542085F778AD}"/>
            </c:ext>
          </c:extLst>
        </c:ser>
        <c:ser>
          <c:idx val="6"/>
          <c:order val="6"/>
          <c:tx>
            <c:strRef>
              <c:f>東住吉区!$R$12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東住吉区!$S$12:$T$12</c:f>
              <c:numCache>
                <c:formatCode>General</c:formatCode>
                <c:ptCount val="2"/>
                <c:pt idx="0">
                  <c:v>106872256</c:v>
                </c:pt>
                <c:pt idx="1">
                  <c:v>587370450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77-4FB3-B966-542085F778AD}"/>
            </c:ext>
          </c:extLst>
        </c:ser>
        <c:ser>
          <c:idx val="7"/>
          <c:order val="7"/>
          <c:tx>
            <c:strRef>
              <c:f>東住吉区!$R$13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東住吉区!$S$13:$T$13</c:f>
              <c:numCache>
                <c:formatCode>General</c:formatCode>
                <c:ptCount val="2"/>
                <c:pt idx="0">
                  <c:v>9920288</c:v>
                </c:pt>
                <c:pt idx="1">
                  <c:v>51447485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77-4FB3-B966-542085F778AD}"/>
            </c:ext>
          </c:extLst>
        </c:ser>
        <c:ser>
          <c:idx val="8"/>
          <c:order val="8"/>
          <c:tx>
            <c:strRef>
              <c:f>東住吉区!$R$14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東住吉区!$S$14:$T$14</c:f>
              <c:numCache>
                <c:formatCode>General</c:formatCode>
                <c:ptCount val="2"/>
                <c:pt idx="0">
                  <c:v>2354860534</c:v>
                </c:pt>
                <c:pt idx="1">
                  <c:v>1608035409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77-4FB3-B966-542085F778AD}"/>
            </c:ext>
          </c:extLst>
        </c:ser>
        <c:ser>
          <c:idx val="9"/>
          <c:order val="9"/>
          <c:tx>
            <c:strRef>
              <c:f>東住吉区!$R$15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東住吉区!$S$15:$T$15</c:f>
              <c:numCache>
                <c:formatCode>General</c:formatCode>
                <c:ptCount val="2"/>
                <c:pt idx="0">
                  <c:v>1064095626</c:v>
                </c:pt>
                <c:pt idx="1">
                  <c:v>598931780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D77-4FB3-B966-542085F778AD}"/>
            </c:ext>
          </c:extLst>
        </c:ser>
        <c:ser>
          <c:idx val="10"/>
          <c:order val="10"/>
          <c:tx>
            <c:strRef>
              <c:f>東住吉区!$R$16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53C9BC-4CF6-4F34-9E3E-78D38C11562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東住吉区!$S$16:$T$16</c:f>
              <c:numCache>
                <c:formatCode>General</c:formatCode>
                <c:ptCount val="2"/>
                <c:pt idx="0">
                  <c:v>569535416</c:v>
                </c:pt>
                <c:pt idx="1">
                  <c:v>824094627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D77-4FB3-B966-542085F778AD}"/>
            </c:ext>
          </c:extLst>
        </c:ser>
        <c:ser>
          <c:idx val="11"/>
          <c:order val="11"/>
          <c:tx>
            <c:strRef>
              <c:f>東住吉区!$R$17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東住吉区!$S$17:$T$17</c:f>
              <c:numCache>
                <c:formatCode>General</c:formatCode>
                <c:ptCount val="2"/>
                <c:pt idx="0">
                  <c:v>147684759</c:v>
                </c:pt>
                <c:pt idx="1">
                  <c:v>240809959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D77-4FB3-B966-542085F778AD}"/>
            </c:ext>
          </c:extLst>
        </c:ser>
        <c:ser>
          <c:idx val="12"/>
          <c:order val="12"/>
          <c:tx>
            <c:strRef>
              <c:f>東住吉区!$R$18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CBDA1A-1EA5-4D87-AE2B-E6C61521C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東住吉区!$S$18:$T$18</c:f>
              <c:numCache>
                <c:formatCode>General</c:formatCode>
                <c:ptCount val="2"/>
                <c:pt idx="0">
                  <c:v>1487947225</c:v>
                </c:pt>
                <c:pt idx="1">
                  <c:v>1386312418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D77-4FB3-B966-542085F778AD}"/>
            </c:ext>
          </c:extLst>
        </c:ser>
        <c:ser>
          <c:idx val="13"/>
          <c:order val="13"/>
          <c:tx>
            <c:strRef>
              <c:f>東住吉区!$R$19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東住吉区!$S$19:$T$19</c:f>
              <c:numCache>
                <c:formatCode>General</c:formatCode>
                <c:ptCount val="2"/>
                <c:pt idx="0">
                  <c:v>575650740</c:v>
                </c:pt>
                <c:pt idx="1">
                  <c:v>1016048405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D77-4FB3-B966-542085F778AD}"/>
            </c:ext>
          </c:extLst>
        </c:ser>
        <c:ser>
          <c:idx val="14"/>
          <c:order val="14"/>
          <c:tx>
            <c:strRef>
              <c:f>東住吉区!$R$20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東住吉区!$S$20:$T$20</c:f>
              <c:numCache>
                <c:formatCode>General</c:formatCode>
                <c:ptCount val="2"/>
                <c:pt idx="0">
                  <c:v>67171</c:v>
                </c:pt>
                <c:pt idx="1">
                  <c:v>14215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D77-4FB3-B966-542085F778AD}"/>
            </c:ext>
          </c:extLst>
        </c:ser>
        <c:ser>
          <c:idx val="15"/>
          <c:order val="15"/>
          <c:tx>
            <c:strRef>
              <c:f>東住吉区!$R$21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5968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D77-4FB3-B966-542085F778AD}"/>
            </c:ext>
          </c:extLst>
        </c:ser>
        <c:ser>
          <c:idx val="16"/>
          <c:order val="16"/>
          <c:tx>
            <c:strRef>
              <c:f>東住吉区!$R$22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東住吉区!$S$22:$T$22</c:f>
              <c:numCache>
                <c:formatCode>General</c:formatCode>
                <c:ptCount val="2"/>
                <c:pt idx="0">
                  <c:v>2976892</c:v>
                </c:pt>
                <c:pt idx="1">
                  <c:v>3324739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D77-4FB3-B966-542085F778AD}"/>
            </c:ext>
          </c:extLst>
        </c:ser>
        <c:ser>
          <c:idx val="17"/>
          <c:order val="17"/>
          <c:tx>
            <c:strRef>
              <c:f>東住吉区!$R$23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東住吉区!$S$23:$T$23</c:f>
              <c:numCache>
                <c:formatCode>General</c:formatCode>
                <c:ptCount val="2"/>
                <c:pt idx="0">
                  <c:v>187853995</c:v>
                </c:pt>
                <c:pt idx="1">
                  <c:v>186821173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D77-4FB3-B966-542085F778AD}"/>
            </c:ext>
          </c:extLst>
        </c:ser>
        <c:ser>
          <c:idx val="18"/>
          <c:order val="18"/>
          <c:tx>
            <c:strRef>
              <c:f>東住吉区!$R$24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35DF9BC-42CF-4E2B-B420-94C1300AFC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東住吉区!$S$24:$T$24</c:f>
              <c:numCache>
                <c:formatCode>General</c:formatCode>
                <c:ptCount val="2"/>
                <c:pt idx="0">
                  <c:v>1182008964</c:v>
                </c:pt>
                <c:pt idx="1">
                  <c:v>190264902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D77-4FB3-B966-542085F778AD}"/>
            </c:ext>
          </c:extLst>
        </c:ser>
        <c:ser>
          <c:idx val="19"/>
          <c:order val="19"/>
          <c:tx>
            <c:strRef>
              <c:f>東住吉区!$R$25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東住吉区!$S$25:$T$25</c:f>
              <c:numCache>
                <c:formatCode>General</c:formatCode>
                <c:ptCount val="2"/>
                <c:pt idx="0">
                  <c:v>72846966</c:v>
                </c:pt>
                <c:pt idx="1">
                  <c:v>34994727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D77-4FB3-B966-542085F778AD}"/>
            </c:ext>
          </c:extLst>
        </c:ser>
        <c:ser>
          <c:idx val="20"/>
          <c:order val="20"/>
          <c:tx>
            <c:strRef>
              <c:f>東住吉区!$R$26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東住吉区!$S$26:$T$26</c:f>
              <c:numCache>
                <c:formatCode>General</c:formatCode>
                <c:ptCount val="2"/>
                <c:pt idx="0">
                  <c:v>196755268</c:v>
                </c:pt>
                <c:pt idx="1">
                  <c:v>79653825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D77-4FB3-B966-542085F778AD}"/>
            </c:ext>
          </c:extLst>
        </c:ser>
        <c:ser>
          <c:idx val="21"/>
          <c:order val="21"/>
          <c:tx>
            <c:strRef>
              <c:f>東住吉区!$R$27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東住吉区!$S$27:$T$27</c:f>
              <c:numCache>
                <c:formatCode>General</c:formatCode>
                <c:ptCount val="2"/>
                <c:pt idx="0">
                  <c:v>0</c:v>
                </c:pt>
                <c:pt idx="1">
                  <c:v>502980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D77-4FB3-B966-542085F77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大阪市!$S$6:$T$6</c:f>
              <c:numCache>
                <c:formatCode>General</c:formatCode>
                <c:ptCount val="2"/>
                <c:pt idx="0">
                  <c:v>3957536766</c:v>
                </c:pt>
                <c:pt idx="1">
                  <c:v>3020532393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0-4117-A8A1-98D8B3C65532}"/>
            </c:ext>
          </c:extLst>
        </c:ser>
        <c:ser>
          <c:idx val="1"/>
          <c:order val="1"/>
          <c:tx>
            <c:strRef>
              <c:f>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大阪市!$S$7:$T$7</c:f>
              <c:numCache>
                <c:formatCode>General</c:formatCode>
                <c:ptCount val="2"/>
                <c:pt idx="0">
                  <c:v>22663758270</c:v>
                </c:pt>
                <c:pt idx="1">
                  <c:v>21067835270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80-4117-A8A1-98D8B3C65532}"/>
            </c:ext>
          </c:extLst>
        </c:ser>
        <c:ser>
          <c:idx val="2"/>
          <c:order val="2"/>
          <c:tx>
            <c:strRef>
              <c:f>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大阪市!$S$8:$T$8</c:f>
              <c:numCache>
                <c:formatCode>General</c:formatCode>
                <c:ptCount val="2"/>
                <c:pt idx="0">
                  <c:v>3430625827</c:v>
                </c:pt>
                <c:pt idx="1">
                  <c:v>1744068686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80-4117-A8A1-98D8B3C65532}"/>
            </c:ext>
          </c:extLst>
        </c:ser>
        <c:ser>
          <c:idx val="3"/>
          <c:order val="3"/>
          <c:tx>
            <c:strRef>
              <c:f>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大阪市!$S$9:$T$9</c:f>
              <c:numCache>
                <c:formatCode>General</c:formatCode>
                <c:ptCount val="2"/>
                <c:pt idx="0">
                  <c:v>4036556302</c:v>
                </c:pt>
                <c:pt idx="1">
                  <c:v>19751652207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80-4117-A8A1-98D8B3C65532}"/>
            </c:ext>
          </c:extLst>
        </c:ser>
        <c:ser>
          <c:idx val="4"/>
          <c:order val="4"/>
          <c:tx>
            <c:strRef>
              <c:f>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8.4260807760046681E-17"/>
                  <c:y val="2.07559818903240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5A-4861-9081-0C089F6DDD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大阪市!$S$10:$T$10</c:f>
              <c:numCache>
                <c:formatCode>General</c:formatCode>
                <c:ptCount val="2"/>
                <c:pt idx="0">
                  <c:v>5343036029</c:v>
                </c:pt>
                <c:pt idx="1">
                  <c:v>2201367290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80-4117-A8A1-98D8B3C65532}"/>
            </c:ext>
          </c:extLst>
        </c:ser>
        <c:ser>
          <c:idx val="5"/>
          <c:order val="5"/>
          <c:tx>
            <c:strRef>
              <c:f>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大阪市!$S$11:$T$11</c:f>
              <c:numCache>
                <c:formatCode>General</c:formatCode>
                <c:ptCount val="2"/>
                <c:pt idx="0">
                  <c:v>8510548836</c:v>
                </c:pt>
                <c:pt idx="1">
                  <c:v>9149579431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80-4117-A8A1-98D8B3C65532}"/>
            </c:ext>
          </c:extLst>
        </c:ser>
        <c:ser>
          <c:idx val="6"/>
          <c:order val="6"/>
          <c:tx>
            <c:strRef>
              <c:f>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大阪市!$S$12:$T$12</c:f>
              <c:numCache>
                <c:formatCode>General</c:formatCode>
                <c:ptCount val="2"/>
                <c:pt idx="0">
                  <c:v>2406657105</c:v>
                </c:pt>
                <c:pt idx="1">
                  <c:v>10656754801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80-4117-A8A1-98D8B3C65532}"/>
            </c:ext>
          </c:extLst>
        </c:ser>
        <c:ser>
          <c:idx val="7"/>
          <c:order val="7"/>
          <c:tx>
            <c:strRef>
              <c:f>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大阪市!$S$13:$T$13</c:f>
              <c:numCache>
                <c:formatCode>General</c:formatCode>
                <c:ptCount val="2"/>
                <c:pt idx="0">
                  <c:v>318303331</c:v>
                </c:pt>
                <c:pt idx="1">
                  <c:v>882532870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80-4117-A8A1-98D8B3C65532}"/>
            </c:ext>
          </c:extLst>
        </c:ser>
        <c:ser>
          <c:idx val="8"/>
          <c:order val="8"/>
          <c:tx>
            <c:strRef>
              <c:f>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大阪市!$S$14:$T$14</c:f>
              <c:numCache>
                <c:formatCode>General</c:formatCode>
                <c:ptCount val="2"/>
                <c:pt idx="0">
                  <c:v>42123669388</c:v>
                </c:pt>
                <c:pt idx="1">
                  <c:v>27315966640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80-4117-A8A1-98D8B3C65532}"/>
            </c:ext>
          </c:extLst>
        </c:ser>
        <c:ser>
          <c:idx val="9"/>
          <c:order val="9"/>
          <c:tx>
            <c:strRef>
              <c:f>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大阪市!$S$15:$T$15</c:f>
              <c:numCache>
                <c:formatCode>General</c:formatCode>
                <c:ptCount val="2"/>
                <c:pt idx="0">
                  <c:v>19120624648</c:v>
                </c:pt>
                <c:pt idx="1">
                  <c:v>9537522722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80-4117-A8A1-98D8B3C65532}"/>
            </c:ext>
          </c:extLst>
        </c:ser>
        <c:ser>
          <c:idx val="10"/>
          <c:order val="10"/>
          <c:tx>
            <c:strRef>
              <c:f>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大阪市!$S$16:$T$16</c:f>
              <c:numCache>
                <c:formatCode>General</c:formatCode>
                <c:ptCount val="2"/>
                <c:pt idx="0">
                  <c:v>11892655988</c:v>
                </c:pt>
                <c:pt idx="1">
                  <c:v>14139173014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80-4117-A8A1-98D8B3C65532}"/>
            </c:ext>
          </c:extLst>
        </c:ser>
        <c:ser>
          <c:idx val="11"/>
          <c:order val="11"/>
          <c:tx>
            <c:strRef>
              <c:f>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大阪市!$S$17:$T$17</c:f>
              <c:numCache>
                <c:formatCode>General</c:formatCode>
                <c:ptCount val="2"/>
                <c:pt idx="0">
                  <c:v>2502097254</c:v>
                </c:pt>
                <c:pt idx="1">
                  <c:v>4167192048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80-4117-A8A1-98D8B3C65532}"/>
            </c:ext>
          </c:extLst>
        </c:ser>
        <c:ser>
          <c:idx val="12"/>
          <c:order val="12"/>
          <c:tx>
            <c:strRef>
              <c:f>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6871454-EF14-4009-AD4F-B4EBFF61ED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大阪市!$S$18:$T$18</c:f>
              <c:numCache>
                <c:formatCode>General</c:formatCode>
                <c:ptCount val="2"/>
                <c:pt idx="0">
                  <c:v>27534763518</c:v>
                </c:pt>
                <c:pt idx="1">
                  <c:v>22198372905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80-4117-A8A1-98D8B3C65532}"/>
            </c:ext>
          </c:extLst>
        </c:ser>
        <c:ser>
          <c:idx val="13"/>
          <c:order val="13"/>
          <c:tx>
            <c:strRef>
              <c:f>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A28A00-3F27-4AA2-AE20-638570975D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大阪市!$S$19:$T$19</c:f>
              <c:numCache>
                <c:formatCode>General</c:formatCode>
                <c:ptCount val="2"/>
                <c:pt idx="0">
                  <c:v>9801946170</c:v>
                </c:pt>
                <c:pt idx="1">
                  <c:v>16930329620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80-4117-A8A1-98D8B3C65532}"/>
            </c:ext>
          </c:extLst>
        </c:ser>
        <c:ser>
          <c:idx val="14"/>
          <c:order val="14"/>
          <c:tx>
            <c:strRef>
              <c:f>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大阪市!$S$20:$T$20</c:f>
              <c:numCache>
                <c:formatCode>General</c:formatCode>
                <c:ptCount val="2"/>
                <c:pt idx="0">
                  <c:v>197964</c:v>
                </c:pt>
                <c:pt idx="1">
                  <c:v>487747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80-4117-A8A1-98D8B3C65532}"/>
            </c:ext>
          </c:extLst>
        </c:ser>
        <c:ser>
          <c:idx val="15"/>
          <c:order val="15"/>
          <c:tx>
            <c:strRef>
              <c:f>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86560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80-4117-A8A1-98D8B3C65532}"/>
            </c:ext>
          </c:extLst>
        </c:ser>
        <c:ser>
          <c:idx val="16"/>
          <c:order val="16"/>
          <c:tx>
            <c:strRef>
              <c:f>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大阪市!$S$22:$T$22</c:f>
              <c:numCache>
                <c:formatCode>General</c:formatCode>
                <c:ptCount val="2"/>
                <c:pt idx="0">
                  <c:v>77379906</c:v>
                </c:pt>
                <c:pt idx="1">
                  <c:v>58381030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80-4117-A8A1-98D8B3C65532}"/>
            </c:ext>
          </c:extLst>
        </c:ser>
        <c:ser>
          <c:idx val="17"/>
          <c:order val="17"/>
          <c:tx>
            <c:strRef>
              <c:f>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大阪市!$S$23:$T$23</c:f>
              <c:numCache>
                <c:formatCode>General</c:formatCode>
                <c:ptCount val="2"/>
                <c:pt idx="0">
                  <c:v>3720459158</c:v>
                </c:pt>
                <c:pt idx="1">
                  <c:v>3316444229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80-4117-A8A1-98D8B3C65532}"/>
            </c:ext>
          </c:extLst>
        </c:ser>
        <c:ser>
          <c:idx val="18"/>
          <c:order val="18"/>
          <c:tx>
            <c:strRef>
              <c:f>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大阪市!$S$24:$T$24</c:f>
              <c:numCache>
                <c:formatCode>General</c:formatCode>
                <c:ptCount val="2"/>
                <c:pt idx="0">
                  <c:v>21066995004</c:v>
                </c:pt>
                <c:pt idx="1">
                  <c:v>2917773556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80-4117-A8A1-98D8B3C65532}"/>
            </c:ext>
          </c:extLst>
        </c:ser>
        <c:ser>
          <c:idx val="19"/>
          <c:order val="19"/>
          <c:tx>
            <c:strRef>
              <c:f>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大阪市!$S$25:$T$25</c:f>
              <c:numCache>
                <c:formatCode>General</c:formatCode>
                <c:ptCount val="2"/>
                <c:pt idx="0">
                  <c:v>1276086233</c:v>
                </c:pt>
                <c:pt idx="1">
                  <c:v>643056909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80-4117-A8A1-98D8B3C65532}"/>
            </c:ext>
          </c:extLst>
        </c:ser>
        <c:ser>
          <c:idx val="20"/>
          <c:order val="20"/>
          <c:tx>
            <c:strRef>
              <c:f>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大阪市!$S$26:$T$26</c:f>
              <c:numCache>
                <c:formatCode>General</c:formatCode>
                <c:ptCount val="2"/>
                <c:pt idx="0">
                  <c:v>3541554678</c:v>
                </c:pt>
                <c:pt idx="1">
                  <c:v>1401230122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80-4117-A8A1-98D8B3C65532}"/>
            </c:ext>
          </c:extLst>
        </c:ser>
        <c:ser>
          <c:idx val="21"/>
          <c:order val="21"/>
          <c:tx>
            <c:strRef>
              <c:f>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大阪市!$S$27:$T$27</c:f>
              <c:numCache>
                <c:formatCode>General</c:formatCode>
                <c:ptCount val="2"/>
                <c:pt idx="0">
                  <c:v>2775725</c:v>
                </c:pt>
                <c:pt idx="1">
                  <c:v>12145310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80-4117-A8A1-98D8B3C6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西成区!$S$6:$T$6</c:f>
              <c:numCache>
                <c:formatCode>General</c:formatCode>
                <c:ptCount val="2"/>
                <c:pt idx="0">
                  <c:v>160178801</c:v>
                </c:pt>
                <c:pt idx="1">
                  <c:v>101239713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D-4DBE-8FAC-97C10A70CFFC}"/>
            </c:ext>
          </c:extLst>
        </c:ser>
        <c:ser>
          <c:idx val="1"/>
          <c:order val="1"/>
          <c:tx>
            <c:strRef>
              <c:f>西成区!$R$7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西成区!$S$7:$T$7</c:f>
              <c:numCache>
                <c:formatCode>General</c:formatCode>
                <c:ptCount val="2"/>
                <c:pt idx="0">
                  <c:v>809783344</c:v>
                </c:pt>
                <c:pt idx="1">
                  <c:v>677049447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FD-4DBE-8FAC-97C10A70CFFC}"/>
            </c:ext>
          </c:extLst>
        </c:ser>
        <c:ser>
          <c:idx val="2"/>
          <c:order val="2"/>
          <c:tx>
            <c:strRef>
              <c:f>西成区!$R$8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西成区!$S$8:$T$8</c:f>
              <c:numCache>
                <c:formatCode>General</c:formatCode>
                <c:ptCount val="2"/>
                <c:pt idx="0">
                  <c:v>145052325</c:v>
                </c:pt>
                <c:pt idx="1">
                  <c:v>72868737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D-4DBE-8FAC-97C10A70CFFC}"/>
            </c:ext>
          </c:extLst>
        </c:ser>
        <c:ser>
          <c:idx val="3"/>
          <c:order val="3"/>
          <c:tx>
            <c:strRef>
              <c:f>西成区!$R$9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877D28-A982-4622-A1D0-34EE50BAD2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西成区!$S$9:$T$9</c:f>
              <c:numCache>
                <c:formatCode>General</c:formatCode>
                <c:ptCount val="2"/>
                <c:pt idx="0">
                  <c:v>168985173</c:v>
                </c:pt>
                <c:pt idx="1">
                  <c:v>684744522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FD-4DBE-8FAC-97C10A70CFFC}"/>
            </c:ext>
          </c:extLst>
        </c:ser>
        <c:ser>
          <c:idx val="4"/>
          <c:order val="4"/>
          <c:tx>
            <c:strRef>
              <c:f>西成区!$R$10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7781045701986E-3"/>
                  <c:y val="2.056465024063879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00-4075-BD5A-F469B15AFB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西成区!$S$10:$T$10</c:f>
              <c:numCache>
                <c:formatCode>General</c:formatCode>
                <c:ptCount val="2"/>
                <c:pt idx="0">
                  <c:v>271020006</c:v>
                </c:pt>
                <c:pt idx="1">
                  <c:v>86604551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FD-4DBE-8FAC-97C10A70CFFC}"/>
            </c:ext>
          </c:extLst>
        </c:ser>
        <c:ser>
          <c:idx val="5"/>
          <c:order val="5"/>
          <c:tx>
            <c:strRef>
              <c:f>西成区!$R$11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941640-5793-472C-9474-E1F1FDEBA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西成区!$S$11:$T$11</c:f>
              <c:numCache>
                <c:formatCode>General</c:formatCode>
                <c:ptCount val="2"/>
                <c:pt idx="0">
                  <c:v>348241187</c:v>
                </c:pt>
                <c:pt idx="1">
                  <c:v>300171671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FD-4DBE-8FAC-97C10A70CFFC}"/>
            </c:ext>
          </c:extLst>
        </c:ser>
        <c:ser>
          <c:idx val="6"/>
          <c:order val="6"/>
          <c:tx>
            <c:strRef>
              <c:f>西成区!$R$12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西成区!$S$12:$T$12</c:f>
              <c:numCache>
                <c:formatCode>General</c:formatCode>
                <c:ptCount val="2"/>
                <c:pt idx="0">
                  <c:v>45200311</c:v>
                </c:pt>
                <c:pt idx="1">
                  <c:v>399375631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FD-4DBE-8FAC-97C10A70CFFC}"/>
            </c:ext>
          </c:extLst>
        </c:ser>
        <c:ser>
          <c:idx val="7"/>
          <c:order val="7"/>
          <c:tx>
            <c:strRef>
              <c:f>西成区!$R$13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西成区!$S$13:$T$13</c:f>
              <c:numCache>
                <c:formatCode>General</c:formatCode>
                <c:ptCount val="2"/>
                <c:pt idx="0">
                  <c:v>9737840</c:v>
                </c:pt>
                <c:pt idx="1">
                  <c:v>36271977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FD-4DBE-8FAC-97C10A70CFFC}"/>
            </c:ext>
          </c:extLst>
        </c:ser>
        <c:ser>
          <c:idx val="8"/>
          <c:order val="8"/>
          <c:tx>
            <c:strRef>
              <c:f>西成区!$R$14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西成区!$S$14:$T$14</c:f>
              <c:numCache>
                <c:formatCode>General</c:formatCode>
                <c:ptCount val="2"/>
                <c:pt idx="0">
                  <c:v>1628195054</c:v>
                </c:pt>
                <c:pt idx="1">
                  <c:v>1053279770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FD-4DBE-8FAC-97C10A70CFFC}"/>
            </c:ext>
          </c:extLst>
        </c:ser>
        <c:ser>
          <c:idx val="9"/>
          <c:order val="9"/>
          <c:tx>
            <c:strRef>
              <c:f>西成区!$R$15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619542-719C-4FDC-B46B-8C15D943F3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西成区!$S$15:$T$15</c:f>
              <c:numCache>
                <c:formatCode>General</c:formatCode>
                <c:ptCount val="2"/>
                <c:pt idx="0">
                  <c:v>876571055</c:v>
                </c:pt>
                <c:pt idx="1">
                  <c:v>364444283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FFD-4DBE-8FAC-97C10A70CFFC}"/>
            </c:ext>
          </c:extLst>
        </c:ser>
        <c:ser>
          <c:idx val="10"/>
          <c:order val="10"/>
          <c:tx>
            <c:strRef>
              <c:f>西成区!$R$16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DEBA7D-3C97-4788-B536-95240DFB966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西成区!$S$16:$T$16</c:f>
              <c:numCache>
                <c:formatCode>General</c:formatCode>
                <c:ptCount val="2"/>
                <c:pt idx="0">
                  <c:v>493085121</c:v>
                </c:pt>
                <c:pt idx="1">
                  <c:v>528320152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FFD-4DBE-8FAC-97C10A70CFFC}"/>
            </c:ext>
          </c:extLst>
        </c:ser>
        <c:ser>
          <c:idx val="11"/>
          <c:order val="11"/>
          <c:tx>
            <c:strRef>
              <c:f>西成区!$R$17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西成区!$S$17:$T$17</c:f>
              <c:numCache>
                <c:formatCode>General</c:formatCode>
                <c:ptCount val="2"/>
                <c:pt idx="0">
                  <c:v>89401009</c:v>
                </c:pt>
                <c:pt idx="1">
                  <c:v>156933491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FD-4DBE-8FAC-97C10A70CFFC}"/>
            </c:ext>
          </c:extLst>
        </c:ser>
        <c:ser>
          <c:idx val="12"/>
          <c:order val="12"/>
          <c:tx>
            <c:strRef>
              <c:f>西成区!$R$18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3D9124-BCDB-4A4D-8143-FFB486E81E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西成区!$S$18:$T$18</c:f>
              <c:numCache>
                <c:formatCode>General</c:formatCode>
                <c:ptCount val="2"/>
                <c:pt idx="0">
                  <c:v>1081341591</c:v>
                </c:pt>
                <c:pt idx="1">
                  <c:v>740506107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FFD-4DBE-8FAC-97C10A70CFFC}"/>
            </c:ext>
          </c:extLst>
        </c:ser>
        <c:ser>
          <c:idx val="13"/>
          <c:order val="13"/>
          <c:tx>
            <c:strRef>
              <c:f>西成区!$R$19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C1C0D9-3930-4479-964F-01465E0E256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西成区!$S$19:$T$19</c:f>
              <c:numCache>
                <c:formatCode>General</c:formatCode>
                <c:ptCount val="2"/>
                <c:pt idx="0">
                  <c:v>462267728</c:v>
                </c:pt>
                <c:pt idx="1">
                  <c:v>638386524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FD-4DBE-8FAC-97C10A70CFFC}"/>
            </c:ext>
          </c:extLst>
        </c:ser>
        <c:ser>
          <c:idx val="14"/>
          <c:order val="14"/>
          <c:tx>
            <c:strRef>
              <c:f>西成区!$R$20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FFD-4DBE-8FAC-97C10A70CFFC}"/>
            </c:ext>
          </c:extLst>
        </c:ser>
        <c:ser>
          <c:idx val="15"/>
          <c:order val="15"/>
          <c:tx>
            <c:strRef>
              <c:f>西成区!$R$21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FFD-4DBE-8FAC-97C10A70CFFC}"/>
            </c:ext>
          </c:extLst>
        </c:ser>
        <c:ser>
          <c:idx val="16"/>
          <c:order val="16"/>
          <c:tx>
            <c:strRef>
              <c:f>西成区!$R$22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西成区!$S$22:$T$22</c:f>
              <c:numCache>
                <c:formatCode>General</c:formatCode>
                <c:ptCount val="2"/>
                <c:pt idx="0">
                  <c:v>3847476</c:v>
                </c:pt>
                <c:pt idx="1">
                  <c:v>1314166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FFD-4DBE-8FAC-97C10A70CFFC}"/>
            </c:ext>
          </c:extLst>
        </c:ser>
        <c:ser>
          <c:idx val="17"/>
          <c:order val="17"/>
          <c:tx>
            <c:strRef>
              <c:f>西成区!$R$23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西成区!$S$23:$T$23</c:f>
              <c:numCache>
                <c:formatCode>General</c:formatCode>
                <c:ptCount val="2"/>
                <c:pt idx="0">
                  <c:v>148221173</c:v>
                </c:pt>
                <c:pt idx="1">
                  <c:v>124065491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FFD-4DBE-8FAC-97C10A70CFFC}"/>
            </c:ext>
          </c:extLst>
        </c:ser>
        <c:ser>
          <c:idx val="18"/>
          <c:order val="18"/>
          <c:tx>
            <c:strRef>
              <c:f>西成区!$R$24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E8C6660-A433-4AE4-867B-17B5C25CE4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西成区!$S$24:$T$24</c:f>
              <c:numCache>
                <c:formatCode>General</c:formatCode>
                <c:ptCount val="2"/>
                <c:pt idx="0">
                  <c:v>880631069</c:v>
                </c:pt>
                <c:pt idx="1">
                  <c:v>108496526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FFD-4DBE-8FAC-97C10A70CFFC}"/>
            </c:ext>
          </c:extLst>
        </c:ser>
        <c:ser>
          <c:idx val="19"/>
          <c:order val="19"/>
          <c:tx>
            <c:strRef>
              <c:f>西成区!$R$25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西成区!$S$25:$T$25</c:f>
              <c:numCache>
                <c:formatCode>General</c:formatCode>
                <c:ptCount val="2"/>
                <c:pt idx="0">
                  <c:v>92370220</c:v>
                </c:pt>
                <c:pt idx="1">
                  <c:v>24809602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FFD-4DBE-8FAC-97C10A70CFFC}"/>
            </c:ext>
          </c:extLst>
        </c:ser>
        <c:ser>
          <c:idx val="20"/>
          <c:order val="20"/>
          <c:tx>
            <c:strRef>
              <c:f>西成区!$R$26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西成区!$S$26:$T$26</c:f>
              <c:numCache>
                <c:formatCode>General</c:formatCode>
                <c:ptCount val="2"/>
                <c:pt idx="0">
                  <c:v>126004082</c:v>
                </c:pt>
                <c:pt idx="1">
                  <c:v>48792243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FFD-4DBE-8FAC-97C10A70CFFC}"/>
            </c:ext>
          </c:extLst>
        </c:ser>
        <c:ser>
          <c:idx val="21"/>
          <c:order val="21"/>
          <c:tx>
            <c:strRef>
              <c:f>西成区!$R$27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西成区!$S$27:$T$27</c:f>
              <c:numCache>
                <c:formatCode>General</c:formatCode>
                <c:ptCount val="2"/>
                <c:pt idx="0">
                  <c:v>47155</c:v>
                </c:pt>
                <c:pt idx="1">
                  <c:v>275098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FFD-4DBE-8FAC-97C10A70C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淀川区!$S$6:$T$6</c:f>
              <c:numCache>
                <c:formatCode>General</c:formatCode>
                <c:ptCount val="2"/>
                <c:pt idx="0">
                  <c:v>197653144</c:v>
                </c:pt>
                <c:pt idx="1">
                  <c:v>179427796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0C2-ACBB-FE55130602FC}"/>
            </c:ext>
          </c:extLst>
        </c:ser>
        <c:ser>
          <c:idx val="1"/>
          <c:order val="1"/>
          <c:tx>
            <c:strRef>
              <c:f>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淀川区!$S$7:$T$7</c:f>
              <c:numCache>
                <c:formatCode>General</c:formatCode>
                <c:ptCount val="2"/>
                <c:pt idx="0">
                  <c:v>1518732317</c:v>
                </c:pt>
                <c:pt idx="1">
                  <c:v>1412157988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69-40C2-ACBB-FE55130602FC}"/>
            </c:ext>
          </c:extLst>
        </c:ser>
        <c:ser>
          <c:idx val="2"/>
          <c:order val="2"/>
          <c:tx>
            <c:strRef>
              <c:f>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淀川区!$S$8:$T$8</c:f>
              <c:numCache>
                <c:formatCode>General</c:formatCode>
                <c:ptCount val="2"/>
                <c:pt idx="0">
                  <c:v>195548351</c:v>
                </c:pt>
                <c:pt idx="1">
                  <c:v>84464735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69-40C2-ACBB-FE55130602FC}"/>
            </c:ext>
          </c:extLst>
        </c:ser>
        <c:ser>
          <c:idx val="3"/>
          <c:order val="3"/>
          <c:tx>
            <c:strRef>
              <c:f>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548BB95-4E24-40B1-9C55-7C0F86AD1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淀川区!$S$9:$T$9</c:f>
              <c:numCache>
                <c:formatCode>General</c:formatCode>
                <c:ptCount val="2"/>
                <c:pt idx="0">
                  <c:v>233532153</c:v>
                </c:pt>
                <c:pt idx="1">
                  <c:v>1153422777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69-40C2-ACBB-FE55130602FC}"/>
            </c:ext>
          </c:extLst>
        </c:ser>
        <c:ser>
          <c:idx val="4"/>
          <c:order val="4"/>
          <c:tx>
            <c:strRef>
              <c:f>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06114405266409E-3"/>
                  <c:y val="2.0742625180109686E-3"/>
                </c:manualLayout>
              </c:layout>
              <c:tx>
                <c:rich>
                  <a:bodyPr/>
                  <a:lstStyle/>
                  <a:p>
                    <a:fld id="{8BF43632-01C4-4521-8C90-DEC43CD6FE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淀川区!$S$10:$T$10</c:f>
              <c:numCache>
                <c:formatCode>General</c:formatCode>
                <c:ptCount val="2"/>
                <c:pt idx="0">
                  <c:v>329710859</c:v>
                </c:pt>
                <c:pt idx="1">
                  <c:v>128990266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69-40C2-ACBB-FE55130602FC}"/>
            </c:ext>
          </c:extLst>
        </c:ser>
        <c:ser>
          <c:idx val="5"/>
          <c:order val="5"/>
          <c:tx>
            <c:strRef>
              <c:f>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56A88-E013-4817-8AE7-385D41A49E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淀川区!$S$11:$T$11</c:f>
              <c:numCache>
                <c:formatCode>General</c:formatCode>
                <c:ptCount val="2"/>
                <c:pt idx="0">
                  <c:v>539858919</c:v>
                </c:pt>
                <c:pt idx="1">
                  <c:v>553169543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69-40C2-ACBB-FE55130602FC}"/>
            </c:ext>
          </c:extLst>
        </c:ser>
        <c:ser>
          <c:idx val="6"/>
          <c:order val="6"/>
          <c:tx>
            <c:strRef>
              <c:f>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淀川区!$S$12:$T$12</c:f>
              <c:numCache>
                <c:formatCode>General</c:formatCode>
                <c:ptCount val="2"/>
                <c:pt idx="0">
                  <c:v>132511072</c:v>
                </c:pt>
                <c:pt idx="1">
                  <c:v>590734960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69-40C2-ACBB-FE55130602FC}"/>
            </c:ext>
          </c:extLst>
        </c:ser>
        <c:ser>
          <c:idx val="7"/>
          <c:order val="7"/>
          <c:tx>
            <c:strRef>
              <c:f>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淀川区!$S$13:$T$13</c:f>
              <c:numCache>
                <c:formatCode>General</c:formatCode>
                <c:ptCount val="2"/>
                <c:pt idx="0">
                  <c:v>19182051</c:v>
                </c:pt>
                <c:pt idx="1">
                  <c:v>44901377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69-40C2-ACBB-FE55130602FC}"/>
            </c:ext>
          </c:extLst>
        </c:ser>
        <c:ser>
          <c:idx val="8"/>
          <c:order val="8"/>
          <c:tx>
            <c:strRef>
              <c:f>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4E6469-25CC-40F9-BAC6-EF113D179B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淀川区!$S$14:$T$14</c:f>
              <c:numCache>
                <c:formatCode>General</c:formatCode>
                <c:ptCount val="2"/>
                <c:pt idx="0">
                  <c:v>2613757058</c:v>
                </c:pt>
                <c:pt idx="1">
                  <c:v>1637002092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69-40C2-ACBB-FE55130602FC}"/>
            </c:ext>
          </c:extLst>
        </c:ser>
        <c:ser>
          <c:idx val="9"/>
          <c:order val="9"/>
          <c:tx>
            <c:strRef>
              <c:f>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淀川区!$S$15:$T$15</c:f>
              <c:numCache>
                <c:formatCode>General</c:formatCode>
                <c:ptCount val="2"/>
                <c:pt idx="0">
                  <c:v>1060119930</c:v>
                </c:pt>
                <c:pt idx="1">
                  <c:v>543422588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69-40C2-ACBB-FE55130602FC}"/>
            </c:ext>
          </c:extLst>
        </c:ser>
        <c:ser>
          <c:idx val="10"/>
          <c:order val="10"/>
          <c:tx>
            <c:strRef>
              <c:f>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0E41577-17DB-464F-B98C-6C43E7D3B35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淀川区!$S$16:$T$16</c:f>
              <c:numCache>
                <c:formatCode>General</c:formatCode>
                <c:ptCount val="2"/>
                <c:pt idx="0">
                  <c:v>800180382</c:v>
                </c:pt>
                <c:pt idx="1">
                  <c:v>850779176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69-40C2-ACBB-FE55130602FC}"/>
            </c:ext>
          </c:extLst>
        </c:ser>
        <c:ser>
          <c:idx val="11"/>
          <c:order val="11"/>
          <c:tx>
            <c:strRef>
              <c:f>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淀川区!$S$17:$T$17</c:f>
              <c:numCache>
                <c:formatCode>General</c:formatCode>
                <c:ptCount val="2"/>
                <c:pt idx="0">
                  <c:v>166099156</c:v>
                </c:pt>
                <c:pt idx="1">
                  <c:v>252674456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69-40C2-ACBB-FE55130602FC}"/>
            </c:ext>
          </c:extLst>
        </c:ser>
        <c:ser>
          <c:idx val="12"/>
          <c:order val="12"/>
          <c:tx>
            <c:strRef>
              <c:f>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2E3D07-2BD5-4E0C-BC2F-F119E37066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淀川区!$S$18:$T$18</c:f>
              <c:numCache>
                <c:formatCode>General</c:formatCode>
                <c:ptCount val="2"/>
                <c:pt idx="0">
                  <c:v>1642368359</c:v>
                </c:pt>
                <c:pt idx="1">
                  <c:v>1385277874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69-40C2-ACBB-FE55130602FC}"/>
            </c:ext>
          </c:extLst>
        </c:ser>
        <c:ser>
          <c:idx val="13"/>
          <c:order val="13"/>
          <c:tx>
            <c:strRef>
              <c:f>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淀川区!$S$19:$T$19</c:f>
              <c:numCache>
                <c:formatCode>General</c:formatCode>
                <c:ptCount val="2"/>
                <c:pt idx="0">
                  <c:v>651414767</c:v>
                </c:pt>
                <c:pt idx="1">
                  <c:v>1074270941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69-40C2-ACBB-FE55130602FC}"/>
            </c:ext>
          </c:extLst>
        </c:ser>
        <c:ser>
          <c:idx val="14"/>
          <c:order val="14"/>
          <c:tx>
            <c:strRef>
              <c:f>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淀川区!$S$20:$T$20</c:f>
              <c:numCache>
                <c:formatCode>General</c:formatCode>
                <c:ptCount val="2"/>
                <c:pt idx="0">
                  <c:v>10135</c:v>
                </c:pt>
                <c:pt idx="1">
                  <c:v>33688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69-40C2-ACBB-FE55130602FC}"/>
            </c:ext>
          </c:extLst>
        </c:ser>
        <c:ser>
          <c:idx val="15"/>
          <c:order val="15"/>
          <c:tx>
            <c:strRef>
              <c:f>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6587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69-40C2-ACBB-FE55130602FC}"/>
            </c:ext>
          </c:extLst>
        </c:ser>
        <c:ser>
          <c:idx val="16"/>
          <c:order val="16"/>
          <c:tx>
            <c:strRef>
              <c:f>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淀川区!$S$22:$T$22</c:f>
              <c:numCache>
                <c:formatCode>General</c:formatCode>
                <c:ptCount val="2"/>
                <c:pt idx="0">
                  <c:v>7543675</c:v>
                </c:pt>
                <c:pt idx="1">
                  <c:v>5806798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69-40C2-ACBB-FE55130602FC}"/>
            </c:ext>
          </c:extLst>
        </c:ser>
        <c:ser>
          <c:idx val="17"/>
          <c:order val="17"/>
          <c:tx>
            <c:strRef>
              <c:f>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淀川区!$S$23:$T$23</c:f>
              <c:numCache>
                <c:formatCode>General</c:formatCode>
                <c:ptCount val="2"/>
                <c:pt idx="0">
                  <c:v>188694286</c:v>
                </c:pt>
                <c:pt idx="1">
                  <c:v>196325432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69-40C2-ACBB-FE55130602FC}"/>
            </c:ext>
          </c:extLst>
        </c:ser>
        <c:ser>
          <c:idx val="18"/>
          <c:order val="18"/>
          <c:tx>
            <c:strRef>
              <c:f>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C4DD5C9-C44E-4F99-813F-DA9CF2A8B7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淀川区!$S$24:$T$24</c:f>
              <c:numCache>
                <c:formatCode>General</c:formatCode>
                <c:ptCount val="2"/>
                <c:pt idx="0">
                  <c:v>1195468894</c:v>
                </c:pt>
                <c:pt idx="1">
                  <c:v>165720550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A69-40C2-ACBB-FE55130602FC}"/>
            </c:ext>
          </c:extLst>
        </c:ser>
        <c:ser>
          <c:idx val="19"/>
          <c:order val="19"/>
          <c:tx>
            <c:strRef>
              <c:f>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淀川区!$S$25:$T$25</c:f>
              <c:numCache>
                <c:formatCode>General</c:formatCode>
                <c:ptCount val="2"/>
                <c:pt idx="0">
                  <c:v>76141372</c:v>
                </c:pt>
                <c:pt idx="1">
                  <c:v>36112381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69-40C2-ACBB-FE55130602FC}"/>
            </c:ext>
          </c:extLst>
        </c:ser>
        <c:ser>
          <c:idx val="20"/>
          <c:order val="20"/>
          <c:tx>
            <c:strRef>
              <c:f>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淀川区!$S$26:$T$26</c:f>
              <c:numCache>
                <c:formatCode>General</c:formatCode>
                <c:ptCount val="2"/>
                <c:pt idx="0">
                  <c:v>226012950</c:v>
                </c:pt>
                <c:pt idx="1">
                  <c:v>69568697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69-40C2-ACBB-FE55130602FC}"/>
            </c:ext>
          </c:extLst>
        </c:ser>
        <c:ser>
          <c:idx val="21"/>
          <c:order val="21"/>
          <c:tx>
            <c:strRef>
              <c:f>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淀川区!$S$27:$T$27</c:f>
              <c:numCache>
                <c:formatCode>General</c:formatCode>
                <c:ptCount val="2"/>
                <c:pt idx="0">
                  <c:v>649840</c:v>
                </c:pt>
                <c:pt idx="1">
                  <c:v>1211868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69-40C2-ACBB-FE551306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鶴見区!$S$6:$T$6</c:f>
              <c:numCache>
                <c:formatCode>General</c:formatCode>
                <c:ptCount val="2"/>
                <c:pt idx="0">
                  <c:v>152264040</c:v>
                </c:pt>
                <c:pt idx="1">
                  <c:v>92668764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E-4F6D-8645-6DBD37AD267E}"/>
            </c:ext>
          </c:extLst>
        </c:ser>
        <c:ser>
          <c:idx val="1"/>
          <c:order val="1"/>
          <c:tx>
            <c:strRef>
              <c:f>鶴見区!$R$7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74280B-5121-4B5C-847C-B5C72D0283B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鶴見区!$S$7:$T$7</c:f>
              <c:numCache>
                <c:formatCode>General</c:formatCode>
                <c:ptCount val="2"/>
                <c:pt idx="0">
                  <c:v>888528301</c:v>
                </c:pt>
                <c:pt idx="1">
                  <c:v>889309280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4E-4F6D-8645-6DBD37AD267E}"/>
            </c:ext>
          </c:extLst>
        </c:ser>
        <c:ser>
          <c:idx val="2"/>
          <c:order val="2"/>
          <c:tx>
            <c:strRef>
              <c:f>鶴見区!$R$8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鶴見区!$S$8:$T$8</c:f>
              <c:numCache>
                <c:formatCode>General</c:formatCode>
                <c:ptCount val="2"/>
                <c:pt idx="0">
                  <c:v>106101637</c:v>
                </c:pt>
                <c:pt idx="1">
                  <c:v>55976983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4E-4F6D-8645-6DBD37AD267E}"/>
            </c:ext>
          </c:extLst>
        </c:ser>
        <c:ser>
          <c:idx val="3"/>
          <c:order val="3"/>
          <c:tx>
            <c:strRef>
              <c:f>鶴見区!$R$9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鶴見区!$S$9:$T$9</c:f>
              <c:numCache>
                <c:formatCode>General</c:formatCode>
                <c:ptCount val="2"/>
                <c:pt idx="0">
                  <c:v>153548375</c:v>
                </c:pt>
                <c:pt idx="1">
                  <c:v>824489588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4E-4F6D-8645-6DBD37AD267E}"/>
            </c:ext>
          </c:extLst>
        </c:ser>
        <c:ser>
          <c:idx val="4"/>
          <c:order val="4"/>
          <c:tx>
            <c:strRef>
              <c:f>鶴見区!$R$10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157178640638379E-3"/>
                  <c:y val="2.0759357689127149E-3"/>
                </c:manualLayout>
              </c:layout>
              <c:tx>
                <c:rich>
                  <a:bodyPr/>
                  <a:lstStyle/>
                  <a:p>
                    <a:fld id="{BBF9971B-F613-418C-A19B-FA2DEC9D5D1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鶴見区!$S$10:$T$10</c:f>
              <c:numCache>
                <c:formatCode>General</c:formatCode>
                <c:ptCount val="2"/>
                <c:pt idx="0">
                  <c:v>191640445</c:v>
                </c:pt>
                <c:pt idx="1">
                  <c:v>82428695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4E-4F6D-8645-6DBD37AD267E}"/>
            </c:ext>
          </c:extLst>
        </c:ser>
        <c:ser>
          <c:idx val="5"/>
          <c:order val="5"/>
          <c:tx>
            <c:strRef>
              <c:f>鶴見区!$R$11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F9CEF2-4BC7-404A-9D95-76B2249A16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鶴見区!$S$11:$T$11</c:f>
              <c:numCache>
                <c:formatCode>General</c:formatCode>
                <c:ptCount val="2"/>
                <c:pt idx="0">
                  <c:v>319744549</c:v>
                </c:pt>
                <c:pt idx="1">
                  <c:v>349954226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4E-4F6D-8645-6DBD37AD267E}"/>
            </c:ext>
          </c:extLst>
        </c:ser>
        <c:ser>
          <c:idx val="6"/>
          <c:order val="6"/>
          <c:tx>
            <c:strRef>
              <c:f>鶴見区!$R$12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鶴見区!$S$12:$T$12</c:f>
              <c:numCache>
                <c:formatCode>General</c:formatCode>
                <c:ptCount val="2"/>
                <c:pt idx="0">
                  <c:v>93209708</c:v>
                </c:pt>
                <c:pt idx="1">
                  <c:v>496922046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4E-4F6D-8645-6DBD37AD267E}"/>
            </c:ext>
          </c:extLst>
        </c:ser>
        <c:ser>
          <c:idx val="7"/>
          <c:order val="7"/>
          <c:tx>
            <c:strRef>
              <c:f>鶴見区!$R$13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鶴見区!$S$13:$T$13</c:f>
              <c:numCache>
                <c:formatCode>General</c:formatCode>
                <c:ptCount val="2"/>
                <c:pt idx="0">
                  <c:v>11162623</c:v>
                </c:pt>
                <c:pt idx="1">
                  <c:v>38740152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4E-4F6D-8645-6DBD37AD267E}"/>
            </c:ext>
          </c:extLst>
        </c:ser>
        <c:ser>
          <c:idx val="8"/>
          <c:order val="8"/>
          <c:tx>
            <c:strRef>
              <c:f>鶴見区!$R$14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DE5550-8FFF-4AA0-95F0-6146CFC73DD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鶴見区!$S$14:$T$14</c:f>
              <c:numCache>
                <c:formatCode>General</c:formatCode>
                <c:ptCount val="2"/>
                <c:pt idx="0">
                  <c:v>1698417309</c:v>
                </c:pt>
                <c:pt idx="1">
                  <c:v>1131048506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A4E-4F6D-8645-6DBD37AD267E}"/>
            </c:ext>
          </c:extLst>
        </c:ser>
        <c:ser>
          <c:idx val="9"/>
          <c:order val="9"/>
          <c:tx>
            <c:strRef>
              <c:f>鶴見区!$R$15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D8B76F1-A483-495E-98BE-F076A54E215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鶴見区!$S$15:$T$15</c:f>
              <c:numCache>
                <c:formatCode>General</c:formatCode>
                <c:ptCount val="2"/>
                <c:pt idx="0">
                  <c:v>689917538</c:v>
                </c:pt>
                <c:pt idx="1">
                  <c:v>374069923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A4E-4F6D-8645-6DBD37AD267E}"/>
            </c:ext>
          </c:extLst>
        </c:ser>
        <c:ser>
          <c:idx val="10"/>
          <c:order val="10"/>
          <c:tx>
            <c:strRef>
              <c:f>鶴見区!$R$16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E95A2A-A049-43FC-8F5D-C37ACA78FA1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鶴見区!$S$16:$T$16</c:f>
              <c:numCache>
                <c:formatCode>General</c:formatCode>
                <c:ptCount val="2"/>
                <c:pt idx="0">
                  <c:v>454056255</c:v>
                </c:pt>
                <c:pt idx="1">
                  <c:v>555178877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A4E-4F6D-8645-6DBD37AD267E}"/>
            </c:ext>
          </c:extLst>
        </c:ser>
        <c:ser>
          <c:idx val="11"/>
          <c:order val="11"/>
          <c:tx>
            <c:strRef>
              <c:f>鶴見区!$R$17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鶴見区!$S$17:$T$17</c:f>
              <c:numCache>
                <c:formatCode>General</c:formatCode>
                <c:ptCount val="2"/>
                <c:pt idx="0">
                  <c:v>128281099</c:v>
                </c:pt>
                <c:pt idx="1">
                  <c:v>169377974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4E-4F6D-8645-6DBD37AD267E}"/>
            </c:ext>
          </c:extLst>
        </c:ser>
        <c:ser>
          <c:idx val="12"/>
          <c:order val="12"/>
          <c:tx>
            <c:strRef>
              <c:f>鶴見区!$R$18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96F7A9-42C0-4A16-9F14-E1476CEC93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鶴見区!$S$18:$T$18</c:f>
              <c:numCache>
                <c:formatCode>General</c:formatCode>
                <c:ptCount val="2"/>
                <c:pt idx="0">
                  <c:v>1186728621</c:v>
                </c:pt>
                <c:pt idx="1">
                  <c:v>868576124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A4E-4F6D-8645-6DBD37AD267E}"/>
            </c:ext>
          </c:extLst>
        </c:ser>
        <c:ser>
          <c:idx val="13"/>
          <c:order val="13"/>
          <c:tx>
            <c:strRef>
              <c:f>鶴見区!$R$19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A4218B-28C9-4656-8CC8-082E0226A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鶴見区!$S$19:$T$19</c:f>
              <c:numCache>
                <c:formatCode>General</c:formatCode>
                <c:ptCount val="2"/>
                <c:pt idx="0">
                  <c:v>342920569</c:v>
                </c:pt>
                <c:pt idx="1">
                  <c:v>705129000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4E-4F6D-8645-6DBD37AD267E}"/>
            </c:ext>
          </c:extLst>
        </c:ser>
        <c:ser>
          <c:idx val="14"/>
          <c:order val="14"/>
          <c:tx>
            <c:strRef>
              <c:f>鶴見区!$R$20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鶴見区!$S$20:$T$20</c:f>
              <c:numCache>
                <c:formatCode>General</c:formatCode>
                <c:ptCount val="2"/>
                <c:pt idx="0">
                  <c:v>86595</c:v>
                </c:pt>
                <c:pt idx="1">
                  <c:v>16145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A4E-4F6D-8645-6DBD37AD267E}"/>
            </c:ext>
          </c:extLst>
        </c:ser>
        <c:ser>
          <c:idx val="15"/>
          <c:order val="15"/>
          <c:tx>
            <c:strRef>
              <c:f>鶴見区!$R$21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A4E-4F6D-8645-6DBD37AD267E}"/>
            </c:ext>
          </c:extLst>
        </c:ser>
        <c:ser>
          <c:idx val="16"/>
          <c:order val="16"/>
          <c:tx>
            <c:strRef>
              <c:f>鶴見区!$R$22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鶴見区!$S$22:$T$22</c:f>
              <c:numCache>
                <c:formatCode>General</c:formatCode>
                <c:ptCount val="2"/>
                <c:pt idx="0">
                  <c:v>8595921</c:v>
                </c:pt>
                <c:pt idx="1">
                  <c:v>1939949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A4E-4F6D-8645-6DBD37AD267E}"/>
            </c:ext>
          </c:extLst>
        </c:ser>
        <c:ser>
          <c:idx val="17"/>
          <c:order val="17"/>
          <c:tx>
            <c:strRef>
              <c:f>鶴見区!$R$23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鶴見区!$S$23:$T$23</c:f>
              <c:numCache>
                <c:formatCode>General</c:formatCode>
                <c:ptCount val="2"/>
                <c:pt idx="0">
                  <c:v>163366872</c:v>
                </c:pt>
                <c:pt idx="1">
                  <c:v>130507419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A4E-4F6D-8645-6DBD37AD267E}"/>
            </c:ext>
          </c:extLst>
        </c:ser>
        <c:ser>
          <c:idx val="18"/>
          <c:order val="18"/>
          <c:tx>
            <c:strRef>
              <c:f>鶴見区!$R$24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鶴見区!$S$24:$T$24</c:f>
              <c:numCache>
                <c:formatCode>General</c:formatCode>
                <c:ptCount val="2"/>
                <c:pt idx="0">
                  <c:v>825059346</c:v>
                </c:pt>
                <c:pt idx="1">
                  <c:v>125901360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A4E-4F6D-8645-6DBD37AD267E}"/>
            </c:ext>
          </c:extLst>
        </c:ser>
        <c:ser>
          <c:idx val="19"/>
          <c:order val="19"/>
          <c:tx>
            <c:strRef>
              <c:f>鶴見区!$R$25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鶴見区!$S$25:$T$25</c:f>
              <c:numCache>
                <c:formatCode>General</c:formatCode>
                <c:ptCount val="2"/>
                <c:pt idx="0">
                  <c:v>36573686</c:v>
                </c:pt>
                <c:pt idx="1">
                  <c:v>22756187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A4E-4F6D-8645-6DBD37AD267E}"/>
            </c:ext>
          </c:extLst>
        </c:ser>
        <c:ser>
          <c:idx val="20"/>
          <c:order val="20"/>
          <c:tx>
            <c:strRef>
              <c:f>鶴見区!$R$26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鶴見区!$S$26:$T$26</c:f>
              <c:numCache>
                <c:formatCode>General</c:formatCode>
                <c:ptCount val="2"/>
                <c:pt idx="0">
                  <c:v>152802922</c:v>
                </c:pt>
                <c:pt idx="1">
                  <c:v>57506887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4E-4F6D-8645-6DBD37AD267E}"/>
            </c:ext>
          </c:extLst>
        </c:ser>
        <c:ser>
          <c:idx val="21"/>
          <c:order val="21"/>
          <c:tx>
            <c:strRef>
              <c:f>鶴見区!$R$27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鶴見区!$S$27:$T$27</c:f>
              <c:numCache>
                <c:formatCode>General</c:formatCode>
                <c:ptCount val="2"/>
                <c:pt idx="0">
                  <c:v>29209</c:v>
                </c:pt>
                <c:pt idx="1">
                  <c:v>1037753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A4E-4F6D-8645-6DBD37AD2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住之江区!$S$6:$T$6</c:f>
              <c:numCache>
                <c:formatCode>General</c:formatCode>
                <c:ptCount val="2"/>
                <c:pt idx="0">
                  <c:v>222402513</c:v>
                </c:pt>
                <c:pt idx="1">
                  <c:v>173548327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9-4C74-81E2-A37F0C4021C8}"/>
            </c:ext>
          </c:extLst>
        </c:ser>
        <c:ser>
          <c:idx val="1"/>
          <c:order val="1"/>
          <c:tx>
            <c:strRef>
              <c:f>住之江区!$R$7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C1592A-4EE6-4728-A2D1-F55B15FCB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住之江区!$S$7:$T$7</c:f>
              <c:numCache>
                <c:formatCode>General</c:formatCode>
                <c:ptCount val="2"/>
                <c:pt idx="0">
                  <c:v>1230172715</c:v>
                </c:pt>
                <c:pt idx="1">
                  <c:v>1189292999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79-4C74-81E2-A37F0C4021C8}"/>
            </c:ext>
          </c:extLst>
        </c:ser>
        <c:ser>
          <c:idx val="2"/>
          <c:order val="2"/>
          <c:tx>
            <c:strRef>
              <c:f>住之江区!$R$8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住之江区!$S$8:$T$8</c:f>
              <c:numCache>
                <c:formatCode>General</c:formatCode>
                <c:ptCount val="2"/>
                <c:pt idx="0">
                  <c:v>210802424</c:v>
                </c:pt>
                <c:pt idx="1">
                  <c:v>50681782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79-4C74-81E2-A37F0C4021C8}"/>
            </c:ext>
          </c:extLst>
        </c:ser>
        <c:ser>
          <c:idx val="3"/>
          <c:order val="3"/>
          <c:tx>
            <c:strRef>
              <c:f>住之江区!$R$9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DE86A0-4149-4206-8780-C32AE03819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住之江区!$S$9:$T$9</c:f>
              <c:numCache>
                <c:formatCode>General</c:formatCode>
                <c:ptCount val="2"/>
                <c:pt idx="0">
                  <c:v>215932162</c:v>
                </c:pt>
                <c:pt idx="1">
                  <c:v>1081002056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79-4C74-81E2-A37F0C4021C8}"/>
            </c:ext>
          </c:extLst>
        </c:ser>
        <c:ser>
          <c:idx val="4"/>
          <c:order val="4"/>
          <c:tx>
            <c:strRef>
              <c:f>住之江区!$R$10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095677931313082E-3"/>
                  <c:y val="2.0754570826525451E-3"/>
                </c:manualLayout>
              </c:layout>
              <c:tx>
                <c:rich>
                  <a:bodyPr/>
                  <a:lstStyle/>
                  <a:p>
                    <a:fld id="{50B694A5-9A5C-4D97-AE6B-E9E21C0862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住之江区!$S$10:$T$10</c:f>
              <c:numCache>
                <c:formatCode>General</c:formatCode>
                <c:ptCount val="2"/>
                <c:pt idx="0">
                  <c:v>273174211</c:v>
                </c:pt>
                <c:pt idx="1">
                  <c:v>117148381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79-4C74-81E2-A37F0C4021C8}"/>
            </c:ext>
          </c:extLst>
        </c:ser>
        <c:ser>
          <c:idx val="5"/>
          <c:order val="5"/>
          <c:tx>
            <c:strRef>
              <c:f>住之江区!$R$11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BF0025-0DEA-4FFA-80B0-6E10B10B790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住之江区!$S$11:$T$11</c:f>
              <c:numCache>
                <c:formatCode>General</c:formatCode>
                <c:ptCount val="2"/>
                <c:pt idx="0">
                  <c:v>413715150</c:v>
                </c:pt>
                <c:pt idx="1">
                  <c:v>470764662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79-4C74-81E2-A37F0C4021C8}"/>
            </c:ext>
          </c:extLst>
        </c:ser>
        <c:ser>
          <c:idx val="6"/>
          <c:order val="6"/>
          <c:tx>
            <c:strRef>
              <c:f>住之江区!$R$12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住之江区!$S$12:$T$12</c:f>
              <c:numCache>
                <c:formatCode>General</c:formatCode>
                <c:ptCount val="2"/>
                <c:pt idx="0">
                  <c:v>137609468</c:v>
                </c:pt>
                <c:pt idx="1">
                  <c:v>572598586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79-4C74-81E2-A37F0C4021C8}"/>
            </c:ext>
          </c:extLst>
        </c:ser>
        <c:ser>
          <c:idx val="7"/>
          <c:order val="7"/>
          <c:tx>
            <c:strRef>
              <c:f>住之江区!$R$13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住之江区!$S$13:$T$13</c:f>
              <c:numCache>
                <c:formatCode>General</c:formatCode>
                <c:ptCount val="2"/>
                <c:pt idx="0">
                  <c:v>14319959</c:v>
                </c:pt>
                <c:pt idx="1">
                  <c:v>42299808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79-4C74-81E2-A37F0C4021C8}"/>
            </c:ext>
          </c:extLst>
        </c:ser>
        <c:ser>
          <c:idx val="8"/>
          <c:order val="8"/>
          <c:tx>
            <c:strRef>
              <c:f>住之江区!$R$14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0009B4-5738-4254-B816-6213B949DD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住之江区!$S$14:$T$14</c:f>
              <c:numCache>
                <c:formatCode>General</c:formatCode>
                <c:ptCount val="2"/>
                <c:pt idx="0">
                  <c:v>2383851628</c:v>
                </c:pt>
                <c:pt idx="1">
                  <c:v>1434310346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79-4C74-81E2-A37F0C4021C8}"/>
            </c:ext>
          </c:extLst>
        </c:ser>
        <c:ser>
          <c:idx val="9"/>
          <c:order val="9"/>
          <c:tx>
            <c:strRef>
              <c:f>住之江区!$R$15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A7E4AF-1707-4820-8E49-369273A927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住之江区!$S$15:$T$15</c:f>
              <c:numCache>
                <c:formatCode>General</c:formatCode>
                <c:ptCount val="2"/>
                <c:pt idx="0">
                  <c:v>972193404</c:v>
                </c:pt>
                <c:pt idx="1">
                  <c:v>498585944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C79-4C74-81E2-A37F0C4021C8}"/>
            </c:ext>
          </c:extLst>
        </c:ser>
        <c:ser>
          <c:idx val="10"/>
          <c:order val="10"/>
          <c:tx>
            <c:strRef>
              <c:f>住之江区!$R$16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住之江区!$S$16:$T$16</c:f>
              <c:numCache>
                <c:formatCode>General</c:formatCode>
                <c:ptCount val="2"/>
                <c:pt idx="0">
                  <c:v>662069798</c:v>
                </c:pt>
                <c:pt idx="1">
                  <c:v>761816919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C79-4C74-81E2-A37F0C4021C8}"/>
            </c:ext>
          </c:extLst>
        </c:ser>
        <c:ser>
          <c:idx val="11"/>
          <c:order val="11"/>
          <c:tx>
            <c:strRef>
              <c:f>住之江区!$R$17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住之江区!$S$17:$T$17</c:f>
              <c:numCache>
                <c:formatCode>General</c:formatCode>
                <c:ptCount val="2"/>
                <c:pt idx="0">
                  <c:v>96837322</c:v>
                </c:pt>
                <c:pt idx="1">
                  <c:v>192764363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C79-4C74-81E2-A37F0C4021C8}"/>
            </c:ext>
          </c:extLst>
        </c:ser>
        <c:ser>
          <c:idx val="12"/>
          <c:order val="12"/>
          <c:tx>
            <c:strRef>
              <c:f>住之江区!$R$18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52BE522-1E7D-4CBC-BD49-122A02E311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住之江区!$S$18:$T$18</c:f>
              <c:numCache>
                <c:formatCode>General</c:formatCode>
                <c:ptCount val="2"/>
                <c:pt idx="0">
                  <c:v>1450335458</c:v>
                </c:pt>
                <c:pt idx="1">
                  <c:v>1215184978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79-4C74-81E2-A37F0C4021C8}"/>
            </c:ext>
          </c:extLst>
        </c:ser>
        <c:ser>
          <c:idx val="13"/>
          <c:order val="13"/>
          <c:tx>
            <c:strRef>
              <c:f>住之江区!$R$19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77EDA-35ED-4515-82F5-F55C26AC36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住之江区!$S$19:$T$19</c:f>
              <c:numCache>
                <c:formatCode>General</c:formatCode>
                <c:ptCount val="2"/>
                <c:pt idx="0">
                  <c:v>430015223</c:v>
                </c:pt>
                <c:pt idx="1">
                  <c:v>943935911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79-4C74-81E2-A37F0C4021C8}"/>
            </c:ext>
          </c:extLst>
        </c:ser>
        <c:ser>
          <c:idx val="14"/>
          <c:order val="14"/>
          <c:tx>
            <c:strRef>
              <c:f>住之江区!$R$20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C79-4C74-81E2-A37F0C4021C8}"/>
            </c:ext>
          </c:extLst>
        </c:ser>
        <c:ser>
          <c:idx val="15"/>
          <c:order val="15"/>
          <c:tx>
            <c:strRef>
              <c:f>住之江区!$R$21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C79-4C74-81E2-A37F0C4021C8}"/>
            </c:ext>
          </c:extLst>
        </c:ser>
        <c:ser>
          <c:idx val="16"/>
          <c:order val="16"/>
          <c:tx>
            <c:strRef>
              <c:f>住之江区!$R$22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住之江区!$S$22:$T$22</c:f>
              <c:numCache>
                <c:formatCode>General</c:formatCode>
                <c:ptCount val="2"/>
                <c:pt idx="0">
                  <c:v>905449</c:v>
                </c:pt>
                <c:pt idx="1">
                  <c:v>3964769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C79-4C74-81E2-A37F0C4021C8}"/>
            </c:ext>
          </c:extLst>
        </c:ser>
        <c:ser>
          <c:idx val="17"/>
          <c:order val="17"/>
          <c:tx>
            <c:strRef>
              <c:f>住之江区!$R$23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住之江区!$S$23:$T$23</c:f>
              <c:numCache>
                <c:formatCode>General</c:formatCode>
                <c:ptCount val="2"/>
                <c:pt idx="0">
                  <c:v>166214713</c:v>
                </c:pt>
                <c:pt idx="1">
                  <c:v>168451555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C79-4C74-81E2-A37F0C4021C8}"/>
            </c:ext>
          </c:extLst>
        </c:ser>
        <c:ser>
          <c:idx val="18"/>
          <c:order val="18"/>
          <c:tx>
            <c:strRef>
              <c:f>住之江区!$R$24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住之江区!$S$24:$T$24</c:f>
              <c:numCache>
                <c:formatCode>General</c:formatCode>
                <c:ptCount val="2"/>
                <c:pt idx="0">
                  <c:v>1204083032</c:v>
                </c:pt>
                <c:pt idx="1">
                  <c:v>160751087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C79-4C74-81E2-A37F0C4021C8}"/>
            </c:ext>
          </c:extLst>
        </c:ser>
        <c:ser>
          <c:idx val="19"/>
          <c:order val="19"/>
          <c:tx>
            <c:strRef>
              <c:f>住之江区!$R$25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住之江区!$S$25:$T$25</c:f>
              <c:numCache>
                <c:formatCode>General</c:formatCode>
                <c:ptCount val="2"/>
                <c:pt idx="0">
                  <c:v>66450688</c:v>
                </c:pt>
                <c:pt idx="1">
                  <c:v>29919067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C79-4C74-81E2-A37F0C4021C8}"/>
            </c:ext>
          </c:extLst>
        </c:ser>
        <c:ser>
          <c:idx val="20"/>
          <c:order val="20"/>
          <c:tx>
            <c:strRef>
              <c:f>住之江区!$R$26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住之江区!$S$26:$T$26</c:f>
              <c:numCache>
                <c:formatCode>General</c:formatCode>
                <c:ptCount val="2"/>
                <c:pt idx="0">
                  <c:v>161158043</c:v>
                </c:pt>
                <c:pt idx="1">
                  <c:v>68449016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C79-4C74-81E2-A37F0C4021C8}"/>
            </c:ext>
          </c:extLst>
        </c:ser>
        <c:ser>
          <c:idx val="21"/>
          <c:order val="21"/>
          <c:tx>
            <c:strRef>
              <c:f>住之江区!$R$27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住之江区!$S$27:$T$27</c:f>
              <c:numCache>
                <c:formatCode>General</c:formatCode>
                <c:ptCount val="2"/>
                <c:pt idx="0">
                  <c:v>0</c:v>
                </c:pt>
                <c:pt idx="1">
                  <c:v>462759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C79-4C74-81E2-A37F0C402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平野区!$S$6:$T$6</c:f>
              <c:numCache>
                <c:formatCode>General</c:formatCode>
                <c:ptCount val="2"/>
                <c:pt idx="0">
                  <c:v>292762575</c:v>
                </c:pt>
                <c:pt idx="1">
                  <c:v>228161456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A-4B16-A34F-988C2A36023C}"/>
            </c:ext>
          </c:extLst>
        </c:ser>
        <c:ser>
          <c:idx val="1"/>
          <c:order val="1"/>
          <c:tx>
            <c:strRef>
              <c:f>平野区!$R$7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EA19EA-0062-4AE9-9065-CD0D1505C3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平野区!$S$7:$T$7</c:f>
              <c:numCache>
                <c:formatCode>General</c:formatCode>
                <c:ptCount val="2"/>
                <c:pt idx="0">
                  <c:v>1719889845</c:v>
                </c:pt>
                <c:pt idx="1">
                  <c:v>1752929280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A-4B16-A34F-988C2A36023C}"/>
            </c:ext>
          </c:extLst>
        </c:ser>
        <c:ser>
          <c:idx val="2"/>
          <c:order val="2"/>
          <c:tx>
            <c:strRef>
              <c:f>平野区!$R$8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平野区!$S$8:$T$8</c:f>
              <c:numCache>
                <c:formatCode>General</c:formatCode>
                <c:ptCount val="2"/>
                <c:pt idx="0">
                  <c:v>274549512</c:v>
                </c:pt>
                <c:pt idx="1">
                  <c:v>152934297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7A-4B16-A34F-988C2A36023C}"/>
            </c:ext>
          </c:extLst>
        </c:ser>
        <c:ser>
          <c:idx val="3"/>
          <c:order val="3"/>
          <c:tx>
            <c:strRef>
              <c:f>平野区!$R$9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013993-A5EF-4B3F-ADA5-F50C58944F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平野区!$S$9:$T$9</c:f>
              <c:numCache>
                <c:formatCode>General</c:formatCode>
                <c:ptCount val="2"/>
                <c:pt idx="0">
                  <c:v>313680841</c:v>
                </c:pt>
                <c:pt idx="1">
                  <c:v>1697302668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7A-4B16-A34F-988C2A36023C}"/>
            </c:ext>
          </c:extLst>
        </c:ser>
        <c:ser>
          <c:idx val="4"/>
          <c:order val="4"/>
          <c:tx>
            <c:strRef>
              <c:f>平野区!$R$10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71835554038448E-3"/>
                  <c:y val="2.075756956646099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94-479D-B397-B76D2487F1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平野区!$S$10:$T$10</c:f>
              <c:numCache>
                <c:formatCode>General</c:formatCode>
                <c:ptCount val="2"/>
                <c:pt idx="0">
                  <c:v>473725646</c:v>
                </c:pt>
                <c:pt idx="1">
                  <c:v>187248625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7A-4B16-A34F-988C2A36023C}"/>
            </c:ext>
          </c:extLst>
        </c:ser>
        <c:ser>
          <c:idx val="5"/>
          <c:order val="5"/>
          <c:tx>
            <c:strRef>
              <c:f>平野区!$R$11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525C12A-C317-43AE-92CB-4BD627207B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平野区!$S$11:$T$11</c:f>
              <c:numCache>
                <c:formatCode>General</c:formatCode>
                <c:ptCount val="2"/>
                <c:pt idx="0">
                  <c:v>703675773</c:v>
                </c:pt>
                <c:pt idx="1">
                  <c:v>831584837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7A-4B16-A34F-988C2A36023C}"/>
            </c:ext>
          </c:extLst>
        </c:ser>
        <c:ser>
          <c:idx val="6"/>
          <c:order val="6"/>
          <c:tx>
            <c:strRef>
              <c:f>平野区!$R$12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平野区!$S$12:$T$12</c:f>
              <c:numCache>
                <c:formatCode>General</c:formatCode>
                <c:ptCount val="2"/>
                <c:pt idx="0">
                  <c:v>125281016</c:v>
                </c:pt>
                <c:pt idx="1">
                  <c:v>969127870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7A-4B16-A34F-988C2A36023C}"/>
            </c:ext>
          </c:extLst>
        </c:ser>
        <c:ser>
          <c:idx val="7"/>
          <c:order val="7"/>
          <c:tx>
            <c:strRef>
              <c:f>平野区!$R$13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平野区!$S$13:$T$13</c:f>
              <c:numCache>
                <c:formatCode>General</c:formatCode>
                <c:ptCount val="2"/>
                <c:pt idx="0">
                  <c:v>18639108</c:v>
                </c:pt>
                <c:pt idx="1">
                  <c:v>69196802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7A-4B16-A34F-988C2A36023C}"/>
            </c:ext>
          </c:extLst>
        </c:ser>
        <c:ser>
          <c:idx val="8"/>
          <c:order val="8"/>
          <c:tx>
            <c:strRef>
              <c:f>平野区!$R$14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85B3C85-1116-4861-8086-662BA00456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平野区!$S$14:$T$14</c:f>
              <c:numCache>
                <c:formatCode>General</c:formatCode>
                <c:ptCount val="2"/>
                <c:pt idx="0">
                  <c:v>3397073809</c:v>
                </c:pt>
                <c:pt idx="1">
                  <c:v>2347651476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67A-4B16-A34F-988C2A36023C}"/>
            </c:ext>
          </c:extLst>
        </c:ser>
        <c:ser>
          <c:idx val="9"/>
          <c:order val="9"/>
          <c:tx>
            <c:strRef>
              <c:f>平野区!$R$15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722312D-4954-4DAF-A38D-C696013EB4C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平野区!$S$15:$T$15</c:f>
              <c:numCache>
                <c:formatCode>General</c:formatCode>
                <c:ptCount val="2"/>
                <c:pt idx="0">
                  <c:v>1444935408</c:v>
                </c:pt>
                <c:pt idx="1">
                  <c:v>798534960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67A-4B16-A34F-988C2A36023C}"/>
            </c:ext>
          </c:extLst>
        </c:ser>
        <c:ser>
          <c:idx val="10"/>
          <c:order val="10"/>
          <c:tx>
            <c:strRef>
              <c:f>平野区!$R$16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89CA64-D633-4EF5-90D8-CF8FC844D18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平野区!$S$16:$T$16</c:f>
              <c:numCache>
                <c:formatCode>General</c:formatCode>
                <c:ptCount val="2"/>
                <c:pt idx="0">
                  <c:v>980804546</c:v>
                </c:pt>
                <c:pt idx="1">
                  <c:v>1270961029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7A-4B16-A34F-988C2A36023C}"/>
            </c:ext>
          </c:extLst>
        </c:ser>
        <c:ser>
          <c:idx val="11"/>
          <c:order val="11"/>
          <c:tx>
            <c:strRef>
              <c:f>平野区!$R$17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平野区!$S$17:$T$17</c:f>
              <c:numCache>
                <c:formatCode>General</c:formatCode>
                <c:ptCount val="2"/>
                <c:pt idx="0">
                  <c:v>202785079</c:v>
                </c:pt>
                <c:pt idx="1">
                  <c:v>313349011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7A-4B16-A34F-988C2A36023C}"/>
            </c:ext>
          </c:extLst>
        </c:ser>
        <c:ser>
          <c:idx val="12"/>
          <c:order val="12"/>
          <c:tx>
            <c:strRef>
              <c:f>平野区!$R$18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C14581-947C-413A-9B45-2786F6531B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平野区!$S$18:$T$18</c:f>
              <c:numCache>
                <c:formatCode>General</c:formatCode>
                <c:ptCount val="2"/>
                <c:pt idx="0">
                  <c:v>2073388988</c:v>
                </c:pt>
                <c:pt idx="1">
                  <c:v>2063857381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7A-4B16-A34F-988C2A36023C}"/>
            </c:ext>
          </c:extLst>
        </c:ser>
        <c:ser>
          <c:idx val="13"/>
          <c:order val="13"/>
          <c:tx>
            <c:strRef>
              <c:f>平野区!$R$19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A-4B16-A34F-988C2A36023C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平野区!$S$19:$T$19</c:f>
              <c:numCache>
                <c:formatCode>General</c:formatCode>
                <c:ptCount val="2"/>
                <c:pt idx="0">
                  <c:v>835489346</c:v>
                </c:pt>
                <c:pt idx="1">
                  <c:v>1388544385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67A-4B16-A34F-988C2A36023C}"/>
            </c:ext>
          </c:extLst>
        </c:ser>
        <c:ser>
          <c:idx val="14"/>
          <c:order val="14"/>
          <c:tx>
            <c:strRef>
              <c:f>平野区!$R$20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平野区!$S$20:$T$20</c:f>
              <c:numCache>
                <c:formatCode>General</c:formatCode>
                <c:ptCount val="2"/>
                <c:pt idx="0">
                  <c:v>23434</c:v>
                </c:pt>
                <c:pt idx="1">
                  <c:v>45943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67A-4B16-A34F-988C2A36023C}"/>
            </c:ext>
          </c:extLst>
        </c:ser>
        <c:ser>
          <c:idx val="15"/>
          <c:order val="15"/>
          <c:tx>
            <c:strRef>
              <c:f>平野区!$R$21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67A-4B16-A34F-988C2A36023C}"/>
            </c:ext>
          </c:extLst>
        </c:ser>
        <c:ser>
          <c:idx val="16"/>
          <c:order val="16"/>
          <c:tx>
            <c:strRef>
              <c:f>平野区!$R$22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平野区!$S$22:$T$22</c:f>
              <c:numCache>
                <c:formatCode>General</c:formatCode>
                <c:ptCount val="2"/>
                <c:pt idx="0">
                  <c:v>2417605</c:v>
                </c:pt>
                <c:pt idx="1">
                  <c:v>3828517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7A-4B16-A34F-988C2A36023C}"/>
            </c:ext>
          </c:extLst>
        </c:ser>
        <c:ser>
          <c:idx val="17"/>
          <c:order val="17"/>
          <c:tx>
            <c:strRef>
              <c:f>平野区!$R$23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平野区!$S$23:$T$23</c:f>
              <c:numCache>
                <c:formatCode>General</c:formatCode>
                <c:ptCount val="2"/>
                <c:pt idx="0">
                  <c:v>332188541</c:v>
                </c:pt>
                <c:pt idx="1">
                  <c:v>291965595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67A-4B16-A34F-988C2A36023C}"/>
            </c:ext>
          </c:extLst>
        </c:ser>
        <c:ser>
          <c:idx val="18"/>
          <c:order val="18"/>
          <c:tx>
            <c:strRef>
              <c:f>平野区!$R$24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平野区!$S$24:$T$24</c:f>
              <c:numCache>
                <c:formatCode>General</c:formatCode>
                <c:ptCount val="2"/>
                <c:pt idx="0">
                  <c:v>1553149874</c:v>
                </c:pt>
                <c:pt idx="1">
                  <c:v>256798115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67A-4B16-A34F-988C2A36023C}"/>
            </c:ext>
          </c:extLst>
        </c:ser>
        <c:ser>
          <c:idx val="19"/>
          <c:order val="19"/>
          <c:tx>
            <c:strRef>
              <c:f>平野区!$R$25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平野区!$S$25:$T$25</c:f>
              <c:numCache>
                <c:formatCode>General</c:formatCode>
                <c:ptCount val="2"/>
                <c:pt idx="0">
                  <c:v>107039422</c:v>
                </c:pt>
                <c:pt idx="1">
                  <c:v>50157243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67A-4B16-A34F-988C2A36023C}"/>
            </c:ext>
          </c:extLst>
        </c:ser>
        <c:ser>
          <c:idx val="20"/>
          <c:order val="20"/>
          <c:tx>
            <c:strRef>
              <c:f>平野区!$R$26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平野区!$S$26:$T$26</c:f>
              <c:numCache>
                <c:formatCode>General</c:formatCode>
                <c:ptCount val="2"/>
                <c:pt idx="0">
                  <c:v>314130434</c:v>
                </c:pt>
                <c:pt idx="1">
                  <c:v>104109365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67A-4B16-A34F-988C2A36023C}"/>
            </c:ext>
          </c:extLst>
        </c:ser>
        <c:ser>
          <c:idx val="21"/>
          <c:order val="21"/>
          <c:tx>
            <c:strRef>
              <c:f>平野区!$R$27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平野区!$S$27:$T$27</c:f>
              <c:numCache>
                <c:formatCode>General</c:formatCode>
                <c:ptCount val="2"/>
                <c:pt idx="0">
                  <c:v>1663448</c:v>
                </c:pt>
                <c:pt idx="1">
                  <c:v>711171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67A-4B16-A34F-988C2A360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北区!$S$6:$T$6</c:f>
              <c:numCache>
                <c:formatCode>General</c:formatCode>
                <c:ptCount val="2"/>
                <c:pt idx="0">
                  <c:v>127730365</c:v>
                </c:pt>
                <c:pt idx="1">
                  <c:v>144010616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D-41CE-8A73-05C3768D61AA}"/>
            </c:ext>
          </c:extLst>
        </c:ser>
        <c:ser>
          <c:idx val="1"/>
          <c:order val="1"/>
          <c:tx>
            <c:strRef>
              <c:f>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132013-FCB6-494E-B075-8F0FD60222F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北区!$S$7:$T$7</c:f>
              <c:numCache>
                <c:formatCode>General</c:formatCode>
                <c:ptCount val="2"/>
                <c:pt idx="0">
                  <c:v>820445998</c:v>
                </c:pt>
                <c:pt idx="1">
                  <c:v>783597586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DD-41CE-8A73-05C3768D61AA}"/>
            </c:ext>
          </c:extLst>
        </c:ser>
        <c:ser>
          <c:idx val="2"/>
          <c:order val="2"/>
          <c:tx>
            <c:strRef>
              <c:f>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北区!$S$8:$T$8</c:f>
              <c:numCache>
                <c:formatCode>General</c:formatCode>
                <c:ptCount val="2"/>
                <c:pt idx="0">
                  <c:v>132753759</c:v>
                </c:pt>
                <c:pt idx="1">
                  <c:v>48201477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DD-41CE-8A73-05C3768D61AA}"/>
            </c:ext>
          </c:extLst>
        </c:ser>
        <c:ser>
          <c:idx val="3"/>
          <c:order val="3"/>
          <c:tx>
            <c:strRef>
              <c:f>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北区!$S$9:$T$9</c:f>
              <c:numCache>
                <c:formatCode>General</c:formatCode>
                <c:ptCount val="2"/>
                <c:pt idx="0">
                  <c:v>137573973</c:v>
                </c:pt>
                <c:pt idx="1">
                  <c:v>751237510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DD-41CE-8A73-05C3768D61AA}"/>
            </c:ext>
          </c:extLst>
        </c:ser>
        <c:ser>
          <c:idx val="4"/>
          <c:order val="4"/>
          <c:tx>
            <c:strRef>
              <c:f>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34739394500141E-3"/>
                  <c:y val="0"/>
                </c:manualLayout>
              </c:layout>
              <c:tx>
                <c:rich>
                  <a:bodyPr/>
                  <a:lstStyle/>
                  <a:p>
                    <a:fld id="{CABB602E-7DDF-4BAE-AE30-27F09ED177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北区!$S$10:$T$10</c:f>
              <c:numCache>
                <c:formatCode>General</c:formatCode>
                <c:ptCount val="2"/>
                <c:pt idx="0">
                  <c:v>171413433</c:v>
                </c:pt>
                <c:pt idx="1">
                  <c:v>76800023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DD-41CE-8A73-05C3768D61AA}"/>
            </c:ext>
          </c:extLst>
        </c:ser>
        <c:ser>
          <c:idx val="5"/>
          <c:order val="5"/>
          <c:tx>
            <c:strRef>
              <c:f>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021072F-A179-4B33-91D9-11C600E63F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北区!$S$11:$T$11</c:f>
              <c:numCache>
                <c:formatCode>General</c:formatCode>
                <c:ptCount val="2"/>
                <c:pt idx="0">
                  <c:v>288834182</c:v>
                </c:pt>
                <c:pt idx="1">
                  <c:v>340486864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DD-41CE-8A73-05C3768D61AA}"/>
            </c:ext>
          </c:extLst>
        </c:ser>
        <c:ser>
          <c:idx val="6"/>
          <c:order val="6"/>
          <c:tx>
            <c:strRef>
              <c:f>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北区!$S$12:$T$12</c:f>
              <c:numCache>
                <c:formatCode>General</c:formatCode>
                <c:ptCount val="2"/>
                <c:pt idx="0">
                  <c:v>111872152</c:v>
                </c:pt>
                <c:pt idx="1">
                  <c:v>396904554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DD-41CE-8A73-05C3768D61AA}"/>
            </c:ext>
          </c:extLst>
        </c:ser>
        <c:ser>
          <c:idx val="7"/>
          <c:order val="7"/>
          <c:tx>
            <c:strRef>
              <c:f>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北区!$S$13:$T$13</c:f>
              <c:numCache>
                <c:formatCode>General</c:formatCode>
                <c:ptCount val="2"/>
                <c:pt idx="0">
                  <c:v>13302835</c:v>
                </c:pt>
                <c:pt idx="1">
                  <c:v>30026265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DD-41CE-8A73-05C3768D61AA}"/>
            </c:ext>
          </c:extLst>
        </c:ser>
        <c:ser>
          <c:idx val="8"/>
          <c:order val="8"/>
          <c:tx>
            <c:strRef>
              <c:f>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6842FC-A02D-41E4-BF34-EC3C958D311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北区!$S$14:$T$14</c:f>
              <c:numCache>
                <c:formatCode>General</c:formatCode>
                <c:ptCount val="2"/>
                <c:pt idx="0">
                  <c:v>1370046862</c:v>
                </c:pt>
                <c:pt idx="1">
                  <c:v>942074249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DD-41CE-8A73-05C3768D61AA}"/>
            </c:ext>
          </c:extLst>
        </c:ser>
        <c:ser>
          <c:idx val="9"/>
          <c:order val="9"/>
          <c:tx>
            <c:strRef>
              <c:f>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E556A2-1655-4686-984F-57ED53C83B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北区!$S$15:$T$15</c:f>
              <c:numCache>
                <c:formatCode>General</c:formatCode>
                <c:ptCount val="2"/>
                <c:pt idx="0">
                  <c:v>733940735</c:v>
                </c:pt>
                <c:pt idx="1">
                  <c:v>346046304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DD-41CE-8A73-05C3768D61AA}"/>
            </c:ext>
          </c:extLst>
        </c:ser>
        <c:ser>
          <c:idx val="10"/>
          <c:order val="10"/>
          <c:tx>
            <c:strRef>
              <c:f>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015A75D-7D05-496D-833C-5A71C41A4915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北区!$S$16:$T$16</c:f>
              <c:numCache>
                <c:formatCode>General</c:formatCode>
                <c:ptCount val="2"/>
                <c:pt idx="0">
                  <c:v>371927695</c:v>
                </c:pt>
                <c:pt idx="1">
                  <c:v>520970462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DD-41CE-8A73-05C3768D61AA}"/>
            </c:ext>
          </c:extLst>
        </c:ser>
        <c:ser>
          <c:idx val="11"/>
          <c:order val="11"/>
          <c:tx>
            <c:strRef>
              <c:f>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北区!$S$17:$T$17</c:f>
              <c:numCache>
                <c:formatCode>General</c:formatCode>
                <c:ptCount val="2"/>
                <c:pt idx="0">
                  <c:v>92490278</c:v>
                </c:pt>
                <c:pt idx="1">
                  <c:v>159614701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DD-41CE-8A73-05C3768D61AA}"/>
            </c:ext>
          </c:extLst>
        </c:ser>
        <c:ser>
          <c:idx val="12"/>
          <c:order val="12"/>
          <c:tx>
            <c:strRef>
              <c:f>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9FE316-E545-4C57-A144-FFE4E46A60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北区!$S$18:$T$18</c:f>
              <c:numCache>
                <c:formatCode>General</c:formatCode>
                <c:ptCount val="2"/>
                <c:pt idx="0">
                  <c:v>964278252</c:v>
                </c:pt>
                <c:pt idx="1">
                  <c:v>758230363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DD-41CE-8A73-05C3768D61AA}"/>
            </c:ext>
          </c:extLst>
        </c:ser>
        <c:ser>
          <c:idx val="13"/>
          <c:order val="13"/>
          <c:tx>
            <c:strRef>
              <c:f>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A402720-AA4B-4009-9AA5-7B2F66A7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北区!$S$19:$T$19</c:f>
              <c:numCache>
                <c:formatCode>General</c:formatCode>
                <c:ptCount val="2"/>
                <c:pt idx="0">
                  <c:v>328132637</c:v>
                </c:pt>
                <c:pt idx="1">
                  <c:v>633308746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DD-41CE-8A73-05C3768D61AA}"/>
            </c:ext>
          </c:extLst>
        </c:ser>
        <c:ser>
          <c:idx val="14"/>
          <c:order val="14"/>
          <c:tx>
            <c:strRef>
              <c:f>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DD-41CE-8A73-05C3768D61AA}"/>
            </c:ext>
          </c:extLst>
        </c:ser>
        <c:ser>
          <c:idx val="15"/>
          <c:order val="15"/>
          <c:tx>
            <c:strRef>
              <c:f>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DD-41CE-8A73-05C3768D61AA}"/>
            </c:ext>
          </c:extLst>
        </c:ser>
        <c:ser>
          <c:idx val="16"/>
          <c:order val="16"/>
          <c:tx>
            <c:strRef>
              <c:f>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北区!$S$22:$T$22</c:f>
              <c:numCache>
                <c:formatCode>General</c:formatCode>
                <c:ptCount val="2"/>
                <c:pt idx="0">
                  <c:v>3886991</c:v>
                </c:pt>
                <c:pt idx="1">
                  <c:v>3301751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DD-41CE-8A73-05C3768D61AA}"/>
            </c:ext>
          </c:extLst>
        </c:ser>
        <c:ser>
          <c:idx val="17"/>
          <c:order val="17"/>
          <c:tx>
            <c:strRef>
              <c:f>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北区!$S$23:$T$23</c:f>
              <c:numCache>
                <c:formatCode>General</c:formatCode>
                <c:ptCount val="2"/>
                <c:pt idx="0">
                  <c:v>115767633</c:v>
                </c:pt>
                <c:pt idx="1">
                  <c:v>122523371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DD-41CE-8A73-05C3768D61AA}"/>
            </c:ext>
          </c:extLst>
        </c:ser>
        <c:ser>
          <c:idx val="18"/>
          <c:order val="18"/>
          <c:tx>
            <c:strRef>
              <c:f>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北区!$S$24:$T$24</c:f>
              <c:numCache>
                <c:formatCode>General</c:formatCode>
                <c:ptCount val="2"/>
                <c:pt idx="0">
                  <c:v>736464197</c:v>
                </c:pt>
                <c:pt idx="1">
                  <c:v>109954839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DD-41CE-8A73-05C3768D61AA}"/>
            </c:ext>
          </c:extLst>
        </c:ser>
        <c:ser>
          <c:idx val="19"/>
          <c:order val="19"/>
          <c:tx>
            <c:strRef>
              <c:f>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北区!$S$25:$T$25</c:f>
              <c:numCache>
                <c:formatCode>General</c:formatCode>
                <c:ptCount val="2"/>
                <c:pt idx="0">
                  <c:v>40219667</c:v>
                </c:pt>
                <c:pt idx="1">
                  <c:v>22732058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DD-41CE-8A73-05C3768D61AA}"/>
            </c:ext>
          </c:extLst>
        </c:ser>
        <c:ser>
          <c:idx val="20"/>
          <c:order val="20"/>
          <c:tx>
            <c:strRef>
              <c:f>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北区!$S$26:$T$26</c:f>
              <c:numCache>
                <c:formatCode>General</c:formatCode>
                <c:ptCount val="2"/>
                <c:pt idx="0">
                  <c:v>105772223</c:v>
                </c:pt>
                <c:pt idx="1">
                  <c:v>50148358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9DD-41CE-8A73-05C3768D61AA}"/>
            </c:ext>
          </c:extLst>
        </c:ser>
        <c:ser>
          <c:idx val="21"/>
          <c:order val="21"/>
          <c:tx>
            <c:strRef>
              <c:f>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北区!$S$27:$T$27</c:f>
              <c:numCache>
                <c:formatCode>General</c:formatCode>
                <c:ptCount val="2"/>
                <c:pt idx="0">
                  <c:v>125413</c:v>
                </c:pt>
                <c:pt idx="1">
                  <c:v>697234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DD-41CE-8A73-05C3768D6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中央区!$S$6:$T$6</c:f>
              <c:numCache>
                <c:formatCode>General</c:formatCode>
                <c:ptCount val="2"/>
                <c:pt idx="0">
                  <c:v>110711394</c:v>
                </c:pt>
                <c:pt idx="1">
                  <c:v>76040983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3-4CE2-AD0D-12A8035B8018}"/>
            </c:ext>
          </c:extLst>
        </c:ser>
        <c:ser>
          <c:idx val="1"/>
          <c:order val="1"/>
          <c:tx>
            <c:strRef>
              <c:f>中央区!$R$7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C7C0EFA-33C4-41FC-BE95-FF447D90F47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中央区!$S$7:$T$7</c:f>
              <c:numCache>
                <c:formatCode>General</c:formatCode>
                <c:ptCount val="2"/>
                <c:pt idx="0">
                  <c:v>569488923</c:v>
                </c:pt>
                <c:pt idx="1">
                  <c:v>564295798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23-4CE2-AD0D-12A8035B8018}"/>
            </c:ext>
          </c:extLst>
        </c:ser>
        <c:ser>
          <c:idx val="2"/>
          <c:order val="2"/>
          <c:tx>
            <c:strRef>
              <c:f>中央区!$R$8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中央区!$S$8:$T$8</c:f>
              <c:numCache>
                <c:formatCode>General</c:formatCode>
                <c:ptCount val="2"/>
                <c:pt idx="0">
                  <c:v>80444989</c:v>
                </c:pt>
                <c:pt idx="1">
                  <c:v>29021676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23-4CE2-AD0D-12A8035B8018}"/>
            </c:ext>
          </c:extLst>
        </c:ser>
        <c:ser>
          <c:idx val="3"/>
          <c:order val="3"/>
          <c:tx>
            <c:strRef>
              <c:f>中央区!$R$9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5C86A60-FD05-448D-9D51-AD3C648C85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中央区!$S$9:$T$9</c:f>
              <c:numCache>
                <c:formatCode>General</c:formatCode>
                <c:ptCount val="2"/>
                <c:pt idx="0">
                  <c:v>101414984</c:v>
                </c:pt>
                <c:pt idx="1">
                  <c:v>448341655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23-4CE2-AD0D-12A8035B8018}"/>
            </c:ext>
          </c:extLst>
        </c:ser>
        <c:ser>
          <c:idx val="4"/>
          <c:order val="4"/>
          <c:tx>
            <c:strRef>
              <c:f>中央区!$R$10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06114405266825E-3"/>
                  <c:y val="2.074262518010968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B1-40E4-B160-6B830B3266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中央区!$S$10:$T$10</c:f>
              <c:numCache>
                <c:formatCode>General</c:formatCode>
                <c:ptCount val="2"/>
                <c:pt idx="0">
                  <c:v>103134337</c:v>
                </c:pt>
                <c:pt idx="1">
                  <c:v>54929339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23-4CE2-AD0D-12A8035B8018}"/>
            </c:ext>
          </c:extLst>
        </c:ser>
        <c:ser>
          <c:idx val="5"/>
          <c:order val="5"/>
          <c:tx>
            <c:strRef>
              <c:f>中央区!$R$11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中央区!$S$11:$T$11</c:f>
              <c:numCache>
                <c:formatCode>General</c:formatCode>
                <c:ptCount val="2"/>
                <c:pt idx="0">
                  <c:v>180469026</c:v>
                </c:pt>
                <c:pt idx="1">
                  <c:v>221114835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23-4CE2-AD0D-12A8035B8018}"/>
            </c:ext>
          </c:extLst>
        </c:ser>
        <c:ser>
          <c:idx val="6"/>
          <c:order val="6"/>
          <c:tx>
            <c:strRef>
              <c:f>中央区!$R$12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中央区!$S$12:$T$12</c:f>
              <c:numCache>
                <c:formatCode>General</c:formatCode>
                <c:ptCount val="2"/>
                <c:pt idx="0">
                  <c:v>75980238</c:v>
                </c:pt>
                <c:pt idx="1">
                  <c:v>239803667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23-4CE2-AD0D-12A8035B8018}"/>
            </c:ext>
          </c:extLst>
        </c:ser>
        <c:ser>
          <c:idx val="7"/>
          <c:order val="7"/>
          <c:tx>
            <c:strRef>
              <c:f>中央区!$R$13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中央区!$S$13:$T$13</c:f>
              <c:numCache>
                <c:formatCode>General</c:formatCode>
                <c:ptCount val="2"/>
                <c:pt idx="0">
                  <c:v>16494778</c:v>
                </c:pt>
                <c:pt idx="1">
                  <c:v>28103236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23-4CE2-AD0D-12A8035B8018}"/>
            </c:ext>
          </c:extLst>
        </c:ser>
        <c:ser>
          <c:idx val="8"/>
          <c:order val="8"/>
          <c:tx>
            <c:strRef>
              <c:f>中央区!$R$14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4B9EB-2133-4CFF-9487-B514E07D5C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中央区!$S$14:$T$14</c:f>
              <c:numCache>
                <c:formatCode>General</c:formatCode>
                <c:ptCount val="2"/>
                <c:pt idx="0">
                  <c:v>1099769849</c:v>
                </c:pt>
                <c:pt idx="1">
                  <c:v>642107363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23-4CE2-AD0D-12A8035B8018}"/>
            </c:ext>
          </c:extLst>
        </c:ser>
        <c:ser>
          <c:idx val="9"/>
          <c:order val="9"/>
          <c:tx>
            <c:strRef>
              <c:f>中央区!$R$15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60F58E1-850D-4409-B296-94424AB87D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中央区!$S$15:$T$15</c:f>
              <c:numCache>
                <c:formatCode>General</c:formatCode>
                <c:ptCount val="2"/>
                <c:pt idx="0">
                  <c:v>510698564</c:v>
                </c:pt>
                <c:pt idx="1">
                  <c:v>220435342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23-4CE2-AD0D-12A8035B8018}"/>
            </c:ext>
          </c:extLst>
        </c:ser>
        <c:ser>
          <c:idx val="10"/>
          <c:order val="10"/>
          <c:tx>
            <c:strRef>
              <c:f>中央区!$R$16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7F5FCA-F8BE-4E33-8A9D-C2DD4D67235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中央区!$S$16:$T$16</c:f>
              <c:numCache>
                <c:formatCode>General</c:formatCode>
                <c:ptCount val="2"/>
                <c:pt idx="0">
                  <c:v>237153892</c:v>
                </c:pt>
                <c:pt idx="1">
                  <c:v>327279435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23-4CE2-AD0D-12A8035B8018}"/>
            </c:ext>
          </c:extLst>
        </c:ser>
        <c:ser>
          <c:idx val="11"/>
          <c:order val="11"/>
          <c:tx>
            <c:strRef>
              <c:f>中央区!$R$17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中央区!$S$17:$T$17</c:f>
              <c:numCache>
                <c:formatCode>General</c:formatCode>
                <c:ptCount val="2"/>
                <c:pt idx="0">
                  <c:v>46909668</c:v>
                </c:pt>
                <c:pt idx="1">
                  <c:v>103448562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23-4CE2-AD0D-12A8035B8018}"/>
            </c:ext>
          </c:extLst>
        </c:ser>
        <c:ser>
          <c:idx val="12"/>
          <c:order val="12"/>
          <c:tx>
            <c:strRef>
              <c:f>中央区!$R$18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8A2CD8-F2F2-4125-A557-DF8AC2AB06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中央区!$S$18:$T$18</c:f>
              <c:numCache>
                <c:formatCode>General</c:formatCode>
                <c:ptCount val="2"/>
                <c:pt idx="0">
                  <c:v>667163629</c:v>
                </c:pt>
                <c:pt idx="1">
                  <c:v>519846828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23-4CE2-AD0D-12A8035B8018}"/>
            </c:ext>
          </c:extLst>
        </c:ser>
        <c:ser>
          <c:idx val="13"/>
          <c:order val="13"/>
          <c:tx>
            <c:strRef>
              <c:f>中央区!$R$19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34D7B73-E200-4451-A75B-84C76DE182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中央区!$S$19:$T$19</c:f>
              <c:numCache>
                <c:formatCode>General</c:formatCode>
                <c:ptCount val="2"/>
                <c:pt idx="0">
                  <c:v>255489317</c:v>
                </c:pt>
                <c:pt idx="1">
                  <c:v>326513871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23-4CE2-AD0D-12A8035B8018}"/>
            </c:ext>
          </c:extLst>
        </c:ser>
        <c:ser>
          <c:idx val="14"/>
          <c:order val="14"/>
          <c:tx>
            <c:strRef>
              <c:f>中央区!$R$20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23-4CE2-AD0D-12A8035B8018}"/>
            </c:ext>
          </c:extLst>
        </c:ser>
        <c:ser>
          <c:idx val="15"/>
          <c:order val="15"/>
          <c:tx>
            <c:strRef>
              <c:f>中央区!$R$21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23-4CE2-AD0D-12A8035B8018}"/>
            </c:ext>
          </c:extLst>
        </c:ser>
        <c:ser>
          <c:idx val="16"/>
          <c:order val="16"/>
          <c:tx>
            <c:strRef>
              <c:f>中央区!$R$22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中央区!$S$22:$T$22</c:f>
              <c:numCache>
                <c:formatCode>General</c:formatCode>
                <c:ptCount val="2"/>
                <c:pt idx="0">
                  <c:v>1057382</c:v>
                </c:pt>
                <c:pt idx="1">
                  <c:v>1126308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23-4CE2-AD0D-12A8035B8018}"/>
            </c:ext>
          </c:extLst>
        </c:ser>
        <c:ser>
          <c:idx val="17"/>
          <c:order val="17"/>
          <c:tx>
            <c:strRef>
              <c:f>中央区!$R$23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中央区!$S$23:$T$23</c:f>
              <c:numCache>
                <c:formatCode>General</c:formatCode>
                <c:ptCount val="2"/>
                <c:pt idx="0">
                  <c:v>115776668</c:v>
                </c:pt>
                <c:pt idx="1">
                  <c:v>81144929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23-4CE2-AD0D-12A8035B8018}"/>
            </c:ext>
          </c:extLst>
        </c:ser>
        <c:ser>
          <c:idx val="18"/>
          <c:order val="18"/>
          <c:tx>
            <c:strRef>
              <c:f>中央区!$R$24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中央区!$S$24:$T$24</c:f>
              <c:numCache>
                <c:formatCode>General</c:formatCode>
                <c:ptCount val="2"/>
                <c:pt idx="0">
                  <c:v>480559258</c:v>
                </c:pt>
                <c:pt idx="1">
                  <c:v>69516376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23-4CE2-AD0D-12A8035B8018}"/>
            </c:ext>
          </c:extLst>
        </c:ser>
        <c:ser>
          <c:idx val="19"/>
          <c:order val="19"/>
          <c:tx>
            <c:strRef>
              <c:f>中央区!$R$25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中央区!$S$25:$T$25</c:f>
              <c:numCache>
                <c:formatCode>General</c:formatCode>
                <c:ptCount val="2"/>
                <c:pt idx="0">
                  <c:v>26507284</c:v>
                </c:pt>
                <c:pt idx="1">
                  <c:v>15610721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23-4CE2-AD0D-12A8035B8018}"/>
            </c:ext>
          </c:extLst>
        </c:ser>
        <c:ser>
          <c:idx val="20"/>
          <c:order val="20"/>
          <c:tx>
            <c:strRef>
              <c:f>中央区!$R$26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中央区!$S$26:$T$26</c:f>
              <c:numCache>
                <c:formatCode>General</c:formatCode>
                <c:ptCount val="2"/>
                <c:pt idx="0">
                  <c:v>79084720</c:v>
                </c:pt>
                <c:pt idx="1">
                  <c:v>43303529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23-4CE2-AD0D-12A8035B8018}"/>
            </c:ext>
          </c:extLst>
        </c:ser>
        <c:ser>
          <c:idx val="21"/>
          <c:order val="21"/>
          <c:tx>
            <c:strRef>
              <c:f>中央区!$R$27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中央区!$S$27:$T$27</c:f>
              <c:numCache>
                <c:formatCode>General</c:formatCode>
                <c:ptCount val="2"/>
                <c:pt idx="0">
                  <c:v>0</c:v>
                </c:pt>
                <c:pt idx="1">
                  <c:v>350126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23-4CE2-AD0D-12A8035B8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堺市!$S$6:$T$6</c:f>
              <c:numCache>
                <c:formatCode>General</c:formatCode>
                <c:ptCount val="2"/>
                <c:pt idx="0">
                  <c:v>1362623959</c:v>
                </c:pt>
                <c:pt idx="1">
                  <c:v>1106833678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0-4BA0-BAF1-E83D8D2EF40F}"/>
            </c:ext>
          </c:extLst>
        </c:ser>
        <c:ser>
          <c:idx val="1"/>
          <c:order val="1"/>
          <c:tx>
            <c:strRef>
              <c:f>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堺市!$S$7:$T$7</c:f>
              <c:numCache>
                <c:formatCode>General</c:formatCode>
                <c:ptCount val="2"/>
                <c:pt idx="0">
                  <c:v>8286030504</c:v>
                </c:pt>
                <c:pt idx="1">
                  <c:v>8213596885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10-4BA0-BAF1-E83D8D2EF40F}"/>
            </c:ext>
          </c:extLst>
        </c:ser>
        <c:ser>
          <c:idx val="2"/>
          <c:order val="2"/>
          <c:tx>
            <c:strRef>
              <c:f>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堺市!$S$8:$T$8</c:f>
              <c:numCache>
                <c:formatCode>General</c:formatCode>
                <c:ptCount val="2"/>
                <c:pt idx="0">
                  <c:v>1065525052</c:v>
                </c:pt>
                <c:pt idx="1">
                  <c:v>699235166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10-4BA0-BAF1-E83D8D2EF40F}"/>
            </c:ext>
          </c:extLst>
        </c:ser>
        <c:ser>
          <c:idx val="3"/>
          <c:order val="3"/>
          <c:tx>
            <c:strRef>
              <c:f>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堺市!$S$9:$T$9</c:f>
              <c:numCache>
                <c:formatCode>General</c:formatCode>
                <c:ptCount val="2"/>
                <c:pt idx="0">
                  <c:v>1288049656</c:v>
                </c:pt>
                <c:pt idx="1">
                  <c:v>6836981877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10-4BA0-BAF1-E83D8D2EF40F}"/>
            </c:ext>
          </c:extLst>
        </c:ser>
        <c:ser>
          <c:idx val="4"/>
          <c:order val="4"/>
          <c:tx>
            <c:strRef>
              <c:f>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堺市!$S$10:$T$10</c:f>
              <c:numCache>
                <c:formatCode>General</c:formatCode>
                <c:ptCount val="2"/>
                <c:pt idx="0">
                  <c:v>3167539038</c:v>
                </c:pt>
                <c:pt idx="1">
                  <c:v>796546294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10-4BA0-BAF1-E83D8D2EF40F}"/>
            </c:ext>
          </c:extLst>
        </c:ser>
        <c:ser>
          <c:idx val="5"/>
          <c:order val="5"/>
          <c:tx>
            <c:strRef>
              <c:f>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堺市!$S$11:$T$11</c:f>
              <c:numCache>
                <c:formatCode>General</c:formatCode>
                <c:ptCount val="2"/>
                <c:pt idx="0">
                  <c:v>3985578542</c:v>
                </c:pt>
                <c:pt idx="1">
                  <c:v>3129451882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10-4BA0-BAF1-E83D8D2EF40F}"/>
            </c:ext>
          </c:extLst>
        </c:ser>
        <c:ser>
          <c:idx val="6"/>
          <c:order val="6"/>
          <c:tx>
            <c:strRef>
              <c:f>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堺市!$S$12:$T$12</c:f>
              <c:numCache>
                <c:formatCode>General</c:formatCode>
                <c:ptCount val="2"/>
                <c:pt idx="0">
                  <c:v>1083933159</c:v>
                </c:pt>
                <c:pt idx="1">
                  <c:v>3904848664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10-4BA0-BAF1-E83D8D2EF40F}"/>
            </c:ext>
          </c:extLst>
        </c:ser>
        <c:ser>
          <c:idx val="7"/>
          <c:order val="7"/>
          <c:tx>
            <c:strRef>
              <c:f>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堺市!$S$13:$T$13</c:f>
              <c:numCache>
                <c:formatCode>General</c:formatCode>
                <c:ptCount val="2"/>
                <c:pt idx="0">
                  <c:v>105639004</c:v>
                </c:pt>
                <c:pt idx="1">
                  <c:v>257954774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10-4BA0-BAF1-E83D8D2EF40F}"/>
            </c:ext>
          </c:extLst>
        </c:ser>
        <c:ser>
          <c:idx val="8"/>
          <c:order val="8"/>
          <c:tx>
            <c:strRef>
              <c:f>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堺市!$S$14:$T$14</c:f>
              <c:numCache>
                <c:formatCode>General</c:formatCode>
                <c:ptCount val="2"/>
                <c:pt idx="0">
                  <c:v>15893597751</c:v>
                </c:pt>
                <c:pt idx="1">
                  <c:v>9409868472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10-4BA0-BAF1-E83D8D2EF40F}"/>
            </c:ext>
          </c:extLst>
        </c:ser>
        <c:ser>
          <c:idx val="9"/>
          <c:order val="9"/>
          <c:tx>
            <c:strRef>
              <c:f>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堺市!$S$15:$T$15</c:f>
              <c:numCache>
                <c:formatCode>General</c:formatCode>
                <c:ptCount val="2"/>
                <c:pt idx="0">
                  <c:v>5946988209</c:v>
                </c:pt>
                <c:pt idx="1">
                  <c:v>3271767234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210-4BA0-BAF1-E83D8D2EF40F}"/>
            </c:ext>
          </c:extLst>
        </c:ser>
        <c:ser>
          <c:idx val="10"/>
          <c:order val="10"/>
          <c:tx>
            <c:strRef>
              <c:f>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堺市!$S$16:$T$16</c:f>
              <c:numCache>
                <c:formatCode>General</c:formatCode>
                <c:ptCount val="2"/>
                <c:pt idx="0">
                  <c:v>4559923348</c:v>
                </c:pt>
                <c:pt idx="1">
                  <c:v>4843706767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210-4BA0-BAF1-E83D8D2EF40F}"/>
            </c:ext>
          </c:extLst>
        </c:ser>
        <c:ser>
          <c:idx val="11"/>
          <c:order val="11"/>
          <c:tx>
            <c:strRef>
              <c:f>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堺市!$S$17:$T$17</c:f>
              <c:numCache>
                <c:formatCode>General</c:formatCode>
                <c:ptCount val="2"/>
                <c:pt idx="0">
                  <c:v>748180580</c:v>
                </c:pt>
                <c:pt idx="1">
                  <c:v>1454492484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10-4BA0-BAF1-E83D8D2EF40F}"/>
            </c:ext>
          </c:extLst>
        </c:ser>
        <c:ser>
          <c:idx val="12"/>
          <c:order val="12"/>
          <c:tx>
            <c:strRef>
              <c:f>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堺市!$S$18:$T$18</c:f>
              <c:numCache>
                <c:formatCode>General</c:formatCode>
                <c:ptCount val="2"/>
                <c:pt idx="0">
                  <c:v>11480626505</c:v>
                </c:pt>
                <c:pt idx="1">
                  <c:v>7049400119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10-4BA0-BAF1-E83D8D2EF40F}"/>
            </c:ext>
          </c:extLst>
        </c:ser>
        <c:ser>
          <c:idx val="13"/>
          <c:order val="13"/>
          <c:tx>
            <c:strRef>
              <c:f>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堺市!$S$19:$T$19</c:f>
              <c:numCache>
                <c:formatCode>General</c:formatCode>
                <c:ptCount val="2"/>
                <c:pt idx="0">
                  <c:v>3212712313</c:v>
                </c:pt>
                <c:pt idx="1">
                  <c:v>5834726751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10-4BA0-BAF1-E83D8D2EF40F}"/>
            </c:ext>
          </c:extLst>
        </c:ser>
        <c:ser>
          <c:idx val="14"/>
          <c:order val="14"/>
          <c:tx>
            <c:strRef>
              <c:f>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堺市!$S$20:$T$20</c:f>
              <c:numCache>
                <c:formatCode>General</c:formatCode>
                <c:ptCount val="2"/>
                <c:pt idx="0">
                  <c:v>338024</c:v>
                </c:pt>
                <c:pt idx="1">
                  <c:v>88393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210-4BA0-BAF1-E83D8D2EF40F}"/>
            </c:ext>
          </c:extLst>
        </c:ser>
        <c:ser>
          <c:idx val="15"/>
          <c:order val="15"/>
          <c:tx>
            <c:strRef>
              <c:f>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堺市!$S$21:$T$21</c:f>
              <c:numCache>
                <c:formatCode>General</c:formatCode>
                <c:ptCount val="2"/>
                <c:pt idx="0">
                  <c:v>940</c:v>
                </c:pt>
                <c:pt idx="1">
                  <c:v>38455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210-4BA0-BAF1-E83D8D2EF40F}"/>
            </c:ext>
          </c:extLst>
        </c:ser>
        <c:ser>
          <c:idx val="16"/>
          <c:order val="16"/>
          <c:tx>
            <c:strRef>
              <c:f>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堺市!$S$22:$T$22</c:f>
              <c:numCache>
                <c:formatCode>General</c:formatCode>
                <c:ptCount val="2"/>
                <c:pt idx="0">
                  <c:v>28449764</c:v>
                </c:pt>
                <c:pt idx="1">
                  <c:v>21617870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210-4BA0-BAF1-E83D8D2EF40F}"/>
            </c:ext>
          </c:extLst>
        </c:ser>
        <c:ser>
          <c:idx val="17"/>
          <c:order val="17"/>
          <c:tx>
            <c:strRef>
              <c:f>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堺市!$S$23:$T$23</c:f>
              <c:numCache>
                <c:formatCode>General</c:formatCode>
                <c:ptCount val="2"/>
                <c:pt idx="0">
                  <c:v>1385464711</c:v>
                </c:pt>
                <c:pt idx="1">
                  <c:v>1195492015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210-4BA0-BAF1-E83D8D2EF40F}"/>
            </c:ext>
          </c:extLst>
        </c:ser>
        <c:ser>
          <c:idx val="18"/>
          <c:order val="18"/>
          <c:tx>
            <c:strRef>
              <c:f>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堺市!$S$24:$T$24</c:f>
              <c:numCache>
                <c:formatCode>General</c:formatCode>
                <c:ptCount val="2"/>
                <c:pt idx="0">
                  <c:v>7799638125</c:v>
                </c:pt>
                <c:pt idx="1">
                  <c:v>1047601535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210-4BA0-BAF1-E83D8D2EF40F}"/>
            </c:ext>
          </c:extLst>
        </c:ser>
        <c:ser>
          <c:idx val="19"/>
          <c:order val="19"/>
          <c:tx>
            <c:strRef>
              <c:f>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堺市!$S$25:$T$25</c:f>
              <c:numCache>
                <c:formatCode>General</c:formatCode>
                <c:ptCount val="2"/>
                <c:pt idx="0">
                  <c:v>438368674</c:v>
                </c:pt>
                <c:pt idx="1">
                  <c:v>221975424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210-4BA0-BAF1-E83D8D2EF40F}"/>
            </c:ext>
          </c:extLst>
        </c:ser>
        <c:ser>
          <c:idx val="20"/>
          <c:order val="20"/>
          <c:tx>
            <c:strRef>
              <c:f>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堺市!$S$26:$T$26</c:f>
              <c:numCache>
                <c:formatCode>General</c:formatCode>
                <c:ptCount val="2"/>
                <c:pt idx="0">
                  <c:v>1229868563</c:v>
                </c:pt>
                <c:pt idx="1">
                  <c:v>497314993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210-4BA0-BAF1-E83D8D2EF40F}"/>
            </c:ext>
          </c:extLst>
        </c:ser>
        <c:ser>
          <c:idx val="21"/>
          <c:order val="21"/>
          <c:tx>
            <c:strRef>
              <c:f>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堺市!$S$27:$T$27</c:f>
              <c:numCache>
                <c:formatCode>General</c:formatCode>
                <c:ptCount val="2"/>
                <c:pt idx="0">
                  <c:v>214779</c:v>
                </c:pt>
                <c:pt idx="1">
                  <c:v>4554968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210-4BA0-BAF1-E83D8D2E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堺市堺区!$S$6:$T$6</c:f>
              <c:numCache>
                <c:formatCode>General</c:formatCode>
                <c:ptCount val="2"/>
                <c:pt idx="0">
                  <c:v>241952291</c:v>
                </c:pt>
                <c:pt idx="1">
                  <c:v>171264277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D-4738-9B65-7AF103544E31}"/>
            </c:ext>
          </c:extLst>
        </c:ser>
        <c:ser>
          <c:idx val="1"/>
          <c:order val="1"/>
          <c:tx>
            <c:strRef>
              <c:f>堺市堺区!$R$7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AE321C-8980-4A64-BFEA-CC676C68A63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堺市堺区!$S$7:$T$7</c:f>
              <c:numCache>
                <c:formatCode>General</c:formatCode>
                <c:ptCount val="2"/>
                <c:pt idx="0">
                  <c:v>1377474311</c:v>
                </c:pt>
                <c:pt idx="1">
                  <c:v>1219418185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1D-4738-9B65-7AF103544E31}"/>
            </c:ext>
          </c:extLst>
        </c:ser>
        <c:ser>
          <c:idx val="2"/>
          <c:order val="2"/>
          <c:tx>
            <c:strRef>
              <c:f>堺市堺区!$R$8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堺市堺区!$S$8:$T$8</c:f>
              <c:numCache>
                <c:formatCode>General</c:formatCode>
                <c:ptCount val="2"/>
                <c:pt idx="0">
                  <c:v>214585548</c:v>
                </c:pt>
                <c:pt idx="1">
                  <c:v>108659583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1D-4738-9B65-7AF103544E31}"/>
            </c:ext>
          </c:extLst>
        </c:ser>
        <c:ser>
          <c:idx val="3"/>
          <c:order val="3"/>
          <c:tx>
            <c:strRef>
              <c:f>堺市堺区!$R$9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0649953-685E-477D-8B95-DB3B9E9359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堺市堺区!$S$9:$T$9</c:f>
              <c:numCache>
                <c:formatCode>General</c:formatCode>
                <c:ptCount val="2"/>
                <c:pt idx="0">
                  <c:v>228835795</c:v>
                </c:pt>
                <c:pt idx="1">
                  <c:v>1108597266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1D-4738-9B65-7AF103544E31}"/>
            </c:ext>
          </c:extLst>
        </c:ser>
        <c:ser>
          <c:idx val="4"/>
          <c:order val="4"/>
          <c:tx>
            <c:strRef>
              <c:f>堺市堺区!$R$10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070C7CA-BD95-406C-9586-90AFA9123A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堺市堺区!$S$10:$T$10</c:f>
              <c:numCache>
                <c:formatCode>General</c:formatCode>
                <c:ptCount val="2"/>
                <c:pt idx="0">
                  <c:v>568337168</c:v>
                </c:pt>
                <c:pt idx="1">
                  <c:v>132747576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1D-4738-9B65-7AF103544E31}"/>
            </c:ext>
          </c:extLst>
        </c:ser>
        <c:ser>
          <c:idx val="5"/>
          <c:order val="5"/>
          <c:tx>
            <c:strRef>
              <c:f>堺市堺区!$R$11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0D56389-0FB4-4DCD-9CA8-68D71C535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堺市堺区!$S$11:$T$11</c:f>
              <c:numCache>
                <c:formatCode>General</c:formatCode>
                <c:ptCount val="2"/>
                <c:pt idx="0">
                  <c:v>618177047</c:v>
                </c:pt>
                <c:pt idx="1">
                  <c:v>512808847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1D-4738-9B65-7AF103544E31}"/>
            </c:ext>
          </c:extLst>
        </c:ser>
        <c:ser>
          <c:idx val="6"/>
          <c:order val="6"/>
          <c:tx>
            <c:strRef>
              <c:f>堺市堺区!$R$12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堺市堺区!$S$12:$T$12</c:f>
              <c:numCache>
                <c:formatCode>General</c:formatCode>
                <c:ptCount val="2"/>
                <c:pt idx="0">
                  <c:v>189074691</c:v>
                </c:pt>
                <c:pt idx="1">
                  <c:v>658407911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1D-4738-9B65-7AF103544E31}"/>
            </c:ext>
          </c:extLst>
        </c:ser>
        <c:ser>
          <c:idx val="7"/>
          <c:order val="7"/>
          <c:tx>
            <c:strRef>
              <c:f>堺市堺区!$R$13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堺市堺区!$S$13:$T$13</c:f>
              <c:numCache>
                <c:formatCode>General</c:formatCode>
                <c:ptCount val="2"/>
                <c:pt idx="0">
                  <c:v>17938329</c:v>
                </c:pt>
                <c:pt idx="1">
                  <c:v>42227580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1D-4738-9B65-7AF103544E31}"/>
            </c:ext>
          </c:extLst>
        </c:ser>
        <c:ser>
          <c:idx val="8"/>
          <c:order val="8"/>
          <c:tx>
            <c:strRef>
              <c:f>堺市堺区!$R$14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F90D711-5BF4-4FB9-813C-5340C3B329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堺市堺区!$S$14:$T$14</c:f>
              <c:numCache>
                <c:formatCode>General</c:formatCode>
                <c:ptCount val="2"/>
                <c:pt idx="0">
                  <c:v>2733134386</c:v>
                </c:pt>
                <c:pt idx="1">
                  <c:v>1551610553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1D-4738-9B65-7AF103544E31}"/>
            </c:ext>
          </c:extLst>
        </c:ser>
        <c:ser>
          <c:idx val="9"/>
          <c:order val="9"/>
          <c:tx>
            <c:strRef>
              <c:f>堺市堺区!$R$15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F2E88A-8A7D-4971-A073-066E1B26B8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堺市堺区!$S$15:$T$15</c:f>
              <c:numCache>
                <c:formatCode>General</c:formatCode>
                <c:ptCount val="2"/>
                <c:pt idx="0">
                  <c:v>1073267541</c:v>
                </c:pt>
                <c:pt idx="1">
                  <c:v>523475276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1D-4738-9B65-7AF103544E31}"/>
            </c:ext>
          </c:extLst>
        </c:ser>
        <c:ser>
          <c:idx val="10"/>
          <c:order val="10"/>
          <c:tx>
            <c:strRef>
              <c:f>堺市堺区!$R$16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堺市堺区!$S$16:$T$16</c:f>
              <c:numCache>
                <c:formatCode>General</c:formatCode>
                <c:ptCount val="2"/>
                <c:pt idx="0">
                  <c:v>772111579</c:v>
                </c:pt>
                <c:pt idx="1">
                  <c:v>798578879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1D-4738-9B65-7AF103544E31}"/>
            </c:ext>
          </c:extLst>
        </c:ser>
        <c:ser>
          <c:idx val="11"/>
          <c:order val="11"/>
          <c:tx>
            <c:strRef>
              <c:f>堺市堺区!$R$17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堺市堺区!$S$17:$T$17</c:f>
              <c:numCache>
                <c:formatCode>General</c:formatCode>
                <c:ptCount val="2"/>
                <c:pt idx="0">
                  <c:v>115659694</c:v>
                </c:pt>
                <c:pt idx="1">
                  <c:v>232199263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1D-4738-9B65-7AF103544E31}"/>
            </c:ext>
          </c:extLst>
        </c:ser>
        <c:ser>
          <c:idx val="12"/>
          <c:order val="12"/>
          <c:tx>
            <c:strRef>
              <c:f>堺市堺区!$R$18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26FE3D0-57FA-45FC-B209-A837857817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堺市堺区!$S$18:$T$18</c:f>
              <c:numCache>
                <c:formatCode>General</c:formatCode>
                <c:ptCount val="2"/>
                <c:pt idx="0">
                  <c:v>1846958444</c:v>
                </c:pt>
                <c:pt idx="1">
                  <c:v>1110390754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E1D-4738-9B65-7AF103544E31}"/>
            </c:ext>
          </c:extLst>
        </c:ser>
        <c:ser>
          <c:idx val="13"/>
          <c:order val="13"/>
          <c:tx>
            <c:strRef>
              <c:f>堺市堺区!$R$19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1A25AA-80B3-48CD-97F5-68CC9D2022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堺市堺区!$S$19:$T$19</c:f>
              <c:numCache>
                <c:formatCode>General</c:formatCode>
                <c:ptCount val="2"/>
                <c:pt idx="0">
                  <c:v>548079562</c:v>
                </c:pt>
                <c:pt idx="1">
                  <c:v>966299304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1D-4738-9B65-7AF103544E31}"/>
            </c:ext>
          </c:extLst>
        </c:ser>
        <c:ser>
          <c:idx val="14"/>
          <c:order val="14"/>
          <c:tx>
            <c:strRef>
              <c:f>堺市堺区!$R$20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1D-4738-9B65-7AF103544E31}"/>
            </c:ext>
          </c:extLst>
        </c:ser>
        <c:ser>
          <c:idx val="15"/>
          <c:order val="15"/>
          <c:tx>
            <c:strRef>
              <c:f>堺市堺区!$R$21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E1D-4738-9B65-7AF103544E31}"/>
            </c:ext>
          </c:extLst>
        </c:ser>
        <c:ser>
          <c:idx val="16"/>
          <c:order val="16"/>
          <c:tx>
            <c:strRef>
              <c:f>堺市堺区!$R$22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堺市堺区!$S$22:$T$22</c:f>
              <c:numCache>
                <c:formatCode>General</c:formatCode>
                <c:ptCount val="2"/>
                <c:pt idx="0">
                  <c:v>4156276</c:v>
                </c:pt>
                <c:pt idx="1">
                  <c:v>3963069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E1D-4738-9B65-7AF103544E31}"/>
            </c:ext>
          </c:extLst>
        </c:ser>
        <c:ser>
          <c:idx val="17"/>
          <c:order val="17"/>
          <c:tx>
            <c:strRef>
              <c:f>堺市堺区!$R$23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堺市堺区!$S$23:$T$23</c:f>
              <c:numCache>
                <c:formatCode>General</c:formatCode>
                <c:ptCount val="2"/>
                <c:pt idx="0">
                  <c:v>242621751</c:v>
                </c:pt>
                <c:pt idx="1">
                  <c:v>189139096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1D-4738-9B65-7AF103544E31}"/>
            </c:ext>
          </c:extLst>
        </c:ser>
        <c:ser>
          <c:idx val="18"/>
          <c:order val="18"/>
          <c:tx>
            <c:strRef>
              <c:f>堺市堺区!$R$24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堺市堺区!$S$24:$T$24</c:f>
              <c:numCache>
                <c:formatCode>General</c:formatCode>
                <c:ptCount val="2"/>
                <c:pt idx="0">
                  <c:v>1336271914</c:v>
                </c:pt>
                <c:pt idx="1">
                  <c:v>172957037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E1D-4738-9B65-7AF103544E31}"/>
            </c:ext>
          </c:extLst>
        </c:ser>
        <c:ser>
          <c:idx val="19"/>
          <c:order val="19"/>
          <c:tx>
            <c:strRef>
              <c:f>堺市堺区!$R$25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堺市堺区!$S$25:$T$25</c:f>
              <c:numCache>
                <c:formatCode>General</c:formatCode>
                <c:ptCount val="2"/>
                <c:pt idx="0">
                  <c:v>71512903</c:v>
                </c:pt>
                <c:pt idx="1">
                  <c:v>40659715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E1D-4738-9B65-7AF103544E31}"/>
            </c:ext>
          </c:extLst>
        </c:ser>
        <c:ser>
          <c:idx val="20"/>
          <c:order val="20"/>
          <c:tx>
            <c:strRef>
              <c:f>堺市堺区!$R$26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堺市堺区!$S$26:$T$26</c:f>
              <c:numCache>
                <c:formatCode>General</c:formatCode>
                <c:ptCount val="2"/>
                <c:pt idx="0">
                  <c:v>201669780</c:v>
                </c:pt>
                <c:pt idx="1">
                  <c:v>73914077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E1D-4738-9B65-7AF103544E31}"/>
            </c:ext>
          </c:extLst>
        </c:ser>
        <c:ser>
          <c:idx val="21"/>
          <c:order val="21"/>
          <c:tx>
            <c:strRef>
              <c:f>堺市堺区!$R$27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堺市堺区!$S$27:$T$27</c:f>
              <c:numCache>
                <c:formatCode>General</c:formatCode>
                <c:ptCount val="2"/>
                <c:pt idx="0">
                  <c:v>0</c:v>
                </c:pt>
                <c:pt idx="1">
                  <c:v>425284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E1D-4738-9B65-7AF103544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堺市中区!$S$6:$T$6</c:f>
              <c:numCache>
                <c:formatCode>General</c:formatCode>
                <c:ptCount val="2"/>
                <c:pt idx="0">
                  <c:v>201441689</c:v>
                </c:pt>
                <c:pt idx="1">
                  <c:v>153240434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C-4701-A8B2-1BC9831300A8}"/>
            </c:ext>
          </c:extLst>
        </c:ser>
        <c:ser>
          <c:idx val="1"/>
          <c:order val="1"/>
          <c:tx>
            <c:strRef>
              <c:f>堺市中区!$R$7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04305B3-9D54-4E4E-8F77-0172BC324D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堺市中区!$S$7:$T$7</c:f>
              <c:numCache>
                <c:formatCode>General</c:formatCode>
                <c:ptCount val="2"/>
                <c:pt idx="0">
                  <c:v>1232858038</c:v>
                </c:pt>
                <c:pt idx="1">
                  <c:v>1240873690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4C-4701-A8B2-1BC9831300A8}"/>
            </c:ext>
          </c:extLst>
        </c:ser>
        <c:ser>
          <c:idx val="2"/>
          <c:order val="2"/>
          <c:tx>
            <c:strRef>
              <c:f>堺市中区!$R$8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堺市中区!$S$8:$T$8</c:f>
              <c:numCache>
                <c:formatCode>General</c:formatCode>
                <c:ptCount val="2"/>
                <c:pt idx="0">
                  <c:v>137269179</c:v>
                </c:pt>
                <c:pt idx="1">
                  <c:v>75735224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4C-4701-A8B2-1BC9831300A8}"/>
            </c:ext>
          </c:extLst>
        </c:ser>
        <c:ser>
          <c:idx val="3"/>
          <c:order val="3"/>
          <c:tx>
            <c:strRef>
              <c:f>堺市中区!$R$9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7060C27-1E33-4E7C-8D20-D2AC2B123B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堺市中区!$S$9:$T$9</c:f>
              <c:numCache>
                <c:formatCode>General</c:formatCode>
                <c:ptCount val="2"/>
                <c:pt idx="0">
                  <c:v>166161247</c:v>
                </c:pt>
                <c:pt idx="1">
                  <c:v>948275276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4C-4701-A8B2-1BC9831300A8}"/>
            </c:ext>
          </c:extLst>
        </c:ser>
        <c:ser>
          <c:idx val="4"/>
          <c:order val="4"/>
          <c:tx>
            <c:strRef>
              <c:f>堺市中区!$R$10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堺市中区!$S$10:$T$10</c:f>
              <c:numCache>
                <c:formatCode>General</c:formatCode>
                <c:ptCount val="2"/>
                <c:pt idx="0">
                  <c:v>444210953</c:v>
                </c:pt>
                <c:pt idx="1">
                  <c:v>121790864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4C-4701-A8B2-1BC9831300A8}"/>
            </c:ext>
          </c:extLst>
        </c:ser>
        <c:ser>
          <c:idx val="5"/>
          <c:order val="5"/>
          <c:tx>
            <c:strRef>
              <c:f>堺市中区!$R$11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C3822D-93B9-4879-9685-18885480F4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堺市中区!$S$11:$T$11</c:f>
              <c:numCache>
                <c:formatCode>General</c:formatCode>
                <c:ptCount val="2"/>
                <c:pt idx="0">
                  <c:v>591623205</c:v>
                </c:pt>
                <c:pt idx="1">
                  <c:v>447242376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4C-4701-A8B2-1BC9831300A8}"/>
            </c:ext>
          </c:extLst>
        </c:ser>
        <c:ser>
          <c:idx val="6"/>
          <c:order val="6"/>
          <c:tx>
            <c:strRef>
              <c:f>堺市中区!$R$12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堺市中区!$S$12:$T$12</c:f>
              <c:numCache>
                <c:formatCode>General</c:formatCode>
                <c:ptCount val="2"/>
                <c:pt idx="0">
                  <c:v>128420180</c:v>
                </c:pt>
                <c:pt idx="1">
                  <c:v>534162168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4C-4701-A8B2-1BC9831300A8}"/>
            </c:ext>
          </c:extLst>
        </c:ser>
        <c:ser>
          <c:idx val="7"/>
          <c:order val="7"/>
          <c:tx>
            <c:strRef>
              <c:f>堺市中区!$R$13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堺市中区!$S$13:$T$13</c:f>
              <c:numCache>
                <c:formatCode>General</c:formatCode>
                <c:ptCount val="2"/>
                <c:pt idx="0">
                  <c:v>16990656</c:v>
                </c:pt>
                <c:pt idx="1">
                  <c:v>31729393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4C-4701-A8B2-1BC9831300A8}"/>
            </c:ext>
          </c:extLst>
        </c:ser>
        <c:ser>
          <c:idx val="8"/>
          <c:order val="8"/>
          <c:tx>
            <c:strRef>
              <c:f>堺市中区!$R$14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堺市中区!$S$14:$T$14</c:f>
              <c:numCache>
                <c:formatCode>General</c:formatCode>
                <c:ptCount val="2"/>
                <c:pt idx="0">
                  <c:v>2158334679</c:v>
                </c:pt>
                <c:pt idx="1">
                  <c:v>1313995464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F4C-4701-A8B2-1BC9831300A8}"/>
            </c:ext>
          </c:extLst>
        </c:ser>
        <c:ser>
          <c:idx val="9"/>
          <c:order val="9"/>
          <c:tx>
            <c:strRef>
              <c:f>堺市中区!$R$15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8373718-35DA-4A3F-9663-6431A0CBC97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堺市中区!$S$15:$T$15</c:f>
              <c:numCache>
                <c:formatCode>General</c:formatCode>
                <c:ptCount val="2"/>
                <c:pt idx="0">
                  <c:v>772319291</c:v>
                </c:pt>
                <c:pt idx="1">
                  <c:v>438780837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F4C-4701-A8B2-1BC9831300A8}"/>
            </c:ext>
          </c:extLst>
        </c:ser>
        <c:ser>
          <c:idx val="10"/>
          <c:order val="10"/>
          <c:tx>
            <c:strRef>
              <c:f>堺市中区!$R$16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D98D6E2-897A-4F11-9F89-D71E19631DEE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堺市中区!$S$16:$T$16</c:f>
              <c:numCache>
                <c:formatCode>General</c:formatCode>
                <c:ptCount val="2"/>
                <c:pt idx="0">
                  <c:v>612214142</c:v>
                </c:pt>
                <c:pt idx="1">
                  <c:v>678186298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F4C-4701-A8B2-1BC9831300A8}"/>
            </c:ext>
          </c:extLst>
        </c:ser>
        <c:ser>
          <c:idx val="11"/>
          <c:order val="11"/>
          <c:tx>
            <c:strRef>
              <c:f>堺市中区!$R$17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堺市中区!$S$17:$T$17</c:f>
              <c:numCache>
                <c:formatCode>General</c:formatCode>
                <c:ptCount val="2"/>
                <c:pt idx="0">
                  <c:v>77581640</c:v>
                </c:pt>
                <c:pt idx="1">
                  <c:v>195807201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F4C-4701-A8B2-1BC9831300A8}"/>
            </c:ext>
          </c:extLst>
        </c:ser>
        <c:ser>
          <c:idx val="12"/>
          <c:order val="12"/>
          <c:tx>
            <c:strRef>
              <c:f>堺市中区!$R$18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3D6E6E-B777-4686-963C-65EF3A3ED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堺市中区!$S$18:$T$18</c:f>
              <c:numCache>
                <c:formatCode>General</c:formatCode>
                <c:ptCount val="2"/>
                <c:pt idx="0">
                  <c:v>1965597219</c:v>
                </c:pt>
                <c:pt idx="1">
                  <c:v>947431874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4C-4701-A8B2-1BC9831300A8}"/>
            </c:ext>
          </c:extLst>
        </c:ser>
        <c:ser>
          <c:idx val="13"/>
          <c:order val="13"/>
          <c:tx>
            <c:strRef>
              <c:f>堺市中区!$R$19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DB25D05-23A3-4B7C-B1B3-71A1D3B68B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堺市中区!$S$19:$T$19</c:f>
              <c:numCache>
                <c:formatCode>General</c:formatCode>
                <c:ptCount val="2"/>
                <c:pt idx="0">
                  <c:v>443306251</c:v>
                </c:pt>
                <c:pt idx="1">
                  <c:v>855475079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4C-4701-A8B2-1BC9831300A8}"/>
            </c:ext>
          </c:extLst>
        </c:ser>
        <c:ser>
          <c:idx val="14"/>
          <c:order val="14"/>
          <c:tx>
            <c:strRef>
              <c:f>堺市中区!$R$20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4C-4701-A8B2-1BC9831300A8}"/>
            </c:ext>
          </c:extLst>
        </c:ser>
        <c:ser>
          <c:idx val="15"/>
          <c:order val="15"/>
          <c:tx>
            <c:strRef>
              <c:f>堺市中区!$R$21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4C-4701-A8B2-1BC9831300A8}"/>
            </c:ext>
          </c:extLst>
        </c:ser>
        <c:ser>
          <c:idx val="16"/>
          <c:order val="16"/>
          <c:tx>
            <c:strRef>
              <c:f>堺市中区!$R$22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堺市中区!$S$22:$T$22</c:f>
              <c:numCache>
                <c:formatCode>General</c:formatCode>
                <c:ptCount val="2"/>
                <c:pt idx="0">
                  <c:v>7811987</c:v>
                </c:pt>
                <c:pt idx="1">
                  <c:v>2164333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4C-4701-A8B2-1BC9831300A8}"/>
            </c:ext>
          </c:extLst>
        </c:ser>
        <c:ser>
          <c:idx val="17"/>
          <c:order val="17"/>
          <c:tx>
            <c:strRef>
              <c:f>堺市中区!$R$23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堺市中区!$S$23:$T$23</c:f>
              <c:numCache>
                <c:formatCode>General</c:formatCode>
                <c:ptCount val="2"/>
                <c:pt idx="0">
                  <c:v>163788104</c:v>
                </c:pt>
                <c:pt idx="1">
                  <c:v>167633856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4C-4701-A8B2-1BC9831300A8}"/>
            </c:ext>
          </c:extLst>
        </c:ser>
        <c:ser>
          <c:idx val="18"/>
          <c:order val="18"/>
          <c:tx>
            <c:strRef>
              <c:f>堺市中区!$R$24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堺市中区!$S$24:$T$24</c:f>
              <c:numCache>
                <c:formatCode>General</c:formatCode>
                <c:ptCount val="2"/>
                <c:pt idx="0">
                  <c:v>1197440142</c:v>
                </c:pt>
                <c:pt idx="1">
                  <c:v>143495110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F4C-4701-A8B2-1BC9831300A8}"/>
            </c:ext>
          </c:extLst>
        </c:ser>
        <c:ser>
          <c:idx val="19"/>
          <c:order val="19"/>
          <c:tx>
            <c:strRef>
              <c:f>堺市中区!$R$25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堺市中区!$S$25:$T$25</c:f>
              <c:numCache>
                <c:formatCode>General</c:formatCode>
                <c:ptCount val="2"/>
                <c:pt idx="0">
                  <c:v>67766999</c:v>
                </c:pt>
                <c:pt idx="1">
                  <c:v>26493894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4C-4701-A8B2-1BC9831300A8}"/>
            </c:ext>
          </c:extLst>
        </c:ser>
        <c:ser>
          <c:idx val="20"/>
          <c:order val="20"/>
          <c:tx>
            <c:strRef>
              <c:f>堺市中区!$R$26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堺市中区!$S$26:$T$26</c:f>
              <c:numCache>
                <c:formatCode>General</c:formatCode>
                <c:ptCount val="2"/>
                <c:pt idx="0">
                  <c:v>171256749</c:v>
                </c:pt>
                <c:pt idx="1">
                  <c:v>77248004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F4C-4701-A8B2-1BC9831300A8}"/>
            </c:ext>
          </c:extLst>
        </c:ser>
        <c:ser>
          <c:idx val="21"/>
          <c:order val="21"/>
          <c:tx>
            <c:strRef>
              <c:f>堺市中区!$R$27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堺市中区!$S$27:$T$27</c:f>
              <c:numCache>
                <c:formatCode>General</c:formatCode>
                <c:ptCount val="2"/>
                <c:pt idx="0">
                  <c:v>0</c:v>
                </c:pt>
                <c:pt idx="1">
                  <c:v>919026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F4C-4701-A8B2-1BC983130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都島区!$S$6:$T$6</c:f>
              <c:numCache>
                <c:formatCode>General</c:formatCode>
                <c:ptCount val="2"/>
                <c:pt idx="0">
                  <c:v>142086317</c:v>
                </c:pt>
                <c:pt idx="1">
                  <c:v>113814054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0-4D97-8F00-8D6AB3397632}"/>
            </c:ext>
          </c:extLst>
        </c:ser>
        <c:ser>
          <c:idx val="1"/>
          <c:order val="1"/>
          <c:tx>
            <c:strRef>
              <c:f>都島区!$R$7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都島区!$S$7:$T$7</c:f>
              <c:numCache>
                <c:formatCode>General</c:formatCode>
                <c:ptCount val="2"/>
                <c:pt idx="0">
                  <c:v>807525868</c:v>
                </c:pt>
                <c:pt idx="1">
                  <c:v>757106516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60-4D97-8F00-8D6AB3397632}"/>
            </c:ext>
          </c:extLst>
        </c:ser>
        <c:ser>
          <c:idx val="2"/>
          <c:order val="2"/>
          <c:tx>
            <c:strRef>
              <c:f>都島区!$R$8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都島区!$S$8:$T$8</c:f>
              <c:numCache>
                <c:formatCode>General</c:formatCode>
                <c:ptCount val="2"/>
                <c:pt idx="0">
                  <c:v>110752542</c:v>
                </c:pt>
                <c:pt idx="1">
                  <c:v>82092365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60-4D97-8F00-8D6AB3397632}"/>
            </c:ext>
          </c:extLst>
        </c:ser>
        <c:ser>
          <c:idx val="3"/>
          <c:order val="3"/>
          <c:tx>
            <c:strRef>
              <c:f>都島区!$R$9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都島区!$S$9:$T$9</c:f>
              <c:numCache>
                <c:formatCode>General</c:formatCode>
                <c:ptCount val="2"/>
                <c:pt idx="0">
                  <c:v>145008890</c:v>
                </c:pt>
                <c:pt idx="1">
                  <c:v>751453030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60-4D97-8F00-8D6AB3397632}"/>
            </c:ext>
          </c:extLst>
        </c:ser>
        <c:ser>
          <c:idx val="4"/>
          <c:order val="4"/>
          <c:tx>
            <c:strRef>
              <c:f>都島区!$R$10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都島区!$S$10:$T$10</c:f>
              <c:numCache>
                <c:formatCode>General</c:formatCode>
                <c:ptCount val="2"/>
                <c:pt idx="0">
                  <c:v>192419856</c:v>
                </c:pt>
                <c:pt idx="1">
                  <c:v>74132847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60-4D97-8F00-8D6AB3397632}"/>
            </c:ext>
          </c:extLst>
        </c:ser>
        <c:ser>
          <c:idx val="5"/>
          <c:order val="5"/>
          <c:tx>
            <c:strRef>
              <c:f>都島区!$R$11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都島区!$S$11:$T$11</c:f>
              <c:numCache>
                <c:formatCode>General</c:formatCode>
                <c:ptCount val="2"/>
                <c:pt idx="0">
                  <c:v>274162122</c:v>
                </c:pt>
                <c:pt idx="1">
                  <c:v>322736309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60-4D97-8F00-8D6AB3397632}"/>
            </c:ext>
          </c:extLst>
        </c:ser>
        <c:ser>
          <c:idx val="6"/>
          <c:order val="6"/>
          <c:tx>
            <c:strRef>
              <c:f>都島区!$R$12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都島区!$S$12:$T$12</c:f>
              <c:numCache>
                <c:formatCode>General</c:formatCode>
                <c:ptCount val="2"/>
                <c:pt idx="0">
                  <c:v>126514282</c:v>
                </c:pt>
                <c:pt idx="1">
                  <c:v>391182951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60-4D97-8F00-8D6AB3397632}"/>
            </c:ext>
          </c:extLst>
        </c:ser>
        <c:ser>
          <c:idx val="7"/>
          <c:order val="7"/>
          <c:tx>
            <c:strRef>
              <c:f>都島区!$R$13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都島区!$S$13:$T$13</c:f>
              <c:numCache>
                <c:formatCode>General</c:formatCode>
                <c:ptCount val="2"/>
                <c:pt idx="0">
                  <c:v>9199683</c:v>
                </c:pt>
                <c:pt idx="1">
                  <c:v>36940704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60-4D97-8F00-8D6AB3397632}"/>
            </c:ext>
          </c:extLst>
        </c:ser>
        <c:ser>
          <c:idx val="8"/>
          <c:order val="8"/>
          <c:tx>
            <c:strRef>
              <c:f>都島区!$R$14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63F6E3-583A-4FC7-AA24-0B32D0D91AC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都島区!$S$14:$T$14</c:f>
              <c:numCache>
                <c:formatCode>General</c:formatCode>
                <c:ptCount val="2"/>
                <c:pt idx="0">
                  <c:v>1498426093</c:v>
                </c:pt>
                <c:pt idx="1">
                  <c:v>947022211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60-4D97-8F00-8D6AB3397632}"/>
            </c:ext>
          </c:extLst>
        </c:ser>
        <c:ser>
          <c:idx val="9"/>
          <c:order val="9"/>
          <c:tx>
            <c:strRef>
              <c:f>都島区!$R$15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都島区!$S$15:$T$15</c:f>
              <c:numCache>
                <c:formatCode>General</c:formatCode>
                <c:ptCount val="2"/>
                <c:pt idx="0">
                  <c:v>694848377</c:v>
                </c:pt>
                <c:pt idx="1">
                  <c:v>301153440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60-4D97-8F00-8D6AB3397632}"/>
            </c:ext>
          </c:extLst>
        </c:ser>
        <c:ser>
          <c:idx val="10"/>
          <c:order val="10"/>
          <c:tx>
            <c:strRef>
              <c:f>都島区!$R$16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都島区!$S$16:$T$16</c:f>
              <c:numCache>
                <c:formatCode>General</c:formatCode>
                <c:ptCount val="2"/>
                <c:pt idx="0">
                  <c:v>370207947</c:v>
                </c:pt>
                <c:pt idx="1">
                  <c:v>504623046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60-4D97-8F00-8D6AB3397632}"/>
            </c:ext>
          </c:extLst>
        </c:ser>
        <c:ser>
          <c:idx val="11"/>
          <c:order val="11"/>
          <c:tx>
            <c:strRef>
              <c:f>都島区!$R$17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都島区!$S$17:$T$17</c:f>
              <c:numCache>
                <c:formatCode>General</c:formatCode>
                <c:ptCount val="2"/>
                <c:pt idx="0">
                  <c:v>105561755</c:v>
                </c:pt>
                <c:pt idx="1">
                  <c:v>133929715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E60-4D97-8F00-8D6AB3397632}"/>
            </c:ext>
          </c:extLst>
        </c:ser>
        <c:ser>
          <c:idx val="12"/>
          <c:order val="12"/>
          <c:tx>
            <c:strRef>
              <c:f>都島区!$R$18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都島区!$S$18:$T$18</c:f>
              <c:numCache>
                <c:formatCode>General</c:formatCode>
                <c:ptCount val="2"/>
                <c:pt idx="0">
                  <c:v>1069106892</c:v>
                </c:pt>
                <c:pt idx="1">
                  <c:v>793491593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E60-4D97-8F00-8D6AB3397632}"/>
            </c:ext>
          </c:extLst>
        </c:ser>
        <c:ser>
          <c:idx val="13"/>
          <c:order val="13"/>
          <c:tx>
            <c:strRef>
              <c:f>都島区!$R$19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60-4D97-8F00-8D6AB3397632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都島区!$S$19:$T$19</c:f>
              <c:numCache>
                <c:formatCode>General</c:formatCode>
                <c:ptCount val="2"/>
                <c:pt idx="0">
                  <c:v>362462257</c:v>
                </c:pt>
                <c:pt idx="1">
                  <c:v>566453873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E60-4D97-8F00-8D6AB3397632}"/>
            </c:ext>
          </c:extLst>
        </c:ser>
        <c:ser>
          <c:idx val="14"/>
          <c:order val="14"/>
          <c:tx>
            <c:strRef>
              <c:f>都島区!$R$20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60-4D97-8F00-8D6AB3397632}"/>
            </c:ext>
          </c:extLst>
        </c:ser>
        <c:ser>
          <c:idx val="15"/>
          <c:order val="15"/>
          <c:tx>
            <c:strRef>
              <c:f>都島区!$R$21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60-4D97-8F00-8D6AB3397632}"/>
            </c:ext>
          </c:extLst>
        </c:ser>
        <c:ser>
          <c:idx val="16"/>
          <c:order val="16"/>
          <c:tx>
            <c:strRef>
              <c:f>都島区!$R$22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都島区!$S$22:$T$22</c:f>
              <c:numCache>
                <c:formatCode>General</c:formatCode>
                <c:ptCount val="2"/>
                <c:pt idx="0">
                  <c:v>1158246</c:v>
                </c:pt>
                <c:pt idx="1">
                  <c:v>1211799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E60-4D97-8F00-8D6AB3397632}"/>
            </c:ext>
          </c:extLst>
        </c:ser>
        <c:ser>
          <c:idx val="17"/>
          <c:order val="17"/>
          <c:tx>
            <c:strRef>
              <c:f>都島区!$R$23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都島区!$S$23:$T$23</c:f>
              <c:numCache>
                <c:formatCode>General</c:formatCode>
                <c:ptCount val="2"/>
                <c:pt idx="0">
                  <c:v>123884094</c:v>
                </c:pt>
                <c:pt idx="1">
                  <c:v>110762010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E60-4D97-8F00-8D6AB3397632}"/>
            </c:ext>
          </c:extLst>
        </c:ser>
        <c:ser>
          <c:idx val="18"/>
          <c:order val="18"/>
          <c:tx>
            <c:strRef>
              <c:f>都島区!$R$24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60-4D97-8F00-8D6AB33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都島区!$S$24:$T$24</c:f>
              <c:numCache>
                <c:formatCode>General</c:formatCode>
                <c:ptCount val="2"/>
                <c:pt idx="0">
                  <c:v>746046407</c:v>
                </c:pt>
                <c:pt idx="1">
                  <c:v>99239688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E60-4D97-8F00-8D6AB3397632}"/>
            </c:ext>
          </c:extLst>
        </c:ser>
        <c:ser>
          <c:idx val="19"/>
          <c:order val="19"/>
          <c:tx>
            <c:strRef>
              <c:f>都島区!$R$25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都島区!$S$25:$T$25</c:f>
              <c:numCache>
                <c:formatCode>General</c:formatCode>
                <c:ptCount val="2"/>
                <c:pt idx="0">
                  <c:v>42491800</c:v>
                </c:pt>
                <c:pt idx="1">
                  <c:v>20951573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E60-4D97-8F00-8D6AB3397632}"/>
            </c:ext>
          </c:extLst>
        </c:ser>
        <c:ser>
          <c:idx val="20"/>
          <c:order val="20"/>
          <c:tx>
            <c:strRef>
              <c:f>都島区!$R$26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都島区!$S$26:$T$26</c:f>
              <c:numCache>
                <c:formatCode>General</c:formatCode>
                <c:ptCount val="2"/>
                <c:pt idx="0">
                  <c:v>95494199</c:v>
                </c:pt>
                <c:pt idx="1">
                  <c:v>50800921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E60-4D97-8F00-8D6AB3397632}"/>
            </c:ext>
          </c:extLst>
        </c:ser>
        <c:ser>
          <c:idx val="21"/>
          <c:order val="21"/>
          <c:tx>
            <c:strRef>
              <c:f>都島区!$R$27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都島区!$S$27:$T$27</c:f>
              <c:numCache>
                <c:formatCode>General</c:formatCode>
                <c:ptCount val="2"/>
                <c:pt idx="0">
                  <c:v>57693</c:v>
                </c:pt>
                <c:pt idx="1">
                  <c:v>157107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E60-4D97-8F00-8D6AB3397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/>
          <a:lstStyle/>
          <a:p>
            <a:pPr>
              <a:defRPr baseline="0"/>
            </a:pPr>
            <a:endParaRPr lang="ja-JP"/>
          </a:p>
        </c:tx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堺市東区!$S$6:$T$6</c:f>
              <c:numCache>
                <c:formatCode>General</c:formatCode>
                <c:ptCount val="2"/>
                <c:pt idx="0">
                  <c:v>148426806</c:v>
                </c:pt>
                <c:pt idx="1">
                  <c:v>119647871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4-4D98-8624-6D7C27F1F1AD}"/>
            </c:ext>
          </c:extLst>
        </c:ser>
        <c:ser>
          <c:idx val="1"/>
          <c:order val="1"/>
          <c:tx>
            <c:strRef>
              <c:f>堺市東区!$R$7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0D0790D-5C05-4740-A18A-99220674D7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堺市東区!$S$7:$T$7</c:f>
              <c:numCache>
                <c:formatCode>General</c:formatCode>
                <c:ptCount val="2"/>
                <c:pt idx="0">
                  <c:v>945743858</c:v>
                </c:pt>
                <c:pt idx="1">
                  <c:v>1104422068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4-4D98-8624-6D7C27F1F1AD}"/>
            </c:ext>
          </c:extLst>
        </c:ser>
        <c:ser>
          <c:idx val="2"/>
          <c:order val="2"/>
          <c:tx>
            <c:strRef>
              <c:f>堺市東区!$R$8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堺市東区!$S$8:$T$8</c:f>
              <c:numCache>
                <c:formatCode>General</c:formatCode>
                <c:ptCount val="2"/>
                <c:pt idx="0">
                  <c:v>162911158</c:v>
                </c:pt>
                <c:pt idx="1">
                  <c:v>48619148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4-4D98-8624-6D7C27F1F1AD}"/>
            </c:ext>
          </c:extLst>
        </c:ser>
        <c:ser>
          <c:idx val="3"/>
          <c:order val="3"/>
          <c:tx>
            <c:strRef>
              <c:f>堺市東区!$R$9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FE29C4-D2FA-488A-AE96-0E26B7B38C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堺市東区!$S$9:$T$9</c:f>
              <c:numCache>
                <c:formatCode>General</c:formatCode>
                <c:ptCount val="2"/>
                <c:pt idx="0">
                  <c:v>146851071</c:v>
                </c:pt>
                <c:pt idx="1">
                  <c:v>784126516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4-4D98-8624-6D7C27F1F1AD}"/>
            </c:ext>
          </c:extLst>
        </c:ser>
        <c:ser>
          <c:idx val="4"/>
          <c:order val="4"/>
          <c:tx>
            <c:strRef>
              <c:f>堺市東区!$R$10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堺市東区!$S$10:$T$10</c:f>
              <c:numCache>
                <c:formatCode>General</c:formatCode>
                <c:ptCount val="2"/>
                <c:pt idx="0">
                  <c:v>294112891</c:v>
                </c:pt>
                <c:pt idx="1">
                  <c:v>92351879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4-4D98-8624-6D7C27F1F1AD}"/>
            </c:ext>
          </c:extLst>
        </c:ser>
        <c:ser>
          <c:idx val="5"/>
          <c:order val="5"/>
          <c:tx>
            <c:strRef>
              <c:f>堺市東区!$R$11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3ACDF7-4143-4C3A-91F9-4E1EEE357D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堺市東区!$S$11:$T$11</c:f>
              <c:numCache>
                <c:formatCode>General</c:formatCode>
                <c:ptCount val="2"/>
                <c:pt idx="0">
                  <c:v>507690947</c:v>
                </c:pt>
                <c:pt idx="1">
                  <c:v>346572046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C4-4D98-8624-6D7C27F1F1AD}"/>
            </c:ext>
          </c:extLst>
        </c:ser>
        <c:ser>
          <c:idx val="6"/>
          <c:order val="6"/>
          <c:tx>
            <c:strRef>
              <c:f>堺市東区!$R$12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堺市東区!$S$12:$T$12</c:f>
              <c:numCache>
                <c:formatCode>General</c:formatCode>
                <c:ptCount val="2"/>
                <c:pt idx="0">
                  <c:v>128382427</c:v>
                </c:pt>
                <c:pt idx="1">
                  <c:v>437396229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C4-4D98-8624-6D7C27F1F1AD}"/>
            </c:ext>
          </c:extLst>
        </c:ser>
        <c:ser>
          <c:idx val="7"/>
          <c:order val="7"/>
          <c:tx>
            <c:strRef>
              <c:f>堺市東区!$R$13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堺市東区!$S$13:$T$13</c:f>
              <c:numCache>
                <c:formatCode>General</c:formatCode>
                <c:ptCount val="2"/>
                <c:pt idx="0">
                  <c:v>9695585</c:v>
                </c:pt>
                <c:pt idx="1">
                  <c:v>25806018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C4-4D98-8624-6D7C27F1F1AD}"/>
            </c:ext>
          </c:extLst>
        </c:ser>
        <c:ser>
          <c:idx val="8"/>
          <c:order val="8"/>
          <c:tx>
            <c:strRef>
              <c:f>堺市東区!$R$14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F356233-9539-4F6F-AA40-088A918A0A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堺市東区!$S$14:$T$14</c:f>
              <c:numCache>
                <c:formatCode>General</c:formatCode>
                <c:ptCount val="2"/>
                <c:pt idx="0">
                  <c:v>1982345936</c:v>
                </c:pt>
                <c:pt idx="1">
                  <c:v>1059494958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C4-4D98-8624-6D7C27F1F1AD}"/>
            </c:ext>
          </c:extLst>
        </c:ser>
        <c:ser>
          <c:idx val="9"/>
          <c:order val="9"/>
          <c:tx>
            <c:strRef>
              <c:f>堺市東区!$R$15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91728E6-B81C-468A-90D2-1CC6FFFE5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堺市東区!$S$15:$T$15</c:f>
              <c:numCache>
                <c:formatCode>General</c:formatCode>
                <c:ptCount val="2"/>
                <c:pt idx="0">
                  <c:v>698531610</c:v>
                </c:pt>
                <c:pt idx="1">
                  <c:v>354520228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AC4-4D98-8624-6D7C27F1F1AD}"/>
            </c:ext>
          </c:extLst>
        </c:ser>
        <c:ser>
          <c:idx val="10"/>
          <c:order val="10"/>
          <c:tx>
            <c:strRef>
              <c:f>堺市東区!$R$16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8F20B40-2E27-4E06-86A7-D9E35E65E5A5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堺市東区!$S$16:$T$16</c:f>
              <c:numCache>
                <c:formatCode>General</c:formatCode>
                <c:ptCount val="2"/>
                <c:pt idx="0">
                  <c:v>551171320</c:v>
                </c:pt>
                <c:pt idx="1">
                  <c:v>586837134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AC4-4D98-8624-6D7C27F1F1AD}"/>
            </c:ext>
          </c:extLst>
        </c:ser>
        <c:ser>
          <c:idx val="11"/>
          <c:order val="11"/>
          <c:tx>
            <c:strRef>
              <c:f>堺市東区!$R$17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堺市東区!$S$17:$T$17</c:f>
              <c:numCache>
                <c:formatCode>General</c:formatCode>
                <c:ptCount val="2"/>
                <c:pt idx="0">
                  <c:v>105895565</c:v>
                </c:pt>
                <c:pt idx="1">
                  <c:v>160992012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AC4-4D98-8624-6D7C27F1F1AD}"/>
            </c:ext>
          </c:extLst>
        </c:ser>
        <c:ser>
          <c:idx val="12"/>
          <c:order val="12"/>
          <c:tx>
            <c:strRef>
              <c:f>堺市東区!$R$18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9DDD07-0D43-4133-94D3-E96A55F3C3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堺市東区!$S$18:$T$18</c:f>
              <c:numCache>
                <c:formatCode>General</c:formatCode>
                <c:ptCount val="2"/>
                <c:pt idx="0">
                  <c:v>1313565105</c:v>
                </c:pt>
                <c:pt idx="1">
                  <c:v>930548016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AC4-4D98-8624-6D7C27F1F1AD}"/>
            </c:ext>
          </c:extLst>
        </c:ser>
        <c:ser>
          <c:idx val="13"/>
          <c:order val="13"/>
          <c:tx>
            <c:strRef>
              <c:f>堺市東区!$R$19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8906922-0711-4B90-B57F-ECAB5E67E2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堺市東区!$S$19:$T$19</c:f>
              <c:numCache>
                <c:formatCode>General</c:formatCode>
                <c:ptCount val="2"/>
                <c:pt idx="0">
                  <c:v>366953581</c:v>
                </c:pt>
                <c:pt idx="1">
                  <c:v>668413931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C4-4D98-8624-6D7C27F1F1AD}"/>
            </c:ext>
          </c:extLst>
        </c:ser>
        <c:ser>
          <c:idx val="14"/>
          <c:order val="14"/>
          <c:tx>
            <c:strRef>
              <c:f>堺市東区!$R$20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堺市東区!$S$20:$T$20</c:f>
              <c:numCache>
                <c:formatCode>General</c:formatCode>
                <c:ptCount val="2"/>
                <c:pt idx="0">
                  <c:v>336092</c:v>
                </c:pt>
                <c:pt idx="1">
                  <c:v>43245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AC4-4D98-8624-6D7C27F1F1AD}"/>
            </c:ext>
          </c:extLst>
        </c:ser>
        <c:ser>
          <c:idx val="15"/>
          <c:order val="15"/>
          <c:tx>
            <c:strRef>
              <c:f>堺市東区!$R$21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AC4-4D98-8624-6D7C27F1F1AD}"/>
            </c:ext>
          </c:extLst>
        </c:ser>
        <c:ser>
          <c:idx val="16"/>
          <c:order val="16"/>
          <c:tx>
            <c:strRef>
              <c:f>堺市東区!$R$22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堺市東区!$S$22:$T$22</c:f>
              <c:numCache>
                <c:formatCode>General</c:formatCode>
                <c:ptCount val="2"/>
                <c:pt idx="0">
                  <c:v>2828628</c:v>
                </c:pt>
                <c:pt idx="1">
                  <c:v>5459904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AC4-4D98-8624-6D7C27F1F1AD}"/>
            </c:ext>
          </c:extLst>
        </c:ser>
        <c:ser>
          <c:idx val="17"/>
          <c:order val="17"/>
          <c:tx>
            <c:strRef>
              <c:f>堺市東区!$R$23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堺市東区!$S$23:$T$23</c:f>
              <c:numCache>
                <c:formatCode>General</c:formatCode>
                <c:ptCount val="2"/>
                <c:pt idx="0">
                  <c:v>190493593</c:v>
                </c:pt>
                <c:pt idx="1">
                  <c:v>145156380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AC4-4D98-8624-6D7C27F1F1AD}"/>
            </c:ext>
          </c:extLst>
        </c:ser>
        <c:ser>
          <c:idx val="18"/>
          <c:order val="18"/>
          <c:tx>
            <c:strRef>
              <c:f>堺市東区!$R$24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堺市東区!$S$24:$T$24</c:f>
              <c:numCache>
                <c:formatCode>General</c:formatCode>
                <c:ptCount val="2"/>
                <c:pt idx="0">
                  <c:v>850014112</c:v>
                </c:pt>
                <c:pt idx="1">
                  <c:v>126732404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AC4-4D98-8624-6D7C27F1F1AD}"/>
            </c:ext>
          </c:extLst>
        </c:ser>
        <c:ser>
          <c:idx val="19"/>
          <c:order val="19"/>
          <c:tx>
            <c:strRef>
              <c:f>堺市東区!$R$25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堺市東区!$S$25:$T$25</c:f>
              <c:numCache>
                <c:formatCode>General</c:formatCode>
                <c:ptCount val="2"/>
                <c:pt idx="0">
                  <c:v>42601203</c:v>
                </c:pt>
                <c:pt idx="1">
                  <c:v>25971829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AC4-4D98-8624-6D7C27F1F1AD}"/>
            </c:ext>
          </c:extLst>
        </c:ser>
        <c:ser>
          <c:idx val="20"/>
          <c:order val="20"/>
          <c:tx>
            <c:strRef>
              <c:f>堺市東区!$R$26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堺市東区!$S$26:$T$26</c:f>
              <c:numCache>
                <c:formatCode>General</c:formatCode>
                <c:ptCount val="2"/>
                <c:pt idx="0">
                  <c:v>142918232</c:v>
                </c:pt>
                <c:pt idx="1">
                  <c:v>64610659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AC4-4D98-8624-6D7C27F1F1AD}"/>
            </c:ext>
          </c:extLst>
        </c:ser>
        <c:ser>
          <c:idx val="21"/>
          <c:order val="21"/>
          <c:tx>
            <c:strRef>
              <c:f>堺市東区!$R$27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堺市東区!$S$27:$T$27</c:f>
              <c:numCache>
                <c:formatCode>General</c:formatCode>
                <c:ptCount val="2"/>
                <c:pt idx="0">
                  <c:v>151160</c:v>
                </c:pt>
                <c:pt idx="1">
                  <c:v>208702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AC4-4D98-8624-6D7C27F1F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堺市西区!$S$6:$T$6</c:f>
              <c:numCache>
                <c:formatCode>General</c:formatCode>
                <c:ptCount val="2"/>
                <c:pt idx="0">
                  <c:v>218181209</c:v>
                </c:pt>
                <c:pt idx="1">
                  <c:v>192480253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8-4831-AD8E-86909526E293}"/>
            </c:ext>
          </c:extLst>
        </c:ser>
        <c:ser>
          <c:idx val="1"/>
          <c:order val="1"/>
          <c:tx>
            <c:strRef>
              <c:f>堺市西区!$R$7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38F08D8-4544-48CA-BDDD-76D058D88E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堺市西区!$S$7:$T$7</c:f>
              <c:numCache>
                <c:formatCode>General</c:formatCode>
                <c:ptCount val="2"/>
                <c:pt idx="0">
                  <c:v>1222027116</c:v>
                </c:pt>
                <c:pt idx="1">
                  <c:v>1264975604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8-4831-AD8E-86909526E293}"/>
            </c:ext>
          </c:extLst>
        </c:ser>
        <c:ser>
          <c:idx val="2"/>
          <c:order val="2"/>
          <c:tx>
            <c:strRef>
              <c:f>堺市西区!$R$8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堺市西区!$S$8:$T$8</c:f>
              <c:numCache>
                <c:formatCode>General</c:formatCode>
                <c:ptCount val="2"/>
                <c:pt idx="0">
                  <c:v>134665404</c:v>
                </c:pt>
                <c:pt idx="1">
                  <c:v>99594960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8-4831-AD8E-86909526E293}"/>
            </c:ext>
          </c:extLst>
        </c:ser>
        <c:ser>
          <c:idx val="3"/>
          <c:order val="3"/>
          <c:tx>
            <c:strRef>
              <c:f>堺市西区!$R$9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612C524-3D46-404C-BE99-3D9D3B2FFC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堺市西区!$S$9:$T$9</c:f>
              <c:numCache>
                <c:formatCode>General</c:formatCode>
                <c:ptCount val="2"/>
                <c:pt idx="0">
                  <c:v>185069553</c:v>
                </c:pt>
                <c:pt idx="1">
                  <c:v>1107712511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B8-4831-AD8E-86909526E293}"/>
            </c:ext>
          </c:extLst>
        </c:ser>
        <c:ser>
          <c:idx val="4"/>
          <c:order val="4"/>
          <c:tx>
            <c:strRef>
              <c:f>堺市西区!$R$10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堺市西区!$S$10:$T$10</c:f>
              <c:numCache>
                <c:formatCode>General</c:formatCode>
                <c:ptCount val="2"/>
                <c:pt idx="0">
                  <c:v>462684471</c:v>
                </c:pt>
                <c:pt idx="1">
                  <c:v>122737929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B8-4831-AD8E-86909526E293}"/>
            </c:ext>
          </c:extLst>
        </c:ser>
        <c:ser>
          <c:idx val="5"/>
          <c:order val="5"/>
          <c:tx>
            <c:strRef>
              <c:f>堺市西区!$R$11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B68E62-0AF1-4D4F-89FF-6B968A9E9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堺市西区!$S$11:$T$11</c:f>
              <c:numCache>
                <c:formatCode>General</c:formatCode>
                <c:ptCount val="2"/>
                <c:pt idx="0">
                  <c:v>591720826</c:v>
                </c:pt>
                <c:pt idx="1">
                  <c:v>502811561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B8-4831-AD8E-86909526E293}"/>
            </c:ext>
          </c:extLst>
        </c:ser>
        <c:ser>
          <c:idx val="6"/>
          <c:order val="6"/>
          <c:tx>
            <c:strRef>
              <c:f>堺市西区!$R$12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堺市西区!$S$12:$T$12</c:f>
              <c:numCache>
                <c:formatCode>General</c:formatCode>
                <c:ptCount val="2"/>
                <c:pt idx="0">
                  <c:v>126564604</c:v>
                </c:pt>
                <c:pt idx="1">
                  <c:v>689728623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B8-4831-AD8E-86909526E293}"/>
            </c:ext>
          </c:extLst>
        </c:ser>
        <c:ser>
          <c:idx val="7"/>
          <c:order val="7"/>
          <c:tx>
            <c:strRef>
              <c:f>堺市西区!$R$13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堺市西区!$S$13:$T$13</c:f>
              <c:numCache>
                <c:formatCode>General</c:formatCode>
                <c:ptCount val="2"/>
                <c:pt idx="0">
                  <c:v>16090475</c:v>
                </c:pt>
                <c:pt idx="1">
                  <c:v>51137006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B8-4831-AD8E-86909526E293}"/>
            </c:ext>
          </c:extLst>
        </c:ser>
        <c:ser>
          <c:idx val="8"/>
          <c:order val="8"/>
          <c:tx>
            <c:strRef>
              <c:f>堺市西区!$R$14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BA6936-597C-4824-AA32-F046250A1C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堺市西区!$S$14:$T$14</c:f>
              <c:numCache>
                <c:formatCode>General</c:formatCode>
                <c:ptCount val="2"/>
                <c:pt idx="0">
                  <c:v>2419689454</c:v>
                </c:pt>
                <c:pt idx="1">
                  <c:v>1507795210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B8-4831-AD8E-86909526E293}"/>
            </c:ext>
          </c:extLst>
        </c:ser>
        <c:ser>
          <c:idx val="9"/>
          <c:order val="9"/>
          <c:tx>
            <c:strRef>
              <c:f>堺市西区!$R$15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3C48DF4-7056-4A08-9E64-010AD2B763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堺市西区!$S$15:$T$15</c:f>
              <c:numCache>
                <c:formatCode>General</c:formatCode>
                <c:ptCount val="2"/>
                <c:pt idx="0">
                  <c:v>884547172</c:v>
                </c:pt>
                <c:pt idx="1">
                  <c:v>525455051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B8-4831-AD8E-86909526E293}"/>
            </c:ext>
          </c:extLst>
        </c:ser>
        <c:ser>
          <c:idx val="10"/>
          <c:order val="10"/>
          <c:tx>
            <c:strRef>
              <c:f>堺市西区!$R$16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堺市西区!$S$16:$T$16</c:f>
              <c:numCache>
                <c:formatCode>General</c:formatCode>
                <c:ptCount val="2"/>
                <c:pt idx="0">
                  <c:v>631613767</c:v>
                </c:pt>
                <c:pt idx="1">
                  <c:v>750744566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B8-4831-AD8E-86909526E293}"/>
            </c:ext>
          </c:extLst>
        </c:ser>
        <c:ser>
          <c:idx val="11"/>
          <c:order val="11"/>
          <c:tx>
            <c:strRef>
              <c:f>堺市西区!$R$17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堺市西区!$S$17:$T$17</c:f>
              <c:numCache>
                <c:formatCode>General</c:formatCode>
                <c:ptCount val="2"/>
                <c:pt idx="0">
                  <c:v>88754260</c:v>
                </c:pt>
                <c:pt idx="1">
                  <c:v>224307217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EB8-4831-AD8E-86909526E293}"/>
            </c:ext>
          </c:extLst>
        </c:ser>
        <c:ser>
          <c:idx val="12"/>
          <c:order val="12"/>
          <c:tx>
            <c:strRef>
              <c:f>堺市西区!$R$18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E8AB6F-92B3-4387-94A8-5C6511F13A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堺市西区!$S$18:$T$18</c:f>
              <c:numCache>
                <c:formatCode>General</c:formatCode>
                <c:ptCount val="2"/>
                <c:pt idx="0">
                  <c:v>1665686711</c:v>
                </c:pt>
                <c:pt idx="1">
                  <c:v>1038153575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B8-4831-AD8E-86909526E293}"/>
            </c:ext>
          </c:extLst>
        </c:ser>
        <c:ser>
          <c:idx val="13"/>
          <c:order val="13"/>
          <c:tx>
            <c:strRef>
              <c:f>堺市西区!$R$19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E04D962-E9D4-4EDF-8E6F-8A95F34557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堺市西区!$S$19:$T$19</c:f>
              <c:numCache>
                <c:formatCode>General</c:formatCode>
                <c:ptCount val="2"/>
                <c:pt idx="0">
                  <c:v>460594245</c:v>
                </c:pt>
                <c:pt idx="1">
                  <c:v>836486292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B8-4831-AD8E-86909526E293}"/>
            </c:ext>
          </c:extLst>
        </c:ser>
        <c:ser>
          <c:idx val="14"/>
          <c:order val="14"/>
          <c:tx>
            <c:strRef>
              <c:f>堺市西区!$R$20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EB8-4831-AD8E-86909526E293}"/>
            </c:ext>
          </c:extLst>
        </c:ser>
        <c:ser>
          <c:idx val="15"/>
          <c:order val="15"/>
          <c:tx>
            <c:strRef>
              <c:f>堺市西区!$R$21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B8-4831-AD8E-86909526E293}"/>
            </c:ext>
          </c:extLst>
        </c:ser>
        <c:ser>
          <c:idx val="16"/>
          <c:order val="16"/>
          <c:tx>
            <c:strRef>
              <c:f>堺市西区!$R$22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堺市西区!$S$22:$T$22</c:f>
              <c:numCache>
                <c:formatCode>General</c:formatCode>
                <c:ptCount val="2"/>
                <c:pt idx="0">
                  <c:v>3484175</c:v>
                </c:pt>
                <c:pt idx="1">
                  <c:v>2031886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EB8-4831-AD8E-86909526E293}"/>
            </c:ext>
          </c:extLst>
        </c:ser>
        <c:ser>
          <c:idx val="17"/>
          <c:order val="17"/>
          <c:tx>
            <c:strRef>
              <c:f>堺市西区!$R$23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堺市西区!$S$23:$T$23</c:f>
              <c:numCache>
                <c:formatCode>General</c:formatCode>
                <c:ptCount val="2"/>
                <c:pt idx="0">
                  <c:v>187351031</c:v>
                </c:pt>
                <c:pt idx="1">
                  <c:v>185856151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B8-4831-AD8E-86909526E293}"/>
            </c:ext>
          </c:extLst>
        </c:ser>
        <c:ser>
          <c:idx val="18"/>
          <c:order val="18"/>
          <c:tx>
            <c:strRef>
              <c:f>堺市西区!$R$24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堺市西区!$S$24:$T$24</c:f>
              <c:numCache>
                <c:formatCode>General</c:formatCode>
                <c:ptCount val="2"/>
                <c:pt idx="0">
                  <c:v>1222836892</c:v>
                </c:pt>
                <c:pt idx="1">
                  <c:v>155924254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EB8-4831-AD8E-86909526E293}"/>
            </c:ext>
          </c:extLst>
        </c:ser>
        <c:ser>
          <c:idx val="19"/>
          <c:order val="19"/>
          <c:tx>
            <c:strRef>
              <c:f>堺市西区!$R$25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堺市西区!$S$25:$T$25</c:f>
              <c:numCache>
                <c:formatCode>General</c:formatCode>
                <c:ptCount val="2"/>
                <c:pt idx="0">
                  <c:v>73833207</c:v>
                </c:pt>
                <c:pt idx="1">
                  <c:v>35930017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EB8-4831-AD8E-86909526E293}"/>
            </c:ext>
          </c:extLst>
        </c:ser>
        <c:ser>
          <c:idx val="20"/>
          <c:order val="20"/>
          <c:tx>
            <c:strRef>
              <c:f>堺市西区!$R$26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堺市西区!$S$26:$T$26</c:f>
              <c:numCache>
                <c:formatCode>General</c:formatCode>
                <c:ptCount val="2"/>
                <c:pt idx="0">
                  <c:v>181402254</c:v>
                </c:pt>
                <c:pt idx="1">
                  <c:v>84375408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EB8-4831-AD8E-86909526E293}"/>
            </c:ext>
          </c:extLst>
        </c:ser>
        <c:ser>
          <c:idx val="21"/>
          <c:order val="21"/>
          <c:tx>
            <c:strRef>
              <c:f>堺市西区!$R$27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堺市西区!$S$27:$T$27</c:f>
              <c:numCache>
                <c:formatCode>General</c:formatCode>
                <c:ptCount val="2"/>
                <c:pt idx="0">
                  <c:v>33344</c:v>
                </c:pt>
                <c:pt idx="1">
                  <c:v>367814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EB8-4831-AD8E-86909526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堺市南区!$S$6:$T$6</c:f>
              <c:numCache>
                <c:formatCode>General</c:formatCode>
                <c:ptCount val="2"/>
                <c:pt idx="0">
                  <c:v>212104165</c:v>
                </c:pt>
                <c:pt idx="1">
                  <c:v>218051757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B-4E12-811D-DDE1A54ACE57}"/>
            </c:ext>
          </c:extLst>
        </c:ser>
        <c:ser>
          <c:idx val="1"/>
          <c:order val="1"/>
          <c:tx>
            <c:strRef>
              <c:f>堺市南区!$R$7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4D06196-4814-4B02-B69C-9C6CFA62F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堺市南区!$S$7:$T$7</c:f>
              <c:numCache>
                <c:formatCode>General</c:formatCode>
                <c:ptCount val="2"/>
                <c:pt idx="0">
                  <c:v>1584869367</c:v>
                </c:pt>
                <c:pt idx="1">
                  <c:v>1812111712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B-4E12-811D-DDE1A54ACE57}"/>
            </c:ext>
          </c:extLst>
        </c:ser>
        <c:ser>
          <c:idx val="2"/>
          <c:order val="2"/>
          <c:tx>
            <c:strRef>
              <c:f>堺市南区!$R$8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堺市南区!$S$8:$T$8</c:f>
              <c:numCache>
                <c:formatCode>General</c:formatCode>
                <c:ptCount val="2"/>
                <c:pt idx="0">
                  <c:v>195035615</c:v>
                </c:pt>
                <c:pt idx="1">
                  <c:v>269036087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B-4E12-811D-DDE1A54ACE57}"/>
            </c:ext>
          </c:extLst>
        </c:ser>
        <c:ser>
          <c:idx val="3"/>
          <c:order val="3"/>
          <c:tx>
            <c:strRef>
              <c:f>堺市南区!$R$9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93A5CB-484F-4349-8831-7F3F5219F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堺市南区!$S$9:$T$9</c:f>
              <c:numCache>
                <c:formatCode>General</c:formatCode>
                <c:ptCount val="2"/>
                <c:pt idx="0">
                  <c:v>253142508</c:v>
                </c:pt>
                <c:pt idx="1">
                  <c:v>1393933727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6B-4E12-811D-DDE1A54ACE57}"/>
            </c:ext>
          </c:extLst>
        </c:ser>
        <c:ser>
          <c:idx val="4"/>
          <c:order val="4"/>
          <c:tx>
            <c:strRef>
              <c:f>堺市南区!$R$10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FBB1CB2-3FE2-4519-8AAC-1053174D46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堺市南区!$S$10:$T$10</c:f>
              <c:numCache>
                <c:formatCode>General</c:formatCode>
                <c:ptCount val="2"/>
                <c:pt idx="0">
                  <c:v>718545171</c:v>
                </c:pt>
                <c:pt idx="1">
                  <c:v>151369343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6B-4E12-811D-DDE1A54ACE57}"/>
            </c:ext>
          </c:extLst>
        </c:ser>
        <c:ser>
          <c:idx val="5"/>
          <c:order val="5"/>
          <c:tx>
            <c:strRef>
              <c:f>堺市南区!$R$11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62AA51-9B8C-4114-8447-378B219A63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堺市南区!$S$11:$T$11</c:f>
              <c:numCache>
                <c:formatCode>General</c:formatCode>
                <c:ptCount val="2"/>
                <c:pt idx="0">
                  <c:v>824279604</c:v>
                </c:pt>
                <c:pt idx="1">
                  <c:v>640064125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6B-4E12-811D-DDE1A54ACE57}"/>
            </c:ext>
          </c:extLst>
        </c:ser>
        <c:ser>
          <c:idx val="6"/>
          <c:order val="6"/>
          <c:tx>
            <c:strRef>
              <c:f>堺市南区!$R$12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堺市南区!$S$12:$T$12</c:f>
              <c:numCache>
                <c:formatCode>General</c:formatCode>
                <c:ptCount val="2"/>
                <c:pt idx="0">
                  <c:v>253949512</c:v>
                </c:pt>
                <c:pt idx="1">
                  <c:v>754628276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6B-4E12-811D-DDE1A54ACE57}"/>
            </c:ext>
          </c:extLst>
        </c:ser>
        <c:ser>
          <c:idx val="7"/>
          <c:order val="7"/>
          <c:tx>
            <c:strRef>
              <c:f>堺市南区!$R$13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堺市南区!$S$13:$T$13</c:f>
              <c:numCache>
                <c:formatCode>General</c:formatCode>
                <c:ptCount val="2"/>
                <c:pt idx="0">
                  <c:v>18141507</c:v>
                </c:pt>
                <c:pt idx="1">
                  <c:v>58028689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6B-4E12-811D-DDE1A54ACE57}"/>
            </c:ext>
          </c:extLst>
        </c:ser>
        <c:ser>
          <c:idx val="8"/>
          <c:order val="8"/>
          <c:tx>
            <c:strRef>
              <c:f>堺市南区!$R$14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7480EE9-0AEB-4FDF-8F37-E22E892788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堺市南区!$S$14:$T$14</c:f>
              <c:numCache>
                <c:formatCode>General</c:formatCode>
                <c:ptCount val="2"/>
                <c:pt idx="0">
                  <c:v>3226011327</c:v>
                </c:pt>
                <c:pt idx="1">
                  <c:v>1912416102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6B-4E12-811D-DDE1A54ACE57}"/>
            </c:ext>
          </c:extLst>
        </c:ser>
        <c:ser>
          <c:idx val="9"/>
          <c:order val="9"/>
          <c:tx>
            <c:strRef>
              <c:f>堺市南区!$R$15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BC19F1-506E-4EFB-A45C-DCB172DEFD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堺市南区!$S$15:$T$15</c:f>
              <c:numCache>
                <c:formatCode>General</c:formatCode>
                <c:ptCount val="2"/>
                <c:pt idx="0">
                  <c:v>1032324284</c:v>
                </c:pt>
                <c:pt idx="1">
                  <c:v>681664566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6B-4E12-811D-DDE1A54ACE57}"/>
            </c:ext>
          </c:extLst>
        </c:ser>
        <c:ser>
          <c:idx val="10"/>
          <c:order val="10"/>
          <c:tx>
            <c:strRef>
              <c:f>堺市南区!$R$16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754DED-0958-4730-8945-B4DD608DD3C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堺市南区!$S$16:$T$16</c:f>
              <c:numCache>
                <c:formatCode>General</c:formatCode>
                <c:ptCount val="2"/>
                <c:pt idx="0">
                  <c:v>834548834</c:v>
                </c:pt>
                <c:pt idx="1">
                  <c:v>978187031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6B-4E12-811D-DDE1A54ACE57}"/>
            </c:ext>
          </c:extLst>
        </c:ser>
        <c:ser>
          <c:idx val="11"/>
          <c:order val="11"/>
          <c:tx>
            <c:strRef>
              <c:f>堺市南区!$R$17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堺市南区!$S$17:$T$17</c:f>
              <c:numCache>
                <c:formatCode>General</c:formatCode>
                <c:ptCount val="2"/>
                <c:pt idx="0">
                  <c:v>126545936</c:v>
                </c:pt>
                <c:pt idx="1">
                  <c:v>328555510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6B-4E12-811D-DDE1A54ACE57}"/>
            </c:ext>
          </c:extLst>
        </c:ser>
        <c:ser>
          <c:idx val="12"/>
          <c:order val="12"/>
          <c:tx>
            <c:strRef>
              <c:f>堺市南区!$R$18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3BB816-9A82-4D08-AD2D-07DAD2F4FF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堺市南区!$S$18:$T$18</c:f>
              <c:numCache>
                <c:formatCode>General</c:formatCode>
                <c:ptCount val="2"/>
                <c:pt idx="0">
                  <c:v>2192659795</c:v>
                </c:pt>
                <c:pt idx="1">
                  <c:v>1516339585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6B-4E12-811D-DDE1A54ACE57}"/>
            </c:ext>
          </c:extLst>
        </c:ser>
        <c:ser>
          <c:idx val="13"/>
          <c:order val="13"/>
          <c:tx>
            <c:strRef>
              <c:f>堺市南区!$R$19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ED0411-E602-40A3-B4FB-FADF6279B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堺市南区!$S$19:$T$19</c:f>
              <c:numCache>
                <c:formatCode>General</c:formatCode>
                <c:ptCount val="2"/>
                <c:pt idx="0">
                  <c:v>611848258</c:v>
                </c:pt>
                <c:pt idx="1">
                  <c:v>1069434358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6B-4E12-811D-DDE1A54ACE57}"/>
            </c:ext>
          </c:extLst>
        </c:ser>
        <c:ser>
          <c:idx val="14"/>
          <c:order val="14"/>
          <c:tx>
            <c:strRef>
              <c:f>堺市南区!$R$20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6B-4E12-811D-DDE1A54ACE57}"/>
            </c:ext>
          </c:extLst>
        </c:ser>
        <c:ser>
          <c:idx val="15"/>
          <c:order val="15"/>
          <c:tx>
            <c:strRef>
              <c:f>堺市南区!$R$21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堺市南区!$S$21:$T$21</c:f>
              <c:numCache>
                <c:formatCode>General</c:formatCode>
                <c:ptCount val="2"/>
                <c:pt idx="0">
                  <c:v>940</c:v>
                </c:pt>
                <c:pt idx="1">
                  <c:v>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6B-4E12-811D-DDE1A54ACE57}"/>
            </c:ext>
          </c:extLst>
        </c:ser>
        <c:ser>
          <c:idx val="16"/>
          <c:order val="16"/>
          <c:tx>
            <c:strRef>
              <c:f>堺市南区!$R$22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堺市南区!$S$22:$T$22</c:f>
              <c:numCache>
                <c:formatCode>General</c:formatCode>
                <c:ptCount val="2"/>
                <c:pt idx="0">
                  <c:v>5246130</c:v>
                </c:pt>
                <c:pt idx="1">
                  <c:v>2608828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6B-4E12-811D-DDE1A54ACE57}"/>
            </c:ext>
          </c:extLst>
        </c:ser>
        <c:ser>
          <c:idx val="17"/>
          <c:order val="17"/>
          <c:tx>
            <c:strRef>
              <c:f>堺市南区!$R$23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堺市南区!$S$23:$T$23</c:f>
              <c:numCache>
                <c:formatCode>General</c:formatCode>
                <c:ptCount val="2"/>
                <c:pt idx="0">
                  <c:v>270319188</c:v>
                </c:pt>
                <c:pt idx="1">
                  <c:v>236198236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6B-4E12-811D-DDE1A54ACE57}"/>
            </c:ext>
          </c:extLst>
        </c:ser>
        <c:ser>
          <c:idx val="18"/>
          <c:order val="18"/>
          <c:tx>
            <c:strRef>
              <c:f>堺市南区!$R$24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堺市南区!$S$24:$T$24</c:f>
              <c:numCache>
                <c:formatCode>General</c:formatCode>
                <c:ptCount val="2"/>
                <c:pt idx="0">
                  <c:v>1561865797</c:v>
                </c:pt>
                <c:pt idx="1">
                  <c:v>204815639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6B-4E12-811D-DDE1A54ACE57}"/>
            </c:ext>
          </c:extLst>
        </c:ser>
        <c:ser>
          <c:idx val="19"/>
          <c:order val="19"/>
          <c:tx>
            <c:strRef>
              <c:f>堺市南区!$R$25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堺市南区!$S$25:$T$25</c:f>
              <c:numCache>
                <c:formatCode>General</c:formatCode>
                <c:ptCount val="2"/>
                <c:pt idx="0">
                  <c:v>74790731</c:v>
                </c:pt>
                <c:pt idx="1">
                  <c:v>42566791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6B-4E12-811D-DDE1A54ACE57}"/>
            </c:ext>
          </c:extLst>
        </c:ser>
        <c:ser>
          <c:idx val="20"/>
          <c:order val="20"/>
          <c:tx>
            <c:strRef>
              <c:f>堺市南区!$R$26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堺市南区!$S$26:$T$26</c:f>
              <c:numCache>
                <c:formatCode>General</c:formatCode>
                <c:ptCount val="2"/>
                <c:pt idx="0">
                  <c:v>253678530</c:v>
                </c:pt>
                <c:pt idx="1">
                  <c:v>100699678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6B-4E12-811D-DDE1A54ACE57}"/>
            </c:ext>
          </c:extLst>
        </c:ser>
        <c:ser>
          <c:idx val="21"/>
          <c:order val="21"/>
          <c:tx>
            <c:strRef>
              <c:f>堺市南区!$R$27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堺市南区!$S$27:$T$27</c:f>
              <c:numCache>
                <c:formatCode>General</c:formatCode>
                <c:ptCount val="2"/>
                <c:pt idx="0">
                  <c:v>26591</c:v>
                </c:pt>
                <c:pt idx="1">
                  <c:v>2237111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6B-4E12-811D-DDE1A54AC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堺市北区!$S$6:$T$6</c:f>
              <c:numCache>
                <c:formatCode>General</c:formatCode>
                <c:ptCount val="2"/>
                <c:pt idx="0">
                  <c:v>268838963</c:v>
                </c:pt>
                <c:pt idx="1">
                  <c:v>198082932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6-4A27-B7DC-4337B677A7D4}"/>
            </c:ext>
          </c:extLst>
        </c:ser>
        <c:ser>
          <c:idx val="1"/>
          <c:order val="1"/>
          <c:tx>
            <c:strRef>
              <c:f>堺市北区!$R$7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堺市北区!$S$7:$T$7</c:f>
              <c:numCache>
                <c:formatCode>General</c:formatCode>
                <c:ptCount val="2"/>
                <c:pt idx="0">
                  <c:v>1476457174</c:v>
                </c:pt>
                <c:pt idx="1">
                  <c:v>1132836264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06-4A27-B7DC-4337B677A7D4}"/>
            </c:ext>
          </c:extLst>
        </c:ser>
        <c:ser>
          <c:idx val="2"/>
          <c:order val="2"/>
          <c:tx>
            <c:strRef>
              <c:f>堺市北区!$R$8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堺市北区!$S$8:$T$8</c:f>
              <c:numCache>
                <c:formatCode>General</c:formatCode>
                <c:ptCount val="2"/>
                <c:pt idx="0">
                  <c:v>169054126</c:v>
                </c:pt>
                <c:pt idx="1">
                  <c:v>67103183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06-4A27-B7DC-4337B677A7D4}"/>
            </c:ext>
          </c:extLst>
        </c:ser>
        <c:ser>
          <c:idx val="3"/>
          <c:order val="3"/>
          <c:tx>
            <c:strRef>
              <c:f>堺市北区!$R$9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D507612-FF7B-4E4C-B620-922C00444E3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堺市北区!$S$9:$T$9</c:f>
              <c:numCache>
                <c:formatCode>General</c:formatCode>
                <c:ptCount val="2"/>
                <c:pt idx="0">
                  <c:v>228974535</c:v>
                </c:pt>
                <c:pt idx="1">
                  <c:v>1102699527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06-4A27-B7DC-4337B677A7D4}"/>
            </c:ext>
          </c:extLst>
        </c:ser>
        <c:ser>
          <c:idx val="4"/>
          <c:order val="4"/>
          <c:tx>
            <c:strRef>
              <c:f>堺市北区!$R$10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F46F00C-4E35-44CF-8A0E-8F30B0738C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堺市北区!$S$10:$T$10</c:f>
              <c:numCache>
                <c:formatCode>General</c:formatCode>
                <c:ptCount val="2"/>
                <c:pt idx="0">
                  <c:v>550995002</c:v>
                </c:pt>
                <c:pt idx="1">
                  <c:v>138104790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06-4A27-B7DC-4337B677A7D4}"/>
            </c:ext>
          </c:extLst>
        </c:ser>
        <c:ser>
          <c:idx val="5"/>
          <c:order val="5"/>
          <c:tx>
            <c:strRef>
              <c:f>堺市北区!$R$11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C86E47-2742-4C26-B407-1260B28897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堺市北区!$S$11:$T$11</c:f>
              <c:numCache>
                <c:formatCode>General</c:formatCode>
                <c:ptCount val="2"/>
                <c:pt idx="0">
                  <c:v>645538523</c:v>
                </c:pt>
                <c:pt idx="1">
                  <c:v>518466507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06-4A27-B7DC-4337B677A7D4}"/>
            </c:ext>
          </c:extLst>
        </c:ser>
        <c:ser>
          <c:idx val="6"/>
          <c:order val="6"/>
          <c:tx>
            <c:strRef>
              <c:f>堺市北区!$R$12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堺市北区!$S$12:$T$12</c:f>
              <c:numCache>
                <c:formatCode>General</c:formatCode>
                <c:ptCount val="2"/>
                <c:pt idx="0">
                  <c:v>205039644</c:v>
                </c:pt>
                <c:pt idx="1">
                  <c:v>669960706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06-4A27-B7DC-4337B677A7D4}"/>
            </c:ext>
          </c:extLst>
        </c:ser>
        <c:ser>
          <c:idx val="7"/>
          <c:order val="7"/>
          <c:tx>
            <c:strRef>
              <c:f>堺市北区!$R$13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堺市北区!$S$13:$T$13</c:f>
              <c:numCache>
                <c:formatCode>General</c:formatCode>
                <c:ptCount val="2"/>
                <c:pt idx="0">
                  <c:v>20438745</c:v>
                </c:pt>
                <c:pt idx="1">
                  <c:v>38597086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06-4A27-B7DC-4337B677A7D4}"/>
            </c:ext>
          </c:extLst>
        </c:ser>
        <c:ser>
          <c:idx val="8"/>
          <c:order val="8"/>
          <c:tx>
            <c:strRef>
              <c:f>堺市北区!$R$14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CF6CC8-934D-4EF3-894E-D9A692BF00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堺市北区!$S$14:$T$14</c:f>
              <c:numCache>
                <c:formatCode>General</c:formatCode>
                <c:ptCount val="2"/>
                <c:pt idx="0">
                  <c:v>2622855695</c:v>
                </c:pt>
                <c:pt idx="1">
                  <c:v>1582308924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06-4A27-B7DC-4337B677A7D4}"/>
            </c:ext>
          </c:extLst>
        </c:ser>
        <c:ser>
          <c:idx val="9"/>
          <c:order val="9"/>
          <c:tx>
            <c:strRef>
              <c:f>堺市北区!$R$15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55AA499-4CD9-4A4D-AF5B-D5E3E645B1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堺市北区!$S$15:$T$15</c:f>
              <c:numCache>
                <c:formatCode>General</c:formatCode>
                <c:ptCount val="2"/>
                <c:pt idx="0">
                  <c:v>1096306542</c:v>
                </c:pt>
                <c:pt idx="1">
                  <c:v>566952837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06-4A27-B7DC-4337B677A7D4}"/>
            </c:ext>
          </c:extLst>
        </c:ser>
        <c:ser>
          <c:idx val="10"/>
          <c:order val="10"/>
          <c:tx>
            <c:strRef>
              <c:f>堺市北区!$R$16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21604-7BFB-408A-95BC-8FCBA5314E7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堺市北区!$S$16:$T$16</c:f>
              <c:numCache>
                <c:formatCode>General</c:formatCode>
                <c:ptCount val="2"/>
                <c:pt idx="0">
                  <c:v>890521675</c:v>
                </c:pt>
                <c:pt idx="1">
                  <c:v>811151608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06-4A27-B7DC-4337B677A7D4}"/>
            </c:ext>
          </c:extLst>
        </c:ser>
        <c:ser>
          <c:idx val="11"/>
          <c:order val="11"/>
          <c:tx>
            <c:strRef>
              <c:f>堺市北区!$R$17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堺市北区!$S$17:$T$17</c:f>
              <c:numCache>
                <c:formatCode>General</c:formatCode>
                <c:ptCount val="2"/>
                <c:pt idx="0">
                  <c:v>182671168</c:v>
                </c:pt>
                <c:pt idx="1">
                  <c:v>239039189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06-4A27-B7DC-4337B677A7D4}"/>
            </c:ext>
          </c:extLst>
        </c:ser>
        <c:ser>
          <c:idx val="12"/>
          <c:order val="12"/>
          <c:tx>
            <c:strRef>
              <c:f>堺市北区!$R$18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6A5EDF-9850-4CED-BA79-C6067EBBDF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堺市北区!$S$18:$T$18</c:f>
              <c:numCache>
                <c:formatCode>General</c:formatCode>
                <c:ptCount val="2"/>
                <c:pt idx="0">
                  <c:v>1956407665</c:v>
                </c:pt>
                <c:pt idx="1">
                  <c:v>1146616303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06-4A27-B7DC-4337B677A7D4}"/>
            </c:ext>
          </c:extLst>
        </c:ser>
        <c:ser>
          <c:idx val="13"/>
          <c:order val="13"/>
          <c:tx>
            <c:strRef>
              <c:f>堺市北区!$R$19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B1AEB1E-38FB-4DCF-8167-3A96A22A91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堺市北区!$S$19:$T$19</c:f>
              <c:numCache>
                <c:formatCode>General</c:formatCode>
                <c:ptCount val="2"/>
                <c:pt idx="0">
                  <c:v>639490630</c:v>
                </c:pt>
                <c:pt idx="1">
                  <c:v>1143480386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06-4A27-B7DC-4337B677A7D4}"/>
            </c:ext>
          </c:extLst>
        </c:ser>
        <c:ser>
          <c:idx val="14"/>
          <c:order val="14"/>
          <c:tx>
            <c:strRef>
              <c:f>堺市北区!$R$20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堺市北区!$S$20:$T$20</c:f>
              <c:numCache>
                <c:formatCode>General</c:formatCode>
                <c:ptCount val="2"/>
                <c:pt idx="0">
                  <c:v>1932</c:v>
                </c:pt>
                <c:pt idx="1">
                  <c:v>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06-4A27-B7DC-4337B677A7D4}"/>
            </c:ext>
          </c:extLst>
        </c:ser>
        <c:ser>
          <c:idx val="15"/>
          <c:order val="15"/>
          <c:tx>
            <c:strRef>
              <c:f>堺市北区!$R$21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16241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06-4A27-B7DC-4337B677A7D4}"/>
            </c:ext>
          </c:extLst>
        </c:ser>
        <c:ser>
          <c:idx val="16"/>
          <c:order val="16"/>
          <c:tx>
            <c:strRef>
              <c:f>堺市北区!$R$22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堺市北区!$S$22:$T$22</c:f>
              <c:numCache>
                <c:formatCode>General</c:formatCode>
                <c:ptCount val="2"/>
                <c:pt idx="0">
                  <c:v>2419163</c:v>
                </c:pt>
                <c:pt idx="1">
                  <c:v>4723724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06-4A27-B7DC-4337B677A7D4}"/>
            </c:ext>
          </c:extLst>
        </c:ser>
        <c:ser>
          <c:idx val="17"/>
          <c:order val="17"/>
          <c:tx>
            <c:strRef>
              <c:f>堺市北区!$R$23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堺市北区!$S$23:$T$23</c:f>
              <c:numCache>
                <c:formatCode>General</c:formatCode>
                <c:ptCount val="2"/>
                <c:pt idx="0">
                  <c:v>264708392</c:v>
                </c:pt>
                <c:pt idx="1">
                  <c:v>207663395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06-4A27-B7DC-4337B677A7D4}"/>
            </c:ext>
          </c:extLst>
        </c:ser>
        <c:ser>
          <c:idx val="18"/>
          <c:order val="18"/>
          <c:tx>
            <c:strRef>
              <c:f>堺市北区!$R$24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堺市北区!$S$24:$T$24</c:f>
              <c:numCache>
                <c:formatCode>General</c:formatCode>
                <c:ptCount val="2"/>
                <c:pt idx="0">
                  <c:v>1226057556</c:v>
                </c:pt>
                <c:pt idx="1">
                  <c:v>181827891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06-4A27-B7DC-4337B677A7D4}"/>
            </c:ext>
          </c:extLst>
        </c:ser>
        <c:ser>
          <c:idx val="19"/>
          <c:order val="19"/>
          <c:tx>
            <c:strRef>
              <c:f>堺市北区!$R$25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堺市北区!$S$25:$T$25</c:f>
              <c:numCache>
                <c:formatCode>General</c:formatCode>
                <c:ptCount val="2"/>
                <c:pt idx="0">
                  <c:v>86020584</c:v>
                </c:pt>
                <c:pt idx="1">
                  <c:v>36877162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06-4A27-B7DC-4337B677A7D4}"/>
            </c:ext>
          </c:extLst>
        </c:ser>
        <c:ser>
          <c:idx val="20"/>
          <c:order val="20"/>
          <c:tx>
            <c:strRef>
              <c:f>堺市北区!$R$26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堺市北区!$S$26:$T$26</c:f>
              <c:numCache>
                <c:formatCode>General</c:formatCode>
                <c:ptCount val="2"/>
                <c:pt idx="0">
                  <c:v>220214410</c:v>
                </c:pt>
                <c:pt idx="1">
                  <c:v>72490096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06-4A27-B7DC-4337B677A7D4}"/>
            </c:ext>
          </c:extLst>
        </c:ser>
        <c:ser>
          <c:idx val="21"/>
          <c:order val="21"/>
          <c:tx>
            <c:strRef>
              <c:f>堺市北区!$R$27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堺市北区!$S$27:$T$27</c:f>
              <c:numCache>
                <c:formatCode>General</c:formatCode>
                <c:ptCount val="2"/>
                <c:pt idx="0">
                  <c:v>2746</c:v>
                </c:pt>
                <c:pt idx="1">
                  <c:v>300655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06-4A27-B7DC-4337B677A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堺市美原区!$S$6:$T$6</c:f>
              <c:numCache>
                <c:formatCode>General</c:formatCode>
                <c:ptCount val="2"/>
                <c:pt idx="0">
                  <c:v>71678836</c:v>
                </c:pt>
                <c:pt idx="1">
                  <c:v>54066154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2-4F00-909F-9DB2A90655E6}"/>
            </c:ext>
          </c:extLst>
        </c:ser>
        <c:ser>
          <c:idx val="1"/>
          <c:order val="1"/>
          <c:tx>
            <c:strRef>
              <c:f>堺市美原区!$R$7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堺市美原区!$S$7:$T$7</c:f>
              <c:numCache>
                <c:formatCode>General</c:formatCode>
                <c:ptCount val="2"/>
                <c:pt idx="0">
                  <c:v>446600640</c:v>
                </c:pt>
                <c:pt idx="1">
                  <c:v>438959362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2-4F00-909F-9DB2A90655E6}"/>
            </c:ext>
          </c:extLst>
        </c:ser>
        <c:ser>
          <c:idx val="2"/>
          <c:order val="2"/>
          <c:tx>
            <c:strRef>
              <c:f>堺市美原区!$R$8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堺市美原区!$S$8:$T$8</c:f>
              <c:numCache>
                <c:formatCode>General</c:formatCode>
                <c:ptCount val="2"/>
                <c:pt idx="0">
                  <c:v>52004022</c:v>
                </c:pt>
                <c:pt idx="1">
                  <c:v>30486981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2-4F00-909F-9DB2A90655E6}"/>
            </c:ext>
          </c:extLst>
        </c:ser>
        <c:ser>
          <c:idx val="3"/>
          <c:order val="3"/>
          <c:tx>
            <c:strRef>
              <c:f>堺市美原区!$R$9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0CA0B21-0895-44D9-A141-A10E1192981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堺市美原区!$S$9:$T$9</c:f>
              <c:numCache>
                <c:formatCode>General</c:formatCode>
                <c:ptCount val="2"/>
                <c:pt idx="0">
                  <c:v>79014947</c:v>
                </c:pt>
                <c:pt idx="1">
                  <c:v>391637054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02-4F00-909F-9DB2A90655E6}"/>
            </c:ext>
          </c:extLst>
        </c:ser>
        <c:ser>
          <c:idx val="4"/>
          <c:order val="4"/>
          <c:tx>
            <c:strRef>
              <c:f>堺市美原区!$R$10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AD1AA3-3CF7-494C-95B0-5D1A44960E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堺市美原区!$S$10:$T$10</c:f>
              <c:numCache>
                <c:formatCode>General</c:formatCode>
                <c:ptCount val="2"/>
                <c:pt idx="0">
                  <c:v>128653382</c:v>
                </c:pt>
                <c:pt idx="1">
                  <c:v>37443913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02-4F00-909F-9DB2A90655E6}"/>
            </c:ext>
          </c:extLst>
        </c:ser>
        <c:ser>
          <c:idx val="5"/>
          <c:order val="5"/>
          <c:tx>
            <c:strRef>
              <c:f>堺市美原区!$R$11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C8365A-EB7B-4A53-BE0F-A55DE30708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堺市美原区!$S$11:$T$11</c:f>
              <c:numCache>
                <c:formatCode>General</c:formatCode>
                <c:ptCount val="2"/>
                <c:pt idx="0">
                  <c:v>206548390</c:v>
                </c:pt>
                <c:pt idx="1">
                  <c:v>161486420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02-4F00-909F-9DB2A90655E6}"/>
            </c:ext>
          </c:extLst>
        </c:ser>
        <c:ser>
          <c:idx val="6"/>
          <c:order val="6"/>
          <c:tx>
            <c:strRef>
              <c:f>堺市美原区!$R$12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堺市美原区!$S$12:$T$12</c:f>
              <c:numCache>
                <c:formatCode>General</c:formatCode>
                <c:ptCount val="2"/>
                <c:pt idx="0">
                  <c:v>52502101</c:v>
                </c:pt>
                <c:pt idx="1">
                  <c:v>160564751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02-4F00-909F-9DB2A90655E6}"/>
            </c:ext>
          </c:extLst>
        </c:ser>
        <c:ser>
          <c:idx val="7"/>
          <c:order val="7"/>
          <c:tx>
            <c:strRef>
              <c:f>堺市美原区!$R$13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堺市美原区!$S$13:$T$13</c:f>
              <c:numCache>
                <c:formatCode>General</c:formatCode>
                <c:ptCount val="2"/>
                <c:pt idx="0">
                  <c:v>6343707</c:v>
                </c:pt>
                <c:pt idx="1">
                  <c:v>10429002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02-4F00-909F-9DB2A90655E6}"/>
            </c:ext>
          </c:extLst>
        </c:ser>
        <c:ser>
          <c:idx val="8"/>
          <c:order val="8"/>
          <c:tx>
            <c:strRef>
              <c:f>堺市美原区!$R$14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堺市美原区!$S$14:$T$14</c:f>
              <c:numCache>
                <c:formatCode>General</c:formatCode>
                <c:ptCount val="2"/>
                <c:pt idx="0">
                  <c:v>751226274</c:v>
                </c:pt>
                <c:pt idx="1">
                  <c:v>482247261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202-4F00-909F-9DB2A90655E6}"/>
            </c:ext>
          </c:extLst>
        </c:ser>
        <c:ser>
          <c:idx val="9"/>
          <c:order val="9"/>
          <c:tx>
            <c:strRef>
              <c:f>堺市美原区!$R$15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堺市美原区!$S$15:$T$15</c:f>
              <c:numCache>
                <c:formatCode>General</c:formatCode>
                <c:ptCount val="2"/>
                <c:pt idx="0">
                  <c:v>389691769</c:v>
                </c:pt>
                <c:pt idx="1">
                  <c:v>180918439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202-4F00-909F-9DB2A90655E6}"/>
            </c:ext>
          </c:extLst>
        </c:ser>
        <c:ser>
          <c:idx val="10"/>
          <c:order val="10"/>
          <c:tx>
            <c:strRef>
              <c:f>堺市美原区!$R$16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堺市美原区!$S$16:$T$16</c:f>
              <c:numCache>
                <c:formatCode>General</c:formatCode>
                <c:ptCount val="2"/>
                <c:pt idx="0">
                  <c:v>267742031</c:v>
                </c:pt>
                <c:pt idx="1">
                  <c:v>240021251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02-4F00-909F-9DB2A90655E6}"/>
            </c:ext>
          </c:extLst>
        </c:ser>
        <c:ser>
          <c:idx val="11"/>
          <c:order val="11"/>
          <c:tx>
            <c:strRef>
              <c:f>堺市美原区!$R$17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堺市美原区!$S$17:$T$17</c:f>
              <c:numCache>
                <c:formatCode>General</c:formatCode>
                <c:ptCount val="2"/>
                <c:pt idx="0">
                  <c:v>51072317</c:v>
                </c:pt>
                <c:pt idx="1">
                  <c:v>73592092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202-4F00-909F-9DB2A90655E6}"/>
            </c:ext>
          </c:extLst>
        </c:ser>
        <c:ser>
          <c:idx val="12"/>
          <c:order val="12"/>
          <c:tx>
            <c:strRef>
              <c:f>堺市美原区!$R$18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堺市美原区!$S$18:$T$18</c:f>
              <c:numCache>
                <c:formatCode>General</c:formatCode>
                <c:ptCount val="2"/>
                <c:pt idx="0">
                  <c:v>539751566</c:v>
                </c:pt>
                <c:pt idx="1">
                  <c:v>359920012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202-4F00-909F-9DB2A90655E6}"/>
            </c:ext>
          </c:extLst>
        </c:ser>
        <c:ser>
          <c:idx val="13"/>
          <c:order val="13"/>
          <c:tx>
            <c:strRef>
              <c:f>堺市美原区!$R$19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堺市美原区!$S$19:$T$19</c:f>
              <c:numCache>
                <c:formatCode>General</c:formatCode>
                <c:ptCount val="2"/>
                <c:pt idx="0">
                  <c:v>142439786</c:v>
                </c:pt>
                <c:pt idx="1">
                  <c:v>295137401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02-4F00-909F-9DB2A90655E6}"/>
            </c:ext>
          </c:extLst>
        </c:ser>
        <c:ser>
          <c:idx val="14"/>
          <c:order val="14"/>
          <c:tx>
            <c:strRef>
              <c:f>堺市美原区!$R$20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202-4F00-909F-9DB2A90655E6}"/>
            </c:ext>
          </c:extLst>
        </c:ser>
        <c:ser>
          <c:idx val="15"/>
          <c:order val="15"/>
          <c:tx>
            <c:strRef>
              <c:f>堺市美原区!$R$21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202-4F00-909F-9DB2A90655E6}"/>
            </c:ext>
          </c:extLst>
        </c:ser>
        <c:ser>
          <c:idx val="16"/>
          <c:order val="16"/>
          <c:tx>
            <c:strRef>
              <c:f>堺市美原区!$R$22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堺市美原区!$S$22:$T$22</c:f>
              <c:numCache>
                <c:formatCode>General</c:formatCode>
                <c:ptCount val="2"/>
                <c:pt idx="0">
                  <c:v>2503405</c:v>
                </c:pt>
                <c:pt idx="1">
                  <c:v>666126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202-4F00-909F-9DB2A90655E6}"/>
            </c:ext>
          </c:extLst>
        </c:ser>
        <c:ser>
          <c:idx val="17"/>
          <c:order val="17"/>
          <c:tx>
            <c:strRef>
              <c:f>堺市美原区!$R$23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堺市美原区!$S$23:$T$23</c:f>
              <c:numCache>
                <c:formatCode>General</c:formatCode>
                <c:ptCount val="2"/>
                <c:pt idx="0">
                  <c:v>66182652</c:v>
                </c:pt>
                <c:pt idx="1">
                  <c:v>63844901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202-4F00-909F-9DB2A90655E6}"/>
            </c:ext>
          </c:extLst>
        </c:ser>
        <c:ser>
          <c:idx val="18"/>
          <c:order val="18"/>
          <c:tx>
            <c:strRef>
              <c:f>堺市美原区!$R$24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堺市美原区!$S$24:$T$24</c:f>
              <c:numCache>
                <c:formatCode>General</c:formatCode>
                <c:ptCount val="2"/>
                <c:pt idx="0">
                  <c:v>405151712</c:v>
                </c:pt>
                <c:pt idx="1">
                  <c:v>61849200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202-4F00-909F-9DB2A90655E6}"/>
            </c:ext>
          </c:extLst>
        </c:ser>
        <c:ser>
          <c:idx val="19"/>
          <c:order val="19"/>
          <c:tx>
            <c:strRef>
              <c:f>堺市美原区!$R$25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堺市美原区!$S$25:$T$25</c:f>
              <c:numCache>
                <c:formatCode>General</c:formatCode>
                <c:ptCount val="2"/>
                <c:pt idx="0">
                  <c:v>21843047</c:v>
                </c:pt>
                <c:pt idx="1">
                  <c:v>13476016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202-4F00-909F-9DB2A90655E6}"/>
            </c:ext>
          </c:extLst>
        </c:ser>
        <c:ser>
          <c:idx val="20"/>
          <c:order val="20"/>
          <c:tx>
            <c:strRef>
              <c:f>堺市美原区!$R$26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堺市美原区!$S$26:$T$26</c:f>
              <c:numCache>
                <c:formatCode>General</c:formatCode>
                <c:ptCount val="2"/>
                <c:pt idx="0">
                  <c:v>58728608</c:v>
                </c:pt>
                <c:pt idx="1">
                  <c:v>23977071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02-4F00-909F-9DB2A90655E6}"/>
            </c:ext>
          </c:extLst>
        </c:ser>
        <c:ser>
          <c:idx val="21"/>
          <c:order val="21"/>
          <c:tx>
            <c:strRef>
              <c:f>堺市美原区!$R$27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堺市美原区!$S$27:$T$27</c:f>
              <c:numCache>
                <c:formatCode>General</c:formatCode>
                <c:ptCount val="2"/>
                <c:pt idx="0">
                  <c:v>938</c:v>
                </c:pt>
                <c:pt idx="1">
                  <c:v>96376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202-4F00-909F-9DB2A9065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岸和田市!$S$6:$T$6</c:f>
              <c:numCache>
                <c:formatCode>General</c:formatCode>
                <c:ptCount val="2"/>
                <c:pt idx="0">
                  <c:v>291718915</c:v>
                </c:pt>
                <c:pt idx="1">
                  <c:v>213869895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8-4C89-8A7D-701742EC624C}"/>
            </c:ext>
          </c:extLst>
        </c:ser>
        <c:ser>
          <c:idx val="1"/>
          <c:order val="1"/>
          <c:tx>
            <c:strRef>
              <c:f>岸和田市!$R$7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05E5BF-46B0-474E-B9A2-1DC9FB1997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岸和田市!$S$7:$T$7</c:f>
              <c:numCache>
                <c:formatCode>General</c:formatCode>
                <c:ptCount val="2"/>
                <c:pt idx="0">
                  <c:v>1715104250</c:v>
                </c:pt>
                <c:pt idx="1">
                  <c:v>1718110632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E8-4C89-8A7D-701742EC624C}"/>
            </c:ext>
          </c:extLst>
        </c:ser>
        <c:ser>
          <c:idx val="2"/>
          <c:order val="2"/>
          <c:tx>
            <c:strRef>
              <c:f>岸和田市!$R$8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岸和田市!$S$8:$T$8</c:f>
              <c:numCache>
                <c:formatCode>General</c:formatCode>
                <c:ptCount val="2"/>
                <c:pt idx="0">
                  <c:v>283154193</c:v>
                </c:pt>
                <c:pt idx="1">
                  <c:v>146015218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E8-4C89-8A7D-701742EC624C}"/>
            </c:ext>
          </c:extLst>
        </c:ser>
        <c:ser>
          <c:idx val="3"/>
          <c:order val="3"/>
          <c:tx>
            <c:strRef>
              <c:f>岸和田市!$R$9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岸和田市!$S$9:$T$9</c:f>
              <c:numCache>
                <c:formatCode>General</c:formatCode>
                <c:ptCount val="2"/>
                <c:pt idx="0">
                  <c:v>278143545</c:v>
                </c:pt>
                <c:pt idx="1">
                  <c:v>1451462437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E8-4C89-8A7D-701742EC624C}"/>
            </c:ext>
          </c:extLst>
        </c:ser>
        <c:ser>
          <c:idx val="4"/>
          <c:order val="4"/>
          <c:tx>
            <c:strRef>
              <c:f>岸和田市!$R$10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1A175CD-65EB-4AF1-8D6C-DE4F769F03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岸和田市!$S$10:$T$10</c:f>
              <c:numCache>
                <c:formatCode>General</c:formatCode>
                <c:ptCount val="2"/>
                <c:pt idx="0">
                  <c:v>1465970664</c:v>
                </c:pt>
                <c:pt idx="1">
                  <c:v>191488902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E8-4C89-8A7D-701742EC624C}"/>
            </c:ext>
          </c:extLst>
        </c:ser>
        <c:ser>
          <c:idx val="5"/>
          <c:order val="5"/>
          <c:tx>
            <c:strRef>
              <c:f>岸和田市!$R$11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0BF709-ECEC-4BBA-A73B-FFE23DDE8B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岸和田市!$S$11:$T$11</c:f>
              <c:numCache>
                <c:formatCode>General</c:formatCode>
                <c:ptCount val="2"/>
                <c:pt idx="0">
                  <c:v>1325962901</c:v>
                </c:pt>
                <c:pt idx="1">
                  <c:v>742324162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E8-4C89-8A7D-701742EC624C}"/>
            </c:ext>
          </c:extLst>
        </c:ser>
        <c:ser>
          <c:idx val="6"/>
          <c:order val="6"/>
          <c:tx>
            <c:strRef>
              <c:f>岸和田市!$R$12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岸和田市!$S$12:$T$12</c:f>
              <c:numCache>
                <c:formatCode>General</c:formatCode>
                <c:ptCount val="2"/>
                <c:pt idx="0">
                  <c:v>72865992</c:v>
                </c:pt>
                <c:pt idx="1">
                  <c:v>874118685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E8-4C89-8A7D-701742EC624C}"/>
            </c:ext>
          </c:extLst>
        </c:ser>
        <c:ser>
          <c:idx val="7"/>
          <c:order val="7"/>
          <c:tx>
            <c:strRef>
              <c:f>岸和田市!$R$13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岸和田市!$S$13:$T$13</c:f>
              <c:numCache>
                <c:formatCode>General</c:formatCode>
                <c:ptCount val="2"/>
                <c:pt idx="0">
                  <c:v>9774170</c:v>
                </c:pt>
                <c:pt idx="1">
                  <c:v>54855818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E8-4C89-8A7D-701742EC624C}"/>
            </c:ext>
          </c:extLst>
        </c:ser>
        <c:ser>
          <c:idx val="8"/>
          <c:order val="8"/>
          <c:tx>
            <c:strRef>
              <c:f>岸和田市!$R$14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岸和田市!$S$14:$T$14</c:f>
              <c:numCache>
                <c:formatCode>General</c:formatCode>
                <c:ptCount val="2"/>
                <c:pt idx="0">
                  <c:v>3940121129</c:v>
                </c:pt>
                <c:pt idx="1">
                  <c:v>2169269606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E8-4C89-8A7D-701742EC624C}"/>
            </c:ext>
          </c:extLst>
        </c:ser>
        <c:ser>
          <c:idx val="9"/>
          <c:order val="9"/>
          <c:tx>
            <c:strRef>
              <c:f>岸和田市!$R$15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E8-4C89-8A7D-701742EC624C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岸和田市!$S$15:$T$15</c:f>
              <c:numCache>
                <c:formatCode>General</c:formatCode>
                <c:ptCount val="2"/>
                <c:pt idx="0">
                  <c:v>1350947102</c:v>
                </c:pt>
                <c:pt idx="1">
                  <c:v>713243755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E8-4C89-8A7D-701742EC624C}"/>
            </c:ext>
          </c:extLst>
        </c:ser>
        <c:ser>
          <c:idx val="10"/>
          <c:order val="10"/>
          <c:tx>
            <c:strRef>
              <c:f>岸和田市!$R$16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BE1CD0-93E2-4A32-ABEA-E520331BE13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inBase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岸和田市!$S$16:$T$16</c:f>
              <c:numCache>
                <c:formatCode>General</c:formatCode>
                <c:ptCount val="2"/>
                <c:pt idx="0">
                  <c:v>911313090</c:v>
                </c:pt>
                <c:pt idx="1">
                  <c:v>1047026280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E8-4C89-8A7D-701742EC624C}"/>
            </c:ext>
          </c:extLst>
        </c:ser>
        <c:ser>
          <c:idx val="11"/>
          <c:order val="11"/>
          <c:tx>
            <c:strRef>
              <c:f>岸和田市!$R$17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岸和田市!$S$17:$T$17</c:f>
              <c:numCache>
                <c:formatCode>General</c:formatCode>
                <c:ptCount val="2"/>
                <c:pt idx="0">
                  <c:v>141170105</c:v>
                </c:pt>
                <c:pt idx="1">
                  <c:v>267367551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1E8-4C89-8A7D-701742EC624C}"/>
            </c:ext>
          </c:extLst>
        </c:ser>
        <c:ser>
          <c:idx val="12"/>
          <c:order val="12"/>
          <c:tx>
            <c:strRef>
              <c:f>岸和田市!$R$18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岸和田市!$S$18:$T$18</c:f>
              <c:numCache>
                <c:formatCode>General</c:formatCode>
                <c:ptCount val="2"/>
                <c:pt idx="0">
                  <c:v>2776332479</c:v>
                </c:pt>
                <c:pt idx="1">
                  <c:v>1346126877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1E8-4C89-8A7D-701742EC624C}"/>
            </c:ext>
          </c:extLst>
        </c:ser>
        <c:ser>
          <c:idx val="13"/>
          <c:order val="13"/>
          <c:tx>
            <c:strRef>
              <c:f>岸和田市!$R$19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EB01B5-0A92-4200-B954-2CE068596E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岸和田市!$S$19:$T$19</c:f>
              <c:numCache>
                <c:formatCode>General</c:formatCode>
                <c:ptCount val="2"/>
                <c:pt idx="0">
                  <c:v>813987570</c:v>
                </c:pt>
                <c:pt idx="1">
                  <c:v>1081968455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1E8-4C89-8A7D-701742EC624C}"/>
            </c:ext>
          </c:extLst>
        </c:ser>
        <c:ser>
          <c:idx val="14"/>
          <c:order val="14"/>
          <c:tx>
            <c:strRef>
              <c:f>岸和田市!$R$20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岸和田市!$S$20:$T$20</c:f>
              <c:numCache>
                <c:formatCode>General</c:formatCode>
                <c:ptCount val="2"/>
                <c:pt idx="0">
                  <c:v>237</c:v>
                </c:pt>
                <c:pt idx="1">
                  <c:v>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1E8-4C89-8A7D-701742EC624C}"/>
            </c:ext>
          </c:extLst>
        </c:ser>
        <c:ser>
          <c:idx val="15"/>
          <c:order val="15"/>
          <c:tx>
            <c:strRef>
              <c:f>岸和田市!$R$21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1E8-4C89-8A7D-701742EC624C}"/>
            </c:ext>
          </c:extLst>
        </c:ser>
        <c:ser>
          <c:idx val="16"/>
          <c:order val="16"/>
          <c:tx>
            <c:strRef>
              <c:f>岸和田市!$R$22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岸和田市!$S$22:$T$22</c:f>
              <c:numCache>
                <c:formatCode>General</c:formatCode>
                <c:ptCount val="2"/>
                <c:pt idx="0">
                  <c:v>10319617</c:v>
                </c:pt>
                <c:pt idx="1">
                  <c:v>4350221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E8-4C89-8A7D-701742EC624C}"/>
            </c:ext>
          </c:extLst>
        </c:ser>
        <c:ser>
          <c:idx val="17"/>
          <c:order val="17"/>
          <c:tx>
            <c:strRef>
              <c:f>岸和田市!$R$23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岸和田市!$S$23:$T$23</c:f>
              <c:numCache>
                <c:formatCode>General</c:formatCode>
                <c:ptCount val="2"/>
                <c:pt idx="0">
                  <c:v>274575009</c:v>
                </c:pt>
                <c:pt idx="1">
                  <c:v>283881637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1E8-4C89-8A7D-701742EC624C}"/>
            </c:ext>
          </c:extLst>
        </c:ser>
        <c:ser>
          <c:idx val="18"/>
          <c:order val="18"/>
          <c:tx>
            <c:strRef>
              <c:f>岸和田市!$R$24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岸和田市!$S$24:$T$24</c:f>
              <c:numCache>
                <c:formatCode>General</c:formatCode>
                <c:ptCount val="2"/>
                <c:pt idx="0">
                  <c:v>1888846695</c:v>
                </c:pt>
                <c:pt idx="1">
                  <c:v>186024905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1E8-4C89-8A7D-701742EC624C}"/>
            </c:ext>
          </c:extLst>
        </c:ser>
        <c:ser>
          <c:idx val="19"/>
          <c:order val="19"/>
          <c:tx>
            <c:strRef>
              <c:f>岸和田市!$R$25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岸和田市!$S$25:$T$25</c:f>
              <c:numCache>
                <c:formatCode>General</c:formatCode>
                <c:ptCount val="2"/>
                <c:pt idx="0">
                  <c:v>116918993</c:v>
                </c:pt>
                <c:pt idx="1">
                  <c:v>37115279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1E8-4C89-8A7D-701742EC624C}"/>
            </c:ext>
          </c:extLst>
        </c:ser>
        <c:ser>
          <c:idx val="20"/>
          <c:order val="20"/>
          <c:tx>
            <c:strRef>
              <c:f>岸和田市!$R$26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岸和田市!$S$26:$T$26</c:f>
              <c:numCache>
                <c:formatCode>General</c:formatCode>
                <c:ptCount val="2"/>
                <c:pt idx="0">
                  <c:v>221373079</c:v>
                </c:pt>
                <c:pt idx="1">
                  <c:v>123667726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1E8-4C89-8A7D-701742EC624C}"/>
            </c:ext>
          </c:extLst>
        </c:ser>
        <c:ser>
          <c:idx val="21"/>
          <c:order val="21"/>
          <c:tx>
            <c:strRef>
              <c:f>岸和田市!$R$27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岸和田市!$S$27:$T$27</c:f>
              <c:numCache>
                <c:formatCode>General</c:formatCode>
                <c:ptCount val="2"/>
                <c:pt idx="0">
                  <c:v>476075</c:v>
                </c:pt>
                <c:pt idx="1">
                  <c:v>378770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1E8-4C89-8A7D-701742EC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豊中市!$S$6:$T$6</c:f>
              <c:numCache>
                <c:formatCode>General</c:formatCode>
                <c:ptCount val="2"/>
                <c:pt idx="0">
                  <c:v>492015620</c:v>
                </c:pt>
                <c:pt idx="1">
                  <c:v>479940769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7-4E5C-BFD7-E724C79EA7D9}"/>
            </c:ext>
          </c:extLst>
        </c:ser>
        <c:ser>
          <c:idx val="1"/>
          <c:order val="1"/>
          <c:tx>
            <c:strRef>
              <c:f>豊中市!$R$7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9C6B8-A539-4D5A-ADAB-813D510680A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豊中市!$S$7:$T$7</c:f>
              <c:numCache>
                <c:formatCode>General</c:formatCode>
                <c:ptCount val="2"/>
                <c:pt idx="0">
                  <c:v>3606422990</c:v>
                </c:pt>
                <c:pt idx="1">
                  <c:v>3805243181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7-4E5C-BFD7-E724C79EA7D9}"/>
            </c:ext>
          </c:extLst>
        </c:ser>
        <c:ser>
          <c:idx val="2"/>
          <c:order val="2"/>
          <c:tx>
            <c:strRef>
              <c:f>豊中市!$R$8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豊中市!$S$8:$T$8</c:f>
              <c:numCache>
                <c:formatCode>General</c:formatCode>
                <c:ptCount val="2"/>
                <c:pt idx="0">
                  <c:v>360424634</c:v>
                </c:pt>
                <c:pt idx="1">
                  <c:v>258947559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7-4E5C-BFD7-E724C79EA7D9}"/>
            </c:ext>
          </c:extLst>
        </c:ser>
        <c:ser>
          <c:idx val="3"/>
          <c:order val="3"/>
          <c:tx>
            <c:strRef>
              <c:f>豊中市!$R$9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7A7E884-D16E-4619-B7B8-E93D23EC79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豊中市!$S$9:$T$9</c:f>
              <c:numCache>
                <c:formatCode>General</c:formatCode>
                <c:ptCount val="2"/>
                <c:pt idx="0">
                  <c:v>512070604</c:v>
                </c:pt>
                <c:pt idx="1">
                  <c:v>3186474545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A7-4E5C-BFD7-E724C79EA7D9}"/>
            </c:ext>
          </c:extLst>
        </c:ser>
        <c:ser>
          <c:idx val="4"/>
          <c:order val="4"/>
          <c:tx>
            <c:strRef>
              <c:f>豊中市!$R$10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820F91-6C82-4743-B341-1122997598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豊中市!$S$10:$T$10</c:f>
              <c:numCache>
                <c:formatCode>General</c:formatCode>
                <c:ptCount val="2"/>
                <c:pt idx="0">
                  <c:v>1162567191</c:v>
                </c:pt>
                <c:pt idx="1">
                  <c:v>376870130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A7-4E5C-BFD7-E724C79EA7D9}"/>
            </c:ext>
          </c:extLst>
        </c:ser>
        <c:ser>
          <c:idx val="5"/>
          <c:order val="5"/>
          <c:tx>
            <c:strRef>
              <c:f>豊中市!$R$11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678D33C-8112-47DB-BB38-288811D42E7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豊中市!$S$11:$T$11</c:f>
              <c:numCache>
                <c:formatCode>General</c:formatCode>
                <c:ptCount val="2"/>
                <c:pt idx="0">
                  <c:v>1513796723</c:v>
                </c:pt>
                <c:pt idx="1">
                  <c:v>1527243942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A7-4E5C-BFD7-E724C79EA7D9}"/>
            </c:ext>
          </c:extLst>
        </c:ser>
        <c:ser>
          <c:idx val="6"/>
          <c:order val="6"/>
          <c:tx>
            <c:strRef>
              <c:f>豊中市!$R$12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豊中市!$S$12:$T$12</c:f>
              <c:numCache>
                <c:formatCode>General</c:formatCode>
                <c:ptCount val="2"/>
                <c:pt idx="0">
                  <c:v>422605265</c:v>
                </c:pt>
                <c:pt idx="1">
                  <c:v>1812730167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A7-4E5C-BFD7-E724C79EA7D9}"/>
            </c:ext>
          </c:extLst>
        </c:ser>
        <c:ser>
          <c:idx val="7"/>
          <c:order val="7"/>
          <c:tx>
            <c:strRef>
              <c:f>豊中市!$R$13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豊中市!$S$13:$T$13</c:f>
              <c:numCache>
                <c:formatCode>General</c:formatCode>
                <c:ptCount val="2"/>
                <c:pt idx="0">
                  <c:v>45248156</c:v>
                </c:pt>
                <c:pt idx="1">
                  <c:v>131367568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A7-4E5C-BFD7-E724C79EA7D9}"/>
            </c:ext>
          </c:extLst>
        </c:ser>
        <c:ser>
          <c:idx val="8"/>
          <c:order val="8"/>
          <c:tx>
            <c:strRef>
              <c:f>豊中市!$R$14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C72FF0D-23C2-47F7-8C9A-8DD2111C03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豊中市!$S$14:$T$14</c:f>
              <c:numCache>
                <c:formatCode>General</c:formatCode>
                <c:ptCount val="2"/>
                <c:pt idx="0">
                  <c:v>6649055917</c:v>
                </c:pt>
                <c:pt idx="1">
                  <c:v>4574783601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A7-4E5C-BFD7-E724C79EA7D9}"/>
            </c:ext>
          </c:extLst>
        </c:ser>
        <c:ser>
          <c:idx val="9"/>
          <c:order val="9"/>
          <c:tx>
            <c:strRef>
              <c:f>豊中市!$R$15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352424-7D08-4B42-A49E-8043EBBCBF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豊中市!$S$15:$T$15</c:f>
              <c:numCache>
                <c:formatCode>General</c:formatCode>
                <c:ptCount val="2"/>
                <c:pt idx="0">
                  <c:v>2637883427</c:v>
                </c:pt>
                <c:pt idx="1">
                  <c:v>1486993440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AA7-4E5C-BFD7-E724C79EA7D9}"/>
            </c:ext>
          </c:extLst>
        </c:ser>
        <c:ser>
          <c:idx val="10"/>
          <c:order val="10"/>
          <c:tx>
            <c:strRef>
              <c:f>豊中市!$R$16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0FEA5-A3FB-48ED-8259-06AD974EAE3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豊中市!$S$16:$T$16</c:f>
              <c:numCache>
                <c:formatCode>General</c:formatCode>
                <c:ptCount val="2"/>
                <c:pt idx="0">
                  <c:v>1793805224</c:v>
                </c:pt>
                <c:pt idx="1">
                  <c:v>2329422623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A7-4E5C-BFD7-E724C79EA7D9}"/>
            </c:ext>
          </c:extLst>
        </c:ser>
        <c:ser>
          <c:idx val="11"/>
          <c:order val="11"/>
          <c:tx>
            <c:strRef>
              <c:f>豊中市!$R$17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豊中市!$S$17:$T$17</c:f>
              <c:numCache>
                <c:formatCode>General</c:formatCode>
                <c:ptCount val="2"/>
                <c:pt idx="0">
                  <c:v>342895343</c:v>
                </c:pt>
                <c:pt idx="1">
                  <c:v>628723241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AA7-4E5C-BFD7-E724C79EA7D9}"/>
            </c:ext>
          </c:extLst>
        </c:ser>
        <c:ser>
          <c:idx val="12"/>
          <c:order val="12"/>
          <c:tx>
            <c:strRef>
              <c:f>豊中市!$R$18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A78CA-DFF0-45C9-83DC-3C63B12D0F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豊中市!$S$18:$T$18</c:f>
              <c:numCache>
                <c:formatCode>General</c:formatCode>
                <c:ptCount val="2"/>
                <c:pt idx="0">
                  <c:v>4069489086</c:v>
                </c:pt>
                <c:pt idx="1">
                  <c:v>3401810247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AA7-4E5C-BFD7-E724C79EA7D9}"/>
            </c:ext>
          </c:extLst>
        </c:ser>
        <c:ser>
          <c:idx val="13"/>
          <c:order val="13"/>
          <c:tx>
            <c:strRef>
              <c:f>豊中市!$R$19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92ED35A-331E-413B-86E8-60FD12883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豊中市!$S$19:$T$19</c:f>
              <c:numCache>
                <c:formatCode>General</c:formatCode>
                <c:ptCount val="2"/>
                <c:pt idx="0">
                  <c:v>1288611271</c:v>
                </c:pt>
                <c:pt idx="1">
                  <c:v>2571137936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A7-4E5C-BFD7-E724C79EA7D9}"/>
            </c:ext>
          </c:extLst>
        </c:ser>
        <c:ser>
          <c:idx val="14"/>
          <c:order val="14"/>
          <c:tx>
            <c:strRef>
              <c:f>豊中市!$R$20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140256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A7-4E5C-BFD7-E724C79EA7D9}"/>
            </c:ext>
          </c:extLst>
        </c:ser>
        <c:ser>
          <c:idx val="15"/>
          <c:order val="15"/>
          <c:tx>
            <c:strRef>
              <c:f>豊中市!$R$21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AA7-4E5C-BFD7-E724C79EA7D9}"/>
            </c:ext>
          </c:extLst>
        </c:ser>
        <c:ser>
          <c:idx val="16"/>
          <c:order val="16"/>
          <c:tx>
            <c:strRef>
              <c:f>豊中市!$R$22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豊中市!$S$22:$T$22</c:f>
              <c:numCache>
                <c:formatCode>General</c:formatCode>
                <c:ptCount val="2"/>
                <c:pt idx="0">
                  <c:v>13469095</c:v>
                </c:pt>
                <c:pt idx="1">
                  <c:v>6988714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AA7-4E5C-BFD7-E724C79EA7D9}"/>
            </c:ext>
          </c:extLst>
        </c:ser>
        <c:ser>
          <c:idx val="17"/>
          <c:order val="17"/>
          <c:tx>
            <c:strRef>
              <c:f>豊中市!$R$23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豊中市!$S$23:$T$23</c:f>
              <c:numCache>
                <c:formatCode>General</c:formatCode>
                <c:ptCount val="2"/>
                <c:pt idx="0">
                  <c:v>524244907</c:v>
                </c:pt>
                <c:pt idx="1">
                  <c:v>575989332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AA7-4E5C-BFD7-E724C79EA7D9}"/>
            </c:ext>
          </c:extLst>
        </c:ser>
        <c:ser>
          <c:idx val="18"/>
          <c:order val="18"/>
          <c:tx>
            <c:strRef>
              <c:f>豊中市!$R$24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豊中市!$S$24:$T$24</c:f>
              <c:numCache>
                <c:formatCode>General</c:formatCode>
                <c:ptCount val="2"/>
                <c:pt idx="0">
                  <c:v>3382768042</c:v>
                </c:pt>
                <c:pt idx="1">
                  <c:v>458437172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A7-4E5C-BFD7-E724C79EA7D9}"/>
            </c:ext>
          </c:extLst>
        </c:ser>
        <c:ser>
          <c:idx val="19"/>
          <c:order val="19"/>
          <c:tx>
            <c:strRef>
              <c:f>豊中市!$R$25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豊中市!$S$25:$T$25</c:f>
              <c:numCache>
                <c:formatCode>General</c:formatCode>
                <c:ptCount val="2"/>
                <c:pt idx="0">
                  <c:v>178593814</c:v>
                </c:pt>
                <c:pt idx="1">
                  <c:v>95404523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AA7-4E5C-BFD7-E724C79EA7D9}"/>
            </c:ext>
          </c:extLst>
        </c:ser>
        <c:ser>
          <c:idx val="20"/>
          <c:order val="20"/>
          <c:tx>
            <c:strRef>
              <c:f>豊中市!$R$26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豊中市!$S$26:$T$26</c:f>
              <c:numCache>
                <c:formatCode>General</c:formatCode>
                <c:ptCount val="2"/>
                <c:pt idx="0">
                  <c:v>470170674</c:v>
                </c:pt>
                <c:pt idx="1">
                  <c:v>221441315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AA7-4E5C-BFD7-E724C79EA7D9}"/>
            </c:ext>
          </c:extLst>
        </c:ser>
        <c:ser>
          <c:idx val="21"/>
          <c:order val="21"/>
          <c:tx>
            <c:strRef>
              <c:f>豊中市!$R$27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豊中市!$S$27:$T$27</c:f>
              <c:numCache>
                <c:formatCode>General</c:formatCode>
                <c:ptCount val="2"/>
                <c:pt idx="0">
                  <c:v>180827</c:v>
                </c:pt>
                <c:pt idx="1">
                  <c:v>1066696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AA7-4E5C-BFD7-E724C79E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池田市!$S$6:$T$6</c:f>
              <c:numCache>
                <c:formatCode>General</c:formatCode>
                <c:ptCount val="2"/>
                <c:pt idx="0">
                  <c:v>130850369</c:v>
                </c:pt>
                <c:pt idx="1">
                  <c:v>119259575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A-4B2F-979C-6AF3FE053BBE}"/>
            </c:ext>
          </c:extLst>
        </c:ser>
        <c:ser>
          <c:idx val="1"/>
          <c:order val="1"/>
          <c:tx>
            <c:strRef>
              <c:f>池田市!$R$7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2886769-F1A3-469D-98F4-6ADB2D9F45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池田市!$S$7:$T$7</c:f>
              <c:numCache>
                <c:formatCode>General</c:formatCode>
                <c:ptCount val="2"/>
                <c:pt idx="0">
                  <c:v>1115543495</c:v>
                </c:pt>
                <c:pt idx="1">
                  <c:v>986237404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A-4B2F-979C-6AF3FE053BBE}"/>
            </c:ext>
          </c:extLst>
        </c:ser>
        <c:ser>
          <c:idx val="2"/>
          <c:order val="2"/>
          <c:tx>
            <c:strRef>
              <c:f>池田市!$R$8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池田市!$S$8:$T$8</c:f>
              <c:numCache>
                <c:formatCode>General</c:formatCode>
                <c:ptCount val="2"/>
                <c:pt idx="0">
                  <c:v>109925638</c:v>
                </c:pt>
                <c:pt idx="1">
                  <c:v>124161052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A-4B2F-979C-6AF3FE053BBE}"/>
            </c:ext>
          </c:extLst>
        </c:ser>
        <c:ser>
          <c:idx val="3"/>
          <c:order val="3"/>
          <c:tx>
            <c:strRef>
              <c:f>池田市!$R$9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8FEB066-7288-41A0-8CF0-DE8DC802CB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池田市!$S$9:$T$9</c:f>
              <c:numCache>
                <c:formatCode>General</c:formatCode>
                <c:ptCount val="2"/>
                <c:pt idx="0">
                  <c:v>136234847</c:v>
                </c:pt>
                <c:pt idx="1">
                  <c:v>902469750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A-4B2F-979C-6AF3FE053BBE}"/>
            </c:ext>
          </c:extLst>
        </c:ser>
        <c:ser>
          <c:idx val="4"/>
          <c:order val="4"/>
          <c:tx>
            <c:strRef>
              <c:f>池田市!$R$10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2F9C72-8448-49B7-BB05-A9C6BBC03C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池田市!$S$10:$T$10</c:f>
              <c:numCache>
                <c:formatCode>General</c:formatCode>
                <c:ptCount val="2"/>
                <c:pt idx="0">
                  <c:v>258332676</c:v>
                </c:pt>
                <c:pt idx="1">
                  <c:v>101079057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A-4B2F-979C-6AF3FE053BBE}"/>
            </c:ext>
          </c:extLst>
        </c:ser>
        <c:ser>
          <c:idx val="5"/>
          <c:order val="5"/>
          <c:tx>
            <c:strRef>
              <c:f>池田市!$R$11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池田市!$S$11:$T$11</c:f>
              <c:numCache>
                <c:formatCode>General</c:formatCode>
                <c:ptCount val="2"/>
                <c:pt idx="0">
                  <c:v>473660467</c:v>
                </c:pt>
                <c:pt idx="1">
                  <c:v>425552316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9A-4B2F-979C-6AF3FE053BBE}"/>
            </c:ext>
          </c:extLst>
        </c:ser>
        <c:ser>
          <c:idx val="6"/>
          <c:order val="6"/>
          <c:tx>
            <c:strRef>
              <c:f>池田市!$R$12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池田市!$S$12:$T$12</c:f>
              <c:numCache>
                <c:formatCode>General</c:formatCode>
                <c:ptCount val="2"/>
                <c:pt idx="0">
                  <c:v>92249862</c:v>
                </c:pt>
                <c:pt idx="1">
                  <c:v>484485181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A-4B2F-979C-6AF3FE053BBE}"/>
            </c:ext>
          </c:extLst>
        </c:ser>
        <c:ser>
          <c:idx val="7"/>
          <c:order val="7"/>
          <c:tx>
            <c:strRef>
              <c:f>池田市!$R$13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池田市!$S$13:$T$13</c:f>
              <c:numCache>
                <c:formatCode>General</c:formatCode>
                <c:ptCount val="2"/>
                <c:pt idx="0">
                  <c:v>15753203</c:v>
                </c:pt>
                <c:pt idx="1">
                  <c:v>30714071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9A-4B2F-979C-6AF3FE053BBE}"/>
            </c:ext>
          </c:extLst>
        </c:ser>
        <c:ser>
          <c:idx val="8"/>
          <c:order val="8"/>
          <c:tx>
            <c:strRef>
              <c:f>池田市!$R$14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12A1A6D-31B5-481B-BCC6-BCF732F02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池田市!$S$14:$T$14</c:f>
              <c:numCache>
                <c:formatCode>General</c:formatCode>
                <c:ptCount val="2"/>
                <c:pt idx="0">
                  <c:v>1651674322</c:v>
                </c:pt>
                <c:pt idx="1">
                  <c:v>1260480970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79A-4B2F-979C-6AF3FE053BBE}"/>
            </c:ext>
          </c:extLst>
        </c:ser>
        <c:ser>
          <c:idx val="9"/>
          <c:order val="9"/>
          <c:tx>
            <c:strRef>
              <c:f>池田市!$R$15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9CB1BA-13E4-49DA-A7E4-050FD7F974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池田市!$S$15:$T$15</c:f>
              <c:numCache>
                <c:formatCode>General</c:formatCode>
                <c:ptCount val="2"/>
                <c:pt idx="0">
                  <c:v>864385828</c:v>
                </c:pt>
                <c:pt idx="1">
                  <c:v>378998618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79A-4B2F-979C-6AF3FE053BBE}"/>
            </c:ext>
          </c:extLst>
        </c:ser>
        <c:ser>
          <c:idx val="10"/>
          <c:order val="10"/>
          <c:tx>
            <c:strRef>
              <c:f>池田市!$R$16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E14B42-ECED-46D3-BA14-EAC8E77F265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池田市!$S$16:$T$16</c:f>
              <c:numCache>
                <c:formatCode>General</c:formatCode>
                <c:ptCount val="2"/>
                <c:pt idx="0">
                  <c:v>542093425</c:v>
                </c:pt>
                <c:pt idx="1">
                  <c:v>644645753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A-4B2F-979C-6AF3FE053BBE}"/>
            </c:ext>
          </c:extLst>
        </c:ser>
        <c:ser>
          <c:idx val="11"/>
          <c:order val="11"/>
          <c:tx>
            <c:strRef>
              <c:f>池田市!$R$17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池田市!$S$17:$T$17</c:f>
              <c:numCache>
                <c:formatCode>General</c:formatCode>
                <c:ptCount val="2"/>
                <c:pt idx="0">
                  <c:v>80343358</c:v>
                </c:pt>
                <c:pt idx="1">
                  <c:v>183491478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9A-4B2F-979C-6AF3FE053BBE}"/>
            </c:ext>
          </c:extLst>
        </c:ser>
        <c:ser>
          <c:idx val="12"/>
          <c:order val="12"/>
          <c:tx>
            <c:strRef>
              <c:f>池田市!$R$18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FD77FEE-6B65-4C83-B1C4-F2DD2AC5877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池田市!$S$18:$T$18</c:f>
              <c:numCache>
                <c:formatCode>General</c:formatCode>
                <c:ptCount val="2"/>
                <c:pt idx="0">
                  <c:v>1204436413</c:v>
                </c:pt>
                <c:pt idx="1">
                  <c:v>838257728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79A-4B2F-979C-6AF3FE053BBE}"/>
            </c:ext>
          </c:extLst>
        </c:ser>
        <c:ser>
          <c:idx val="13"/>
          <c:order val="13"/>
          <c:tx>
            <c:strRef>
              <c:f>池田市!$R$19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池田市!$S$19:$T$19</c:f>
              <c:numCache>
                <c:formatCode>General</c:formatCode>
                <c:ptCount val="2"/>
                <c:pt idx="0">
                  <c:v>372691885</c:v>
                </c:pt>
                <c:pt idx="1">
                  <c:v>729707144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9A-4B2F-979C-6AF3FE053BBE}"/>
            </c:ext>
          </c:extLst>
        </c:ser>
        <c:ser>
          <c:idx val="14"/>
          <c:order val="14"/>
          <c:tx>
            <c:strRef>
              <c:f>池田市!$R$20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池田市!$S$20:$T$20</c:f>
              <c:numCache>
                <c:formatCode>General</c:formatCode>
                <c:ptCount val="2"/>
                <c:pt idx="0">
                  <c:v>0</c:v>
                </c:pt>
                <c:pt idx="1">
                  <c:v>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79A-4B2F-979C-6AF3FE053BBE}"/>
            </c:ext>
          </c:extLst>
        </c:ser>
        <c:ser>
          <c:idx val="15"/>
          <c:order val="15"/>
          <c:tx>
            <c:strRef>
              <c:f>池田市!$R$21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池田市!$S$21:$T$21</c:f>
              <c:numCache>
                <c:formatCode>General</c:formatCode>
                <c:ptCount val="2"/>
                <c:pt idx="0">
                  <c:v>2439</c:v>
                </c:pt>
                <c:pt idx="1">
                  <c:v>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9A-4B2F-979C-6AF3FE053BBE}"/>
            </c:ext>
          </c:extLst>
        </c:ser>
        <c:ser>
          <c:idx val="16"/>
          <c:order val="16"/>
          <c:tx>
            <c:strRef>
              <c:f>池田市!$R$22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池田市!$S$22:$T$22</c:f>
              <c:numCache>
                <c:formatCode>General</c:formatCode>
                <c:ptCount val="2"/>
                <c:pt idx="0">
                  <c:v>6384074</c:v>
                </c:pt>
                <c:pt idx="1">
                  <c:v>2639883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79A-4B2F-979C-6AF3FE053BBE}"/>
            </c:ext>
          </c:extLst>
        </c:ser>
        <c:ser>
          <c:idx val="17"/>
          <c:order val="17"/>
          <c:tx>
            <c:strRef>
              <c:f>池田市!$R$23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池田市!$S$23:$T$23</c:f>
              <c:numCache>
                <c:formatCode>General</c:formatCode>
                <c:ptCount val="2"/>
                <c:pt idx="0">
                  <c:v>161986899</c:v>
                </c:pt>
                <c:pt idx="1">
                  <c:v>146375436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79A-4B2F-979C-6AF3FE053BBE}"/>
            </c:ext>
          </c:extLst>
        </c:ser>
        <c:ser>
          <c:idx val="18"/>
          <c:order val="18"/>
          <c:tx>
            <c:strRef>
              <c:f>池田市!$R$24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池田市!$S$24:$T$24</c:f>
              <c:numCache>
                <c:formatCode>General</c:formatCode>
                <c:ptCount val="2"/>
                <c:pt idx="0">
                  <c:v>1036985626</c:v>
                </c:pt>
                <c:pt idx="1">
                  <c:v>125813955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79A-4B2F-979C-6AF3FE053BBE}"/>
            </c:ext>
          </c:extLst>
        </c:ser>
        <c:ser>
          <c:idx val="19"/>
          <c:order val="19"/>
          <c:tx>
            <c:strRef>
              <c:f>池田市!$R$25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池田市!$S$25:$T$25</c:f>
              <c:numCache>
                <c:formatCode>General</c:formatCode>
                <c:ptCount val="2"/>
                <c:pt idx="0">
                  <c:v>75533243</c:v>
                </c:pt>
                <c:pt idx="1">
                  <c:v>24255924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79A-4B2F-979C-6AF3FE053BBE}"/>
            </c:ext>
          </c:extLst>
        </c:ser>
        <c:ser>
          <c:idx val="20"/>
          <c:order val="20"/>
          <c:tx>
            <c:strRef>
              <c:f>池田市!$R$26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池田市!$S$26:$T$26</c:f>
              <c:numCache>
                <c:formatCode>General</c:formatCode>
                <c:ptCount val="2"/>
                <c:pt idx="0">
                  <c:v>171521491</c:v>
                </c:pt>
                <c:pt idx="1">
                  <c:v>84572809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79A-4B2F-979C-6AF3FE053BBE}"/>
            </c:ext>
          </c:extLst>
        </c:ser>
        <c:ser>
          <c:idx val="21"/>
          <c:order val="21"/>
          <c:tx>
            <c:strRef>
              <c:f>池田市!$R$27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池田市!$S$27:$T$27</c:f>
              <c:numCache>
                <c:formatCode>General</c:formatCode>
                <c:ptCount val="2"/>
                <c:pt idx="0">
                  <c:v>0</c:v>
                </c:pt>
                <c:pt idx="1">
                  <c:v>311765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79A-4B2F-979C-6AF3FE053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吹田市!$S$6:$T$6</c:f>
              <c:numCache>
                <c:formatCode>General</c:formatCode>
                <c:ptCount val="2"/>
                <c:pt idx="0">
                  <c:v>578830782</c:v>
                </c:pt>
                <c:pt idx="1">
                  <c:v>448572121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DEF-B627-2DA248F92413}"/>
            </c:ext>
          </c:extLst>
        </c:ser>
        <c:ser>
          <c:idx val="1"/>
          <c:order val="1"/>
          <c:tx>
            <c:strRef>
              <c:f>吹田市!$R$7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366629-4992-4B82-8D2B-FC6FE4DB13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吹田市!$S$7:$T$7</c:f>
              <c:numCache>
                <c:formatCode>General</c:formatCode>
                <c:ptCount val="2"/>
                <c:pt idx="0">
                  <c:v>3447192378</c:v>
                </c:pt>
                <c:pt idx="1">
                  <c:v>3113589127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4B-4DEF-B627-2DA248F92413}"/>
            </c:ext>
          </c:extLst>
        </c:ser>
        <c:ser>
          <c:idx val="2"/>
          <c:order val="2"/>
          <c:tx>
            <c:strRef>
              <c:f>吹田市!$R$8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吹田市!$S$8:$T$8</c:f>
              <c:numCache>
                <c:formatCode>General</c:formatCode>
                <c:ptCount val="2"/>
                <c:pt idx="0">
                  <c:v>432396419</c:v>
                </c:pt>
                <c:pt idx="1">
                  <c:v>312128874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4B-4DEF-B627-2DA248F92413}"/>
            </c:ext>
          </c:extLst>
        </c:ser>
        <c:ser>
          <c:idx val="3"/>
          <c:order val="3"/>
          <c:tx>
            <c:strRef>
              <c:f>吹田市!$R$9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0ED7B9-836A-4C5D-BD72-4D6C3869FD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吹田市!$S$9:$T$9</c:f>
              <c:numCache>
                <c:formatCode>General</c:formatCode>
                <c:ptCount val="2"/>
                <c:pt idx="0">
                  <c:v>533492795</c:v>
                </c:pt>
                <c:pt idx="1">
                  <c:v>2771791669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4B-4DEF-B627-2DA248F92413}"/>
            </c:ext>
          </c:extLst>
        </c:ser>
        <c:ser>
          <c:idx val="4"/>
          <c:order val="4"/>
          <c:tx>
            <c:strRef>
              <c:f>吹田市!$R$10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2A8A7A-122D-4C91-913B-773323FF3DB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吹田市!$S$10:$T$10</c:f>
              <c:numCache>
                <c:formatCode>General</c:formatCode>
                <c:ptCount val="2"/>
                <c:pt idx="0">
                  <c:v>796447429</c:v>
                </c:pt>
                <c:pt idx="1">
                  <c:v>311841453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4B-4DEF-B627-2DA248F92413}"/>
            </c:ext>
          </c:extLst>
        </c:ser>
        <c:ser>
          <c:idx val="5"/>
          <c:order val="5"/>
          <c:tx>
            <c:strRef>
              <c:f>吹田市!$R$11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22B2FB5-12EB-4D4B-8C2E-C4E40B55475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吹田市!$S$11:$T$11</c:f>
              <c:numCache>
                <c:formatCode>General</c:formatCode>
                <c:ptCount val="2"/>
                <c:pt idx="0">
                  <c:v>1205136933</c:v>
                </c:pt>
                <c:pt idx="1">
                  <c:v>1375806931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4B-4DEF-B627-2DA248F92413}"/>
            </c:ext>
          </c:extLst>
        </c:ser>
        <c:ser>
          <c:idx val="6"/>
          <c:order val="6"/>
          <c:tx>
            <c:strRef>
              <c:f>吹田市!$R$12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吹田市!$S$12:$T$12</c:f>
              <c:numCache>
                <c:formatCode>General</c:formatCode>
                <c:ptCount val="2"/>
                <c:pt idx="0">
                  <c:v>446957403</c:v>
                </c:pt>
                <c:pt idx="1">
                  <c:v>1497762916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4B-4DEF-B627-2DA248F92413}"/>
            </c:ext>
          </c:extLst>
        </c:ser>
        <c:ser>
          <c:idx val="7"/>
          <c:order val="7"/>
          <c:tx>
            <c:strRef>
              <c:f>吹田市!$R$13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吹田市!$S$13:$T$13</c:f>
              <c:numCache>
                <c:formatCode>General</c:formatCode>
                <c:ptCount val="2"/>
                <c:pt idx="0">
                  <c:v>55664186</c:v>
                </c:pt>
                <c:pt idx="1">
                  <c:v>126264630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4B-4DEF-B627-2DA248F92413}"/>
            </c:ext>
          </c:extLst>
        </c:ser>
        <c:ser>
          <c:idx val="8"/>
          <c:order val="8"/>
          <c:tx>
            <c:strRef>
              <c:f>吹田市!$R$14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A10DC6-EE05-440F-BFD0-7E57EA197C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吹田市!$S$14:$T$14</c:f>
              <c:numCache>
                <c:formatCode>General</c:formatCode>
                <c:ptCount val="2"/>
                <c:pt idx="0">
                  <c:v>5575695052</c:v>
                </c:pt>
                <c:pt idx="1">
                  <c:v>3897653876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4B-4DEF-B627-2DA248F92413}"/>
            </c:ext>
          </c:extLst>
        </c:ser>
        <c:ser>
          <c:idx val="9"/>
          <c:order val="9"/>
          <c:tx>
            <c:strRef>
              <c:f>吹田市!$R$15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779C65B-648E-407A-A497-457C4039E26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吹田市!$S$15:$T$15</c:f>
              <c:numCache>
                <c:formatCode>General</c:formatCode>
                <c:ptCount val="2"/>
                <c:pt idx="0">
                  <c:v>2689590995</c:v>
                </c:pt>
                <c:pt idx="1">
                  <c:v>1235086084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4B-4DEF-B627-2DA248F92413}"/>
            </c:ext>
          </c:extLst>
        </c:ser>
        <c:ser>
          <c:idx val="10"/>
          <c:order val="10"/>
          <c:tx>
            <c:strRef>
              <c:f>吹田市!$R$16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1435F8-5FB7-48F1-B726-FC574BFEA2C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吹田市!$S$16:$T$16</c:f>
              <c:numCache>
                <c:formatCode>General</c:formatCode>
                <c:ptCount val="2"/>
                <c:pt idx="0">
                  <c:v>1700949670</c:v>
                </c:pt>
                <c:pt idx="1">
                  <c:v>1983451102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4B-4DEF-B627-2DA248F92413}"/>
            </c:ext>
          </c:extLst>
        </c:ser>
        <c:ser>
          <c:idx val="11"/>
          <c:order val="11"/>
          <c:tx>
            <c:strRef>
              <c:f>吹田市!$R$17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吹田市!$S$17:$T$17</c:f>
              <c:numCache>
                <c:formatCode>General</c:formatCode>
                <c:ptCount val="2"/>
                <c:pt idx="0">
                  <c:v>558570534</c:v>
                </c:pt>
                <c:pt idx="1">
                  <c:v>592836600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4B-4DEF-B627-2DA248F92413}"/>
            </c:ext>
          </c:extLst>
        </c:ser>
        <c:ser>
          <c:idx val="12"/>
          <c:order val="12"/>
          <c:tx>
            <c:strRef>
              <c:f>吹田市!$R$18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C28649F-A552-4610-B755-C3F50C8564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吹田市!$S$18:$T$18</c:f>
              <c:numCache>
                <c:formatCode>General</c:formatCode>
                <c:ptCount val="2"/>
                <c:pt idx="0">
                  <c:v>3127497538</c:v>
                </c:pt>
                <c:pt idx="1">
                  <c:v>3338608989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54B-4DEF-B627-2DA248F92413}"/>
            </c:ext>
          </c:extLst>
        </c:ser>
        <c:ser>
          <c:idx val="13"/>
          <c:order val="13"/>
          <c:tx>
            <c:strRef>
              <c:f>吹田市!$R$19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CF761F-DA9F-479D-8E24-D1F613EC17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吹田市!$S$19:$T$19</c:f>
              <c:numCache>
                <c:formatCode>General</c:formatCode>
                <c:ptCount val="2"/>
                <c:pt idx="0">
                  <c:v>1245233415</c:v>
                </c:pt>
                <c:pt idx="1">
                  <c:v>2273458640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4B-4DEF-B627-2DA248F92413}"/>
            </c:ext>
          </c:extLst>
        </c:ser>
        <c:ser>
          <c:idx val="14"/>
          <c:order val="14"/>
          <c:tx>
            <c:strRef>
              <c:f>吹田市!$R$20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吹田市!$S$20:$T$20</c:f>
              <c:numCache>
                <c:formatCode>General</c:formatCode>
                <c:ptCount val="2"/>
                <c:pt idx="0">
                  <c:v>2314</c:v>
                </c:pt>
                <c:pt idx="1">
                  <c:v>86038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4B-4DEF-B627-2DA248F92413}"/>
            </c:ext>
          </c:extLst>
        </c:ser>
        <c:ser>
          <c:idx val="15"/>
          <c:order val="15"/>
          <c:tx>
            <c:strRef>
              <c:f>吹田市!$R$21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吹田市!$S$21:$T$21</c:f>
              <c:numCache>
                <c:formatCode>General</c:formatCode>
                <c:ptCount val="2"/>
                <c:pt idx="0">
                  <c:v>69680</c:v>
                </c:pt>
                <c:pt idx="1">
                  <c:v>30940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54B-4DEF-B627-2DA248F92413}"/>
            </c:ext>
          </c:extLst>
        </c:ser>
        <c:ser>
          <c:idx val="16"/>
          <c:order val="16"/>
          <c:tx>
            <c:strRef>
              <c:f>吹田市!$R$22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吹田市!$S$22:$T$22</c:f>
              <c:numCache>
                <c:formatCode>General</c:formatCode>
                <c:ptCount val="2"/>
                <c:pt idx="0">
                  <c:v>9436848</c:v>
                </c:pt>
                <c:pt idx="1">
                  <c:v>8679354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54B-4DEF-B627-2DA248F92413}"/>
            </c:ext>
          </c:extLst>
        </c:ser>
        <c:ser>
          <c:idx val="17"/>
          <c:order val="17"/>
          <c:tx>
            <c:strRef>
              <c:f>吹田市!$R$23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吹田市!$S$23:$T$23</c:f>
              <c:numCache>
                <c:formatCode>General</c:formatCode>
                <c:ptCount val="2"/>
                <c:pt idx="0">
                  <c:v>527692108</c:v>
                </c:pt>
                <c:pt idx="1">
                  <c:v>473221728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54B-4DEF-B627-2DA248F92413}"/>
            </c:ext>
          </c:extLst>
        </c:ser>
        <c:ser>
          <c:idx val="18"/>
          <c:order val="18"/>
          <c:tx>
            <c:strRef>
              <c:f>吹田市!$R$24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吹田市!$S$24:$T$24</c:f>
              <c:numCache>
                <c:formatCode>General</c:formatCode>
                <c:ptCount val="2"/>
                <c:pt idx="0">
                  <c:v>3024835934</c:v>
                </c:pt>
                <c:pt idx="1">
                  <c:v>429690688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4B-4DEF-B627-2DA248F92413}"/>
            </c:ext>
          </c:extLst>
        </c:ser>
        <c:ser>
          <c:idx val="19"/>
          <c:order val="19"/>
          <c:tx>
            <c:strRef>
              <c:f>吹田市!$R$25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吹田市!$S$25:$T$25</c:f>
              <c:numCache>
                <c:formatCode>General</c:formatCode>
                <c:ptCount val="2"/>
                <c:pt idx="0">
                  <c:v>195834700</c:v>
                </c:pt>
                <c:pt idx="1">
                  <c:v>86987699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4B-4DEF-B627-2DA248F92413}"/>
            </c:ext>
          </c:extLst>
        </c:ser>
        <c:ser>
          <c:idx val="20"/>
          <c:order val="20"/>
          <c:tx>
            <c:strRef>
              <c:f>吹田市!$R$26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吹田市!$S$26:$T$26</c:f>
              <c:numCache>
                <c:formatCode>General</c:formatCode>
                <c:ptCount val="2"/>
                <c:pt idx="0">
                  <c:v>460120556</c:v>
                </c:pt>
                <c:pt idx="1">
                  <c:v>219669428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54B-4DEF-B627-2DA248F92413}"/>
            </c:ext>
          </c:extLst>
        </c:ser>
        <c:ser>
          <c:idx val="21"/>
          <c:order val="21"/>
          <c:tx>
            <c:strRef>
              <c:f>吹田市!$R$27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吹田市!$S$27:$T$27</c:f>
              <c:numCache>
                <c:formatCode>General</c:formatCode>
                <c:ptCount val="2"/>
                <c:pt idx="0">
                  <c:v>275621</c:v>
                </c:pt>
                <c:pt idx="1">
                  <c:v>1165743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54B-4DEF-B627-2DA248F9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泉大津市!$S$6:$T$6</c:f>
              <c:numCache>
                <c:formatCode>General</c:formatCode>
                <c:ptCount val="2"/>
                <c:pt idx="0">
                  <c:v>92306133</c:v>
                </c:pt>
                <c:pt idx="1">
                  <c:v>92442362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0-4FCB-A80B-665C74985551}"/>
            </c:ext>
          </c:extLst>
        </c:ser>
        <c:ser>
          <c:idx val="1"/>
          <c:order val="1"/>
          <c:tx>
            <c:strRef>
              <c:f>泉大津市!$R$7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9DA2207-E935-42C7-9813-25505E73FFB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泉大津市!$S$7:$T$7</c:f>
              <c:numCache>
                <c:formatCode>General</c:formatCode>
                <c:ptCount val="2"/>
                <c:pt idx="0">
                  <c:v>606653113</c:v>
                </c:pt>
                <c:pt idx="1">
                  <c:v>634472104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E0-4FCB-A80B-665C74985551}"/>
            </c:ext>
          </c:extLst>
        </c:ser>
        <c:ser>
          <c:idx val="2"/>
          <c:order val="2"/>
          <c:tx>
            <c:strRef>
              <c:f>泉大津市!$R$8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泉大津市!$S$8:$T$8</c:f>
              <c:numCache>
                <c:formatCode>General</c:formatCode>
                <c:ptCount val="2"/>
                <c:pt idx="0">
                  <c:v>100503147</c:v>
                </c:pt>
                <c:pt idx="1">
                  <c:v>29936182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E0-4FCB-A80B-665C74985551}"/>
            </c:ext>
          </c:extLst>
        </c:ser>
        <c:ser>
          <c:idx val="3"/>
          <c:order val="3"/>
          <c:tx>
            <c:strRef>
              <c:f>泉大津市!$R$9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3349BC-23CA-4773-8214-66E6B33FF7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泉大津市!$S$9:$T$9</c:f>
              <c:numCache>
                <c:formatCode>General</c:formatCode>
                <c:ptCount val="2"/>
                <c:pt idx="0">
                  <c:v>91900087</c:v>
                </c:pt>
                <c:pt idx="1">
                  <c:v>550730016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E0-4FCB-A80B-665C74985551}"/>
            </c:ext>
          </c:extLst>
        </c:ser>
        <c:ser>
          <c:idx val="4"/>
          <c:order val="4"/>
          <c:tx>
            <c:strRef>
              <c:f>泉大津市!$R$10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BF0480-4E5B-468D-B845-767B791012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泉大津市!$S$10:$T$10</c:f>
              <c:numCache>
                <c:formatCode>General</c:formatCode>
                <c:ptCount val="2"/>
                <c:pt idx="0">
                  <c:v>319994477</c:v>
                </c:pt>
                <c:pt idx="1">
                  <c:v>69572340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E0-4FCB-A80B-665C74985551}"/>
            </c:ext>
          </c:extLst>
        </c:ser>
        <c:ser>
          <c:idx val="5"/>
          <c:order val="5"/>
          <c:tx>
            <c:strRef>
              <c:f>泉大津市!$R$11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49A7892-C554-4DC6-8ED9-3E5D0FBD4C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泉大津市!$S$11:$T$11</c:f>
              <c:numCache>
                <c:formatCode>General</c:formatCode>
                <c:ptCount val="2"/>
                <c:pt idx="0">
                  <c:v>307786408</c:v>
                </c:pt>
                <c:pt idx="1">
                  <c:v>274008033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E0-4FCB-A80B-665C74985551}"/>
            </c:ext>
          </c:extLst>
        </c:ser>
        <c:ser>
          <c:idx val="6"/>
          <c:order val="6"/>
          <c:tx>
            <c:strRef>
              <c:f>泉大津市!$R$12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泉大津市!$S$12:$T$12</c:f>
              <c:numCache>
                <c:formatCode>General</c:formatCode>
                <c:ptCount val="2"/>
                <c:pt idx="0">
                  <c:v>24772824</c:v>
                </c:pt>
                <c:pt idx="1">
                  <c:v>391860778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E0-4FCB-A80B-665C74985551}"/>
            </c:ext>
          </c:extLst>
        </c:ser>
        <c:ser>
          <c:idx val="7"/>
          <c:order val="7"/>
          <c:tx>
            <c:strRef>
              <c:f>泉大津市!$R$13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泉大津市!$S$13:$T$13</c:f>
              <c:numCache>
                <c:formatCode>General</c:formatCode>
                <c:ptCount val="2"/>
                <c:pt idx="0">
                  <c:v>6488033</c:v>
                </c:pt>
                <c:pt idx="1">
                  <c:v>25400439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E0-4FCB-A80B-665C74985551}"/>
            </c:ext>
          </c:extLst>
        </c:ser>
        <c:ser>
          <c:idx val="8"/>
          <c:order val="8"/>
          <c:tx>
            <c:strRef>
              <c:f>泉大津市!$R$14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609FA4-BB0E-44BC-B75D-2AAD1401C8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泉大津市!$S$14:$T$14</c:f>
              <c:numCache>
                <c:formatCode>General</c:formatCode>
                <c:ptCount val="2"/>
                <c:pt idx="0">
                  <c:v>1246119636</c:v>
                </c:pt>
                <c:pt idx="1">
                  <c:v>801430996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8E0-4FCB-A80B-665C74985551}"/>
            </c:ext>
          </c:extLst>
        </c:ser>
        <c:ser>
          <c:idx val="9"/>
          <c:order val="9"/>
          <c:tx>
            <c:strRef>
              <c:f>泉大津市!$R$15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F0DC49-97D0-4095-81FB-47338F0A5E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泉大津市!$S$15:$T$15</c:f>
              <c:numCache>
                <c:formatCode>General</c:formatCode>
                <c:ptCount val="2"/>
                <c:pt idx="0">
                  <c:v>527298338</c:v>
                </c:pt>
                <c:pt idx="1">
                  <c:v>286707309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E0-4FCB-A80B-665C74985551}"/>
            </c:ext>
          </c:extLst>
        </c:ser>
        <c:ser>
          <c:idx val="10"/>
          <c:order val="10"/>
          <c:tx>
            <c:strRef>
              <c:f>泉大津市!$R$16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7ECB24-E463-4FE2-A029-79A060EF8AE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泉大津市!$S$16:$T$16</c:f>
              <c:numCache>
                <c:formatCode>General</c:formatCode>
                <c:ptCount val="2"/>
                <c:pt idx="0">
                  <c:v>307816090</c:v>
                </c:pt>
                <c:pt idx="1">
                  <c:v>439773843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8E0-4FCB-A80B-665C74985551}"/>
            </c:ext>
          </c:extLst>
        </c:ser>
        <c:ser>
          <c:idx val="11"/>
          <c:order val="11"/>
          <c:tx>
            <c:strRef>
              <c:f>泉大津市!$R$17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泉大津市!$S$17:$T$17</c:f>
              <c:numCache>
                <c:formatCode>General</c:formatCode>
                <c:ptCount val="2"/>
                <c:pt idx="0">
                  <c:v>52754935</c:v>
                </c:pt>
                <c:pt idx="1">
                  <c:v>110595199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8E0-4FCB-A80B-665C74985551}"/>
            </c:ext>
          </c:extLst>
        </c:ser>
        <c:ser>
          <c:idx val="12"/>
          <c:order val="12"/>
          <c:tx>
            <c:strRef>
              <c:f>泉大津市!$R$18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65D18D-D6ED-484E-9341-128209A91C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泉大津市!$S$18:$T$18</c:f>
              <c:numCache>
                <c:formatCode>General</c:formatCode>
                <c:ptCount val="2"/>
                <c:pt idx="0">
                  <c:v>950644856</c:v>
                </c:pt>
                <c:pt idx="1">
                  <c:v>552596402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8E0-4FCB-A80B-665C74985551}"/>
            </c:ext>
          </c:extLst>
        </c:ser>
        <c:ser>
          <c:idx val="13"/>
          <c:order val="13"/>
          <c:tx>
            <c:strRef>
              <c:f>泉大津市!$R$19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7A7007-4938-4A20-8A9C-F002D4ECE2D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泉大津市!$S$19:$T$19</c:f>
              <c:numCache>
                <c:formatCode>General</c:formatCode>
                <c:ptCount val="2"/>
                <c:pt idx="0">
                  <c:v>252263874</c:v>
                </c:pt>
                <c:pt idx="1">
                  <c:v>448818809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E0-4FCB-A80B-665C74985551}"/>
            </c:ext>
          </c:extLst>
        </c:ser>
        <c:ser>
          <c:idx val="14"/>
          <c:order val="14"/>
          <c:tx>
            <c:strRef>
              <c:f>泉大津市!$R$20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8E0-4FCB-A80B-665C74985551}"/>
            </c:ext>
          </c:extLst>
        </c:ser>
        <c:ser>
          <c:idx val="15"/>
          <c:order val="15"/>
          <c:tx>
            <c:strRef>
              <c:f>泉大津市!$R$21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8E0-4FCB-A80B-665C74985551}"/>
            </c:ext>
          </c:extLst>
        </c:ser>
        <c:ser>
          <c:idx val="16"/>
          <c:order val="16"/>
          <c:tx>
            <c:strRef>
              <c:f>泉大津市!$R$22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泉大津市!$S$22:$T$22</c:f>
              <c:numCache>
                <c:formatCode>General</c:formatCode>
                <c:ptCount val="2"/>
                <c:pt idx="0">
                  <c:v>737572</c:v>
                </c:pt>
                <c:pt idx="1">
                  <c:v>1752708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8E0-4FCB-A80B-665C74985551}"/>
            </c:ext>
          </c:extLst>
        </c:ser>
        <c:ser>
          <c:idx val="17"/>
          <c:order val="17"/>
          <c:tx>
            <c:strRef>
              <c:f>泉大津市!$R$23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泉大津市!$S$23:$T$23</c:f>
              <c:numCache>
                <c:formatCode>General</c:formatCode>
                <c:ptCount val="2"/>
                <c:pt idx="0">
                  <c:v>69417414</c:v>
                </c:pt>
                <c:pt idx="1">
                  <c:v>92825545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8E0-4FCB-A80B-665C74985551}"/>
            </c:ext>
          </c:extLst>
        </c:ser>
        <c:ser>
          <c:idx val="18"/>
          <c:order val="18"/>
          <c:tx>
            <c:strRef>
              <c:f>泉大津市!$R$24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泉大津市!$S$24:$T$24</c:f>
              <c:numCache>
                <c:formatCode>General</c:formatCode>
                <c:ptCount val="2"/>
                <c:pt idx="0">
                  <c:v>683236347</c:v>
                </c:pt>
                <c:pt idx="1">
                  <c:v>72042197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8E0-4FCB-A80B-665C74985551}"/>
            </c:ext>
          </c:extLst>
        </c:ser>
        <c:ser>
          <c:idx val="19"/>
          <c:order val="19"/>
          <c:tx>
            <c:strRef>
              <c:f>泉大津市!$R$25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泉大津市!$S$25:$T$25</c:f>
              <c:numCache>
                <c:formatCode>General</c:formatCode>
                <c:ptCount val="2"/>
                <c:pt idx="0">
                  <c:v>30577058</c:v>
                </c:pt>
                <c:pt idx="1">
                  <c:v>21373924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8E0-4FCB-A80B-665C74985551}"/>
            </c:ext>
          </c:extLst>
        </c:ser>
        <c:ser>
          <c:idx val="20"/>
          <c:order val="20"/>
          <c:tx>
            <c:strRef>
              <c:f>泉大津市!$R$26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泉大津市!$S$26:$T$26</c:f>
              <c:numCache>
                <c:formatCode>General</c:formatCode>
                <c:ptCount val="2"/>
                <c:pt idx="0">
                  <c:v>88790978</c:v>
                </c:pt>
                <c:pt idx="1">
                  <c:v>41173490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8E0-4FCB-A80B-665C74985551}"/>
            </c:ext>
          </c:extLst>
        </c:ser>
        <c:ser>
          <c:idx val="21"/>
          <c:order val="21"/>
          <c:tx>
            <c:strRef>
              <c:f>泉大津市!$R$27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泉大津市!$S$27:$T$27</c:f>
              <c:numCache>
                <c:formatCode>General</c:formatCode>
                <c:ptCount val="2"/>
                <c:pt idx="0">
                  <c:v>30950</c:v>
                </c:pt>
                <c:pt idx="1">
                  <c:v>220586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8E0-4FCB-A80B-665C74985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福島区!$S$6:$T$6</c:f>
              <c:numCache>
                <c:formatCode>General</c:formatCode>
                <c:ptCount val="2"/>
                <c:pt idx="0">
                  <c:v>85705516</c:v>
                </c:pt>
                <c:pt idx="1">
                  <c:v>73723416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F72-9CBD-C9815D4DE616}"/>
            </c:ext>
          </c:extLst>
        </c:ser>
        <c:ser>
          <c:idx val="1"/>
          <c:order val="1"/>
          <c:tx>
            <c:strRef>
              <c:f>福島区!$R$7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福島区!$S$7:$T$7</c:f>
              <c:numCache>
                <c:formatCode>General</c:formatCode>
                <c:ptCount val="2"/>
                <c:pt idx="0">
                  <c:v>780669319</c:v>
                </c:pt>
                <c:pt idx="1">
                  <c:v>546570835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B-4F72-9CBD-C9815D4DE616}"/>
            </c:ext>
          </c:extLst>
        </c:ser>
        <c:ser>
          <c:idx val="2"/>
          <c:order val="2"/>
          <c:tx>
            <c:strRef>
              <c:f>福島区!$R$8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福島区!$S$8:$T$8</c:f>
              <c:numCache>
                <c:formatCode>General</c:formatCode>
                <c:ptCount val="2"/>
                <c:pt idx="0">
                  <c:v>97333063</c:v>
                </c:pt>
                <c:pt idx="1">
                  <c:v>77285236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0B-4F72-9CBD-C9815D4DE616}"/>
            </c:ext>
          </c:extLst>
        </c:ser>
        <c:ser>
          <c:idx val="3"/>
          <c:order val="3"/>
          <c:tx>
            <c:strRef>
              <c:f>福島区!$R$9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福島区!$S$9:$T$9</c:f>
              <c:numCache>
                <c:formatCode>General</c:formatCode>
                <c:ptCount val="2"/>
                <c:pt idx="0">
                  <c:v>102193010</c:v>
                </c:pt>
                <c:pt idx="1">
                  <c:v>472342791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0B-4F72-9CBD-C9815D4DE616}"/>
            </c:ext>
          </c:extLst>
        </c:ser>
        <c:ser>
          <c:idx val="4"/>
          <c:order val="4"/>
          <c:tx>
            <c:strRef>
              <c:f>福島区!$R$10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福島区!$S$10:$T$10</c:f>
              <c:numCache>
                <c:formatCode>General</c:formatCode>
                <c:ptCount val="2"/>
                <c:pt idx="0">
                  <c:v>99233870</c:v>
                </c:pt>
                <c:pt idx="1">
                  <c:v>51881519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0B-4F72-9CBD-C9815D4DE616}"/>
            </c:ext>
          </c:extLst>
        </c:ser>
        <c:ser>
          <c:idx val="5"/>
          <c:order val="5"/>
          <c:tx>
            <c:strRef>
              <c:f>福島区!$R$11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福島区!$S$11:$T$11</c:f>
              <c:numCache>
                <c:formatCode>General</c:formatCode>
                <c:ptCount val="2"/>
                <c:pt idx="0">
                  <c:v>199732488</c:v>
                </c:pt>
                <c:pt idx="1">
                  <c:v>205647030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0B-4F72-9CBD-C9815D4DE616}"/>
            </c:ext>
          </c:extLst>
        </c:ser>
        <c:ser>
          <c:idx val="6"/>
          <c:order val="6"/>
          <c:tx>
            <c:strRef>
              <c:f>福島区!$R$12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福島区!$S$12:$T$12</c:f>
              <c:numCache>
                <c:formatCode>General</c:formatCode>
                <c:ptCount val="2"/>
                <c:pt idx="0">
                  <c:v>81562816</c:v>
                </c:pt>
                <c:pt idx="1">
                  <c:v>245762132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0B-4F72-9CBD-C9815D4DE616}"/>
            </c:ext>
          </c:extLst>
        </c:ser>
        <c:ser>
          <c:idx val="7"/>
          <c:order val="7"/>
          <c:tx>
            <c:strRef>
              <c:f>福島区!$R$13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福島区!$S$13:$T$13</c:f>
              <c:numCache>
                <c:formatCode>General</c:formatCode>
                <c:ptCount val="2"/>
                <c:pt idx="0">
                  <c:v>14082764</c:v>
                </c:pt>
                <c:pt idx="1">
                  <c:v>17506682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0B-4F72-9CBD-C9815D4DE616}"/>
            </c:ext>
          </c:extLst>
        </c:ser>
        <c:ser>
          <c:idx val="8"/>
          <c:order val="8"/>
          <c:tx>
            <c:strRef>
              <c:f>福島区!$R$14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福島区!$S$14:$T$14</c:f>
              <c:numCache>
                <c:formatCode>General</c:formatCode>
                <c:ptCount val="2"/>
                <c:pt idx="0">
                  <c:v>1066319277</c:v>
                </c:pt>
                <c:pt idx="1">
                  <c:v>652494311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30B-4F72-9CBD-C9815D4DE616}"/>
            </c:ext>
          </c:extLst>
        </c:ser>
        <c:ser>
          <c:idx val="9"/>
          <c:order val="9"/>
          <c:tx>
            <c:strRef>
              <c:f>福島区!$R$15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BC64F8-640D-443A-9039-47C8BEBF31C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福島区!$S$15:$T$15</c:f>
              <c:numCache>
                <c:formatCode>General</c:formatCode>
                <c:ptCount val="2"/>
                <c:pt idx="0">
                  <c:v>460607024</c:v>
                </c:pt>
                <c:pt idx="1">
                  <c:v>214249622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30B-4F72-9CBD-C9815D4DE616}"/>
            </c:ext>
          </c:extLst>
        </c:ser>
        <c:ser>
          <c:idx val="10"/>
          <c:order val="10"/>
          <c:tx>
            <c:strRef>
              <c:f>福島区!$R$16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福島区!$S$16:$T$16</c:f>
              <c:numCache>
                <c:formatCode>General</c:formatCode>
                <c:ptCount val="2"/>
                <c:pt idx="0">
                  <c:v>310211858</c:v>
                </c:pt>
                <c:pt idx="1">
                  <c:v>315809918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0B-4F72-9CBD-C9815D4DE616}"/>
            </c:ext>
          </c:extLst>
        </c:ser>
        <c:ser>
          <c:idx val="11"/>
          <c:order val="11"/>
          <c:tx>
            <c:strRef>
              <c:f>福島区!$R$17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福島区!$S$17:$T$17</c:f>
              <c:numCache>
                <c:formatCode>General</c:formatCode>
                <c:ptCount val="2"/>
                <c:pt idx="0">
                  <c:v>61452500</c:v>
                </c:pt>
                <c:pt idx="1">
                  <c:v>96832986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30B-4F72-9CBD-C9815D4DE616}"/>
            </c:ext>
          </c:extLst>
        </c:ser>
        <c:ser>
          <c:idx val="12"/>
          <c:order val="12"/>
          <c:tx>
            <c:strRef>
              <c:f>福島区!$R$18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福島区!$S$18:$T$18</c:f>
              <c:numCache>
                <c:formatCode>General</c:formatCode>
                <c:ptCount val="2"/>
                <c:pt idx="0">
                  <c:v>642182779</c:v>
                </c:pt>
                <c:pt idx="1">
                  <c:v>557927220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30B-4F72-9CBD-C9815D4DE616}"/>
            </c:ext>
          </c:extLst>
        </c:ser>
        <c:ser>
          <c:idx val="13"/>
          <c:order val="13"/>
          <c:tx>
            <c:strRef>
              <c:f>福島区!$R$19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福島区!$S$19:$T$19</c:f>
              <c:numCache>
                <c:formatCode>General</c:formatCode>
                <c:ptCount val="2"/>
                <c:pt idx="0">
                  <c:v>244753801</c:v>
                </c:pt>
                <c:pt idx="1">
                  <c:v>384235222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30B-4F72-9CBD-C9815D4DE616}"/>
            </c:ext>
          </c:extLst>
        </c:ser>
        <c:ser>
          <c:idx val="14"/>
          <c:order val="14"/>
          <c:tx>
            <c:strRef>
              <c:f>福島区!$R$20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30B-4F72-9CBD-C9815D4DE616}"/>
            </c:ext>
          </c:extLst>
        </c:ser>
        <c:ser>
          <c:idx val="15"/>
          <c:order val="15"/>
          <c:tx>
            <c:strRef>
              <c:f>福島区!$R$21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30B-4F72-9CBD-C9815D4DE616}"/>
            </c:ext>
          </c:extLst>
        </c:ser>
        <c:ser>
          <c:idx val="16"/>
          <c:order val="16"/>
          <c:tx>
            <c:strRef>
              <c:f>福島区!$R$22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福島区!$S$22:$T$22</c:f>
              <c:numCache>
                <c:formatCode>General</c:formatCode>
                <c:ptCount val="2"/>
                <c:pt idx="0">
                  <c:v>602635</c:v>
                </c:pt>
                <c:pt idx="1">
                  <c:v>2822368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30B-4F72-9CBD-C9815D4DE616}"/>
            </c:ext>
          </c:extLst>
        </c:ser>
        <c:ser>
          <c:idx val="17"/>
          <c:order val="17"/>
          <c:tx>
            <c:strRef>
              <c:f>福島区!$R$23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福島区!$S$23:$T$23</c:f>
              <c:numCache>
                <c:formatCode>General</c:formatCode>
                <c:ptCount val="2"/>
                <c:pt idx="0">
                  <c:v>99905909</c:v>
                </c:pt>
                <c:pt idx="1">
                  <c:v>81695533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30B-4F72-9CBD-C9815D4DE616}"/>
            </c:ext>
          </c:extLst>
        </c:ser>
        <c:ser>
          <c:idx val="18"/>
          <c:order val="18"/>
          <c:tx>
            <c:strRef>
              <c:f>福島区!$R$24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92004AC-D34B-4007-A0EF-E6EB309854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330B-4F72-9CBD-C9815D4DE6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福島区!$S$24:$T$24</c:f>
              <c:numCache>
                <c:formatCode>General</c:formatCode>
                <c:ptCount val="2"/>
                <c:pt idx="0">
                  <c:v>560397832</c:v>
                </c:pt>
                <c:pt idx="1">
                  <c:v>67782467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30B-4F72-9CBD-C9815D4DE616}"/>
            </c:ext>
          </c:extLst>
        </c:ser>
        <c:ser>
          <c:idx val="19"/>
          <c:order val="19"/>
          <c:tx>
            <c:strRef>
              <c:f>福島区!$R$25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福島区!$S$25:$T$25</c:f>
              <c:numCache>
                <c:formatCode>General</c:formatCode>
                <c:ptCount val="2"/>
                <c:pt idx="0">
                  <c:v>19060900</c:v>
                </c:pt>
                <c:pt idx="1">
                  <c:v>16144441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30B-4F72-9CBD-C9815D4DE616}"/>
            </c:ext>
          </c:extLst>
        </c:ser>
        <c:ser>
          <c:idx val="20"/>
          <c:order val="20"/>
          <c:tx>
            <c:strRef>
              <c:f>福島区!$R$26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福島区!$S$26:$T$26</c:f>
              <c:numCache>
                <c:formatCode>General</c:formatCode>
                <c:ptCount val="2"/>
                <c:pt idx="0">
                  <c:v>116443699</c:v>
                </c:pt>
                <c:pt idx="1">
                  <c:v>29741947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30B-4F72-9CBD-C9815D4DE616}"/>
            </c:ext>
          </c:extLst>
        </c:ser>
        <c:ser>
          <c:idx val="21"/>
          <c:order val="21"/>
          <c:tx>
            <c:strRef>
              <c:f>福島区!$R$27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福島区!$S$27:$T$27</c:f>
              <c:numCache>
                <c:formatCode>General</c:formatCode>
                <c:ptCount val="2"/>
                <c:pt idx="0">
                  <c:v>0</c:v>
                </c:pt>
                <c:pt idx="1">
                  <c:v>703768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30B-4F72-9CBD-C9815D4DE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高槻市!$S$6:$T$6</c:f>
              <c:numCache>
                <c:formatCode>General</c:formatCode>
                <c:ptCount val="2"/>
                <c:pt idx="0">
                  <c:v>563954487</c:v>
                </c:pt>
                <c:pt idx="1">
                  <c:v>504101681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5-4FA0-BF54-58E89D7B7638}"/>
            </c:ext>
          </c:extLst>
        </c:ser>
        <c:ser>
          <c:idx val="1"/>
          <c:order val="1"/>
          <c:tx>
            <c:strRef>
              <c:f>高槻市!$R$7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高槻市!$S$7:$T$7</c:f>
              <c:numCache>
                <c:formatCode>General</c:formatCode>
                <c:ptCount val="2"/>
                <c:pt idx="0">
                  <c:v>4083335874</c:v>
                </c:pt>
                <c:pt idx="1">
                  <c:v>3249725911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A5-4FA0-BF54-58E89D7B7638}"/>
            </c:ext>
          </c:extLst>
        </c:ser>
        <c:ser>
          <c:idx val="2"/>
          <c:order val="2"/>
          <c:tx>
            <c:strRef>
              <c:f>高槻市!$R$8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高槻市!$S$8:$T$8</c:f>
              <c:numCache>
                <c:formatCode>General</c:formatCode>
                <c:ptCount val="2"/>
                <c:pt idx="0">
                  <c:v>400209721</c:v>
                </c:pt>
                <c:pt idx="1">
                  <c:v>260996666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A5-4FA0-BF54-58E89D7B7638}"/>
            </c:ext>
          </c:extLst>
        </c:ser>
        <c:ser>
          <c:idx val="3"/>
          <c:order val="3"/>
          <c:tx>
            <c:strRef>
              <c:f>高槻市!$R$9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B15871-253C-4B6D-9E43-298ECE583A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高槻市!$S$9:$T$9</c:f>
              <c:numCache>
                <c:formatCode>General</c:formatCode>
                <c:ptCount val="2"/>
                <c:pt idx="0">
                  <c:v>597169399</c:v>
                </c:pt>
                <c:pt idx="1">
                  <c:v>3233864039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A5-4FA0-BF54-58E89D7B7638}"/>
            </c:ext>
          </c:extLst>
        </c:ser>
        <c:ser>
          <c:idx val="4"/>
          <c:order val="4"/>
          <c:tx>
            <c:strRef>
              <c:f>高槻市!$R$10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31AEE8-808E-4E67-AB13-B14D7DB0DA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高槻市!$S$10:$T$10</c:f>
              <c:numCache>
                <c:formatCode>General</c:formatCode>
                <c:ptCount val="2"/>
                <c:pt idx="0">
                  <c:v>1277240019</c:v>
                </c:pt>
                <c:pt idx="1">
                  <c:v>358127026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A5-4FA0-BF54-58E89D7B7638}"/>
            </c:ext>
          </c:extLst>
        </c:ser>
        <c:ser>
          <c:idx val="5"/>
          <c:order val="5"/>
          <c:tx>
            <c:strRef>
              <c:f>高槻市!$R$11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131A85-1DB2-4C9D-B18B-843A3B1EDD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高槻市!$S$11:$T$11</c:f>
              <c:numCache>
                <c:formatCode>General</c:formatCode>
                <c:ptCount val="2"/>
                <c:pt idx="0">
                  <c:v>1685992109</c:v>
                </c:pt>
                <c:pt idx="1">
                  <c:v>1569681026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A5-4FA0-BF54-58E89D7B7638}"/>
            </c:ext>
          </c:extLst>
        </c:ser>
        <c:ser>
          <c:idx val="6"/>
          <c:order val="6"/>
          <c:tx>
            <c:strRef>
              <c:f>高槻市!$R$12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高槻市!$S$12:$T$12</c:f>
              <c:numCache>
                <c:formatCode>General</c:formatCode>
                <c:ptCount val="2"/>
                <c:pt idx="0">
                  <c:v>401595087</c:v>
                </c:pt>
                <c:pt idx="1">
                  <c:v>1869890456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A5-4FA0-BF54-58E89D7B7638}"/>
            </c:ext>
          </c:extLst>
        </c:ser>
        <c:ser>
          <c:idx val="7"/>
          <c:order val="7"/>
          <c:tx>
            <c:strRef>
              <c:f>高槻市!$R$13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高槻市!$S$13:$T$13</c:f>
              <c:numCache>
                <c:formatCode>General</c:formatCode>
                <c:ptCount val="2"/>
                <c:pt idx="0">
                  <c:v>39089372</c:v>
                </c:pt>
                <c:pt idx="1">
                  <c:v>112671537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A5-4FA0-BF54-58E89D7B7638}"/>
            </c:ext>
          </c:extLst>
        </c:ser>
        <c:ser>
          <c:idx val="8"/>
          <c:order val="8"/>
          <c:tx>
            <c:strRef>
              <c:f>高槻市!$R$14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DEB35FE-9FEB-4FCB-BBA2-25A984B0F5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高槻市!$S$14:$T$14</c:f>
              <c:numCache>
                <c:formatCode>General</c:formatCode>
                <c:ptCount val="2"/>
                <c:pt idx="0">
                  <c:v>6598630619</c:v>
                </c:pt>
                <c:pt idx="1">
                  <c:v>4399065353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A5-4FA0-BF54-58E89D7B7638}"/>
            </c:ext>
          </c:extLst>
        </c:ser>
        <c:ser>
          <c:idx val="9"/>
          <c:order val="9"/>
          <c:tx>
            <c:strRef>
              <c:f>高槻市!$R$15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22B96E-9E4B-40B2-9869-16914AFCD7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高槻市!$S$15:$T$15</c:f>
              <c:numCache>
                <c:formatCode>General</c:formatCode>
                <c:ptCount val="2"/>
                <c:pt idx="0">
                  <c:v>3046641052</c:v>
                </c:pt>
                <c:pt idx="1">
                  <c:v>1372962939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A5-4FA0-BF54-58E89D7B7638}"/>
            </c:ext>
          </c:extLst>
        </c:ser>
        <c:ser>
          <c:idx val="10"/>
          <c:order val="10"/>
          <c:tx>
            <c:strRef>
              <c:f>高槻市!$R$16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C47EDA-ACDA-476D-8E29-CF55A722006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高槻市!$S$16:$T$16</c:f>
              <c:numCache>
                <c:formatCode>General</c:formatCode>
                <c:ptCount val="2"/>
                <c:pt idx="0">
                  <c:v>1923192266</c:v>
                </c:pt>
                <c:pt idx="1">
                  <c:v>2296637549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CA5-4FA0-BF54-58E89D7B7638}"/>
            </c:ext>
          </c:extLst>
        </c:ser>
        <c:ser>
          <c:idx val="11"/>
          <c:order val="11"/>
          <c:tx>
            <c:strRef>
              <c:f>高槻市!$R$17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高槻市!$S$17:$T$17</c:f>
              <c:numCache>
                <c:formatCode>General</c:formatCode>
                <c:ptCount val="2"/>
                <c:pt idx="0">
                  <c:v>366686719</c:v>
                </c:pt>
                <c:pt idx="1">
                  <c:v>676096902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A5-4FA0-BF54-58E89D7B7638}"/>
            </c:ext>
          </c:extLst>
        </c:ser>
        <c:ser>
          <c:idx val="12"/>
          <c:order val="12"/>
          <c:tx>
            <c:strRef>
              <c:f>高槻市!$R$18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高槻市!$S$18:$T$18</c:f>
              <c:numCache>
                <c:formatCode>General</c:formatCode>
                <c:ptCount val="2"/>
                <c:pt idx="0">
                  <c:v>3914372294</c:v>
                </c:pt>
                <c:pt idx="1">
                  <c:v>3350554126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A5-4FA0-BF54-58E89D7B7638}"/>
            </c:ext>
          </c:extLst>
        </c:ser>
        <c:ser>
          <c:idx val="13"/>
          <c:order val="13"/>
          <c:tx>
            <c:strRef>
              <c:f>高槻市!$R$19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BB37F52-7D28-4831-8A7F-239605CA28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高槻市!$S$19:$T$19</c:f>
              <c:numCache>
                <c:formatCode>General</c:formatCode>
                <c:ptCount val="2"/>
                <c:pt idx="0">
                  <c:v>1392108317</c:v>
                </c:pt>
                <c:pt idx="1">
                  <c:v>2361562641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A5-4FA0-BF54-58E89D7B7638}"/>
            </c:ext>
          </c:extLst>
        </c:ser>
        <c:ser>
          <c:idx val="14"/>
          <c:order val="14"/>
          <c:tx>
            <c:strRef>
              <c:f>高槻市!$R$20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高槻市!$S$20:$T$20</c:f>
              <c:numCache>
                <c:formatCode>General</c:formatCode>
                <c:ptCount val="2"/>
                <c:pt idx="0">
                  <c:v>16010</c:v>
                </c:pt>
                <c:pt idx="1">
                  <c:v>97498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CA5-4FA0-BF54-58E89D7B7638}"/>
            </c:ext>
          </c:extLst>
        </c:ser>
        <c:ser>
          <c:idx val="15"/>
          <c:order val="15"/>
          <c:tx>
            <c:strRef>
              <c:f>高槻市!$R$21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CA5-4FA0-BF54-58E89D7B7638}"/>
            </c:ext>
          </c:extLst>
        </c:ser>
        <c:ser>
          <c:idx val="16"/>
          <c:order val="16"/>
          <c:tx>
            <c:strRef>
              <c:f>高槻市!$R$22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高槻市!$S$22:$T$22</c:f>
              <c:numCache>
                <c:formatCode>General</c:formatCode>
                <c:ptCount val="2"/>
                <c:pt idx="0">
                  <c:v>7890569</c:v>
                </c:pt>
                <c:pt idx="1">
                  <c:v>10631332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CA5-4FA0-BF54-58E89D7B7638}"/>
            </c:ext>
          </c:extLst>
        </c:ser>
        <c:ser>
          <c:idx val="17"/>
          <c:order val="17"/>
          <c:tx>
            <c:strRef>
              <c:f>高槻市!$R$23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高槻市!$S$23:$T$23</c:f>
              <c:numCache>
                <c:formatCode>General</c:formatCode>
                <c:ptCount val="2"/>
                <c:pt idx="0">
                  <c:v>436054391</c:v>
                </c:pt>
                <c:pt idx="1">
                  <c:v>539944118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CA5-4FA0-BF54-58E89D7B7638}"/>
            </c:ext>
          </c:extLst>
        </c:ser>
        <c:ser>
          <c:idx val="18"/>
          <c:order val="18"/>
          <c:tx>
            <c:strRef>
              <c:f>高槻市!$R$24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高槻市!$S$24:$T$24</c:f>
              <c:numCache>
                <c:formatCode>General</c:formatCode>
                <c:ptCount val="2"/>
                <c:pt idx="0">
                  <c:v>3555212663</c:v>
                </c:pt>
                <c:pt idx="1">
                  <c:v>440727680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CA5-4FA0-BF54-58E89D7B7638}"/>
            </c:ext>
          </c:extLst>
        </c:ser>
        <c:ser>
          <c:idx val="19"/>
          <c:order val="19"/>
          <c:tx>
            <c:strRef>
              <c:f>高槻市!$R$25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高槻市!$S$25:$T$25</c:f>
              <c:numCache>
                <c:formatCode>General</c:formatCode>
                <c:ptCount val="2"/>
                <c:pt idx="0">
                  <c:v>249426237</c:v>
                </c:pt>
                <c:pt idx="1">
                  <c:v>103133790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CA5-4FA0-BF54-58E89D7B7638}"/>
            </c:ext>
          </c:extLst>
        </c:ser>
        <c:ser>
          <c:idx val="20"/>
          <c:order val="20"/>
          <c:tx>
            <c:strRef>
              <c:f>高槻市!$R$26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高槻市!$S$26:$T$26</c:f>
              <c:numCache>
                <c:formatCode>General</c:formatCode>
                <c:ptCount val="2"/>
                <c:pt idx="0">
                  <c:v>552550147</c:v>
                </c:pt>
                <c:pt idx="1">
                  <c:v>214869455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CA5-4FA0-BF54-58E89D7B7638}"/>
            </c:ext>
          </c:extLst>
        </c:ser>
        <c:ser>
          <c:idx val="21"/>
          <c:order val="21"/>
          <c:tx>
            <c:strRef>
              <c:f>高槻市!$R$27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高槻市!$S$27:$T$27</c:f>
              <c:numCache>
                <c:formatCode>General</c:formatCode>
                <c:ptCount val="2"/>
                <c:pt idx="0">
                  <c:v>17318</c:v>
                </c:pt>
                <c:pt idx="1">
                  <c:v>2035643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CA5-4FA0-BF54-58E89D7B7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貝塚市!$S$6:$T$6</c:f>
              <c:numCache>
                <c:formatCode>General</c:formatCode>
                <c:ptCount val="2"/>
                <c:pt idx="0">
                  <c:v>128120924</c:v>
                </c:pt>
                <c:pt idx="1">
                  <c:v>85835041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D-499E-AF7F-A18CAD53DE39}"/>
            </c:ext>
          </c:extLst>
        </c:ser>
        <c:ser>
          <c:idx val="1"/>
          <c:order val="1"/>
          <c:tx>
            <c:strRef>
              <c:f>貝塚市!$R$7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2311DE-E504-4201-BDD3-1A8E2C7A9B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貝塚市!$S$7:$T$7</c:f>
              <c:numCache>
                <c:formatCode>General</c:formatCode>
                <c:ptCount val="2"/>
                <c:pt idx="0">
                  <c:v>728597914</c:v>
                </c:pt>
                <c:pt idx="1">
                  <c:v>742832565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D-499E-AF7F-A18CAD53DE39}"/>
            </c:ext>
          </c:extLst>
        </c:ser>
        <c:ser>
          <c:idx val="2"/>
          <c:order val="2"/>
          <c:tx>
            <c:strRef>
              <c:f>貝塚市!$R$8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貝塚市!$S$8:$T$8</c:f>
              <c:numCache>
                <c:formatCode>General</c:formatCode>
                <c:ptCount val="2"/>
                <c:pt idx="0">
                  <c:v>109880627</c:v>
                </c:pt>
                <c:pt idx="1">
                  <c:v>41851167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D-499E-AF7F-A18CAD53DE39}"/>
            </c:ext>
          </c:extLst>
        </c:ser>
        <c:ser>
          <c:idx val="3"/>
          <c:order val="3"/>
          <c:tx>
            <c:strRef>
              <c:f>貝塚市!$R$9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E05E35-8C6C-46C4-A53C-AF40B6EEC5E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貝塚市!$S$9:$T$9</c:f>
              <c:numCache>
                <c:formatCode>General</c:formatCode>
                <c:ptCount val="2"/>
                <c:pt idx="0">
                  <c:v>117407402</c:v>
                </c:pt>
                <c:pt idx="1">
                  <c:v>636380621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8D-499E-AF7F-A18CAD53DE39}"/>
            </c:ext>
          </c:extLst>
        </c:ser>
        <c:ser>
          <c:idx val="4"/>
          <c:order val="4"/>
          <c:tx>
            <c:strRef>
              <c:f>貝塚市!$R$10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3B82EA-9D24-4E6F-B8EF-249CEA96A7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貝塚市!$S$10:$T$10</c:f>
              <c:numCache>
                <c:formatCode>General</c:formatCode>
                <c:ptCount val="2"/>
                <c:pt idx="0">
                  <c:v>692834631</c:v>
                </c:pt>
                <c:pt idx="1">
                  <c:v>65600879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8D-499E-AF7F-A18CAD53DE39}"/>
            </c:ext>
          </c:extLst>
        </c:ser>
        <c:ser>
          <c:idx val="5"/>
          <c:order val="5"/>
          <c:tx>
            <c:strRef>
              <c:f>貝塚市!$R$11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CED69F5-83E6-4036-A32A-36BA1B614AB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貝塚市!$S$11:$T$11</c:f>
              <c:numCache>
                <c:formatCode>General</c:formatCode>
                <c:ptCount val="2"/>
                <c:pt idx="0">
                  <c:v>703418384</c:v>
                </c:pt>
                <c:pt idx="1">
                  <c:v>293063404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8D-499E-AF7F-A18CAD53DE39}"/>
            </c:ext>
          </c:extLst>
        </c:ser>
        <c:ser>
          <c:idx val="6"/>
          <c:order val="6"/>
          <c:tx>
            <c:strRef>
              <c:f>貝塚市!$R$12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貝塚市!$S$12:$T$12</c:f>
              <c:numCache>
                <c:formatCode>General</c:formatCode>
                <c:ptCount val="2"/>
                <c:pt idx="0">
                  <c:v>99809140</c:v>
                </c:pt>
                <c:pt idx="1">
                  <c:v>365500905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8D-499E-AF7F-A18CAD53DE39}"/>
            </c:ext>
          </c:extLst>
        </c:ser>
        <c:ser>
          <c:idx val="7"/>
          <c:order val="7"/>
          <c:tx>
            <c:strRef>
              <c:f>貝塚市!$R$13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貝塚市!$S$13:$T$13</c:f>
              <c:numCache>
                <c:formatCode>General</c:formatCode>
                <c:ptCount val="2"/>
                <c:pt idx="0">
                  <c:v>5351497</c:v>
                </c:pt>
                <c:pt idx="1">
                  <c:v>26428112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8D-499E-AF7F-A18CAD53DE39}"/>
            </c:ext>
          </c:extLst>
        </c:ser>
        <c:ser>
          <c:idx val="8"/>
          <c:order val="8"/>
          <c:tx>
            <c:strRef>
              <c:f>貝塚市!$R$14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3DBD7-A5B3-4B8B-8E9B-2A29C8300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貝塚市!$S$14:$T$14</c:f>
              <c:numCache>
                <c:formatCode>General</c:formatCode>
                <c:ptCount val="2"/>
                <c:pt idx="0">
                  <c:v>1414178570</c:v>
                </c:pt>
                <c:pt idx="1">
                  <c:v>926357062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8D-499E-AF7F-A18CAD53DE39}"/>
            </c:ext>
          </c:extLst>
        </c:ser>
        <c:ser>
          <c:idx val="9"/>
          <c:order val="9"/>
          <c:tx>
            <c:strRef>
              <c:f>貝塚市!$R$15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貝塚市!$S$15:$T$15</c:f>
              <c:numCache>
                <c:formatCode>General</c:formatCode>
                <c:ptCount val="2"/>
                <c:pt idx="0">
                  <c:v>558985955</c:v>
                </c:pt>
                <c:pt idx="1">
                  <c:v>295046795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8D-499E-AF7F-A18CAD53DE39}"/>
            </c:ext>
          </c:extLst>
        </c:ser>
        <c:ser>
          <c:idx val="10"/>
          <c:order val="10"/>
          <c:tx>
            <c:strRef>
              <c:f>貝塚市!$R$16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3F4DF8-724F-461C-A2E3-85119790F04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貝塚市!$S$16:$T$16</c:f>
              <c:numCache>
                <c:formatCode>General</c:formatCode>
                <c:ptCount val="2"/>
                <c:pt idx="0">
                  <c:v>479123733</c:v>
                </c:pt>
                <c:pt idx="1">
                  <c:v>408775320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8D-499E-AF7F-A18CAD53DE39}"/>
            </c:ext>
          </c:extLst>
        </c:ser>
        <c:ser>
          <c:idx val="11"/>
          <c:order val="11"/>
          <c:tx>
            <c:strRef>
              <c:f>貝塚市!$R$17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貝塚市!$S$17:$T$17</c:f>
              <c:numCache>
                <c:formatCode>General</c:formatCode>
                <c:ptCount val="2"/>
                <c:pt idx="0">
                  <c:v>69665286</c:v>
                </c:pt>
                <c:pt idx="1">
                  <c:v>115429898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8D-499E-AF7F-A18CAD53DE39}"/>
            </c:ext>
          </c:extLst>
        </c:ser>
        <c:ser>
          <c:idx val="12"/>
          <c:order val="12"/>
          <c:tx>
            <c:strRef>
              <c:f>貝塚市!$R$18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貝塚市!$S$18:$T$18</c:f>
              <c:numCache>
                <c:formatCode>General</c:formatCode>
                <c:ptCount val="2"/>
                <c:pt idx="0">
                  <c:v>1184728497</c:v>
                </c:pt>
                <c:pt idx="1">
                  <c:v>618088557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8D-499E-AF7F-A18CAD53DE39}"/>
            </c:ext>
          </c:extLst>
        </c:ser>
        <c:ser>
          <c:idx val="13"/>
          <c:order val="13"/>
          <c:tx>
            <c:strRef>
              <c:f>貝塚市!$R$19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貝塚市!$S$19:$T$19</c:f>
              <c:numCache>
                <c:formatCode>General</c:formatCode>
                <c:ptCount val="2"/>
                <c:pt idx="0">
                  <c:v>313259366</c:v>
                </c:pt>
                <c:pt idx="1">
                  <c:v>585519743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8D-499E-AF7F-A18CAD53DE39}"/>
            </c:ext>
          </c:extLst>
        </c:ser>
        <c:ser>
          <c:idx val="14"/>
          <c:order val="14"/>
          <c:tx>
            <c:strRef>
              <c:f>貝塚市!$R$20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貝塚市!$S$20:$T$20</c:f>
              <c:numCache>
                <c:formatCode>General</c:formatCode>
                <c:ptCount val="2"/>
                <c:pt idx="0">
                  <c:v>0</c:v>
                </c:pt>
                <c:pt idx="1">
                  <c:v>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8D-499E-AF7F-A18CAD53DE39}"/>
            </c:ext>
          </c:extLst>
        </c:ser>
        <c:ser>
          <c:idx val="15"/>
          <c:order val="15"/>
          <c:tx>
            <c:strRef>
              <c:f>貝塚市!$R$21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貝塚市!$S$21:$T$21</c:f>
              <c:numCache>
                <c:formatCode>General</c:formatCode>
                <c:ptCount val="2"/>
                <c:pt idx="0">
                  <c:v>0</c:v>
                </c:pt>
                <c:pt idx="1">
                  <c:v>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8D-499E-AF7F-A18CAD53DE39}"/>
            </c:ext>
          </c:extLst>
        </c:ser>
        <c:ser>
          <c:idx val="16"/>
          <c:order val="16"/>
          <c:tx>
            <c:strRef>
              <c:f>貝塚市!$R$22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貝塚市!$S$22:$T$22</c:f>
              <c:numCache>
                <c:formatCode>General</c:formatCode>
                <c:ptCount val="2"/>
                <c:pt idx="0">
                  <c:v>311066</c:v>
                </c:pt>
                <c:pt idx="1">
                  <c:v>814274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8D-499E-AF7F-A18CAD53DE39}"/>
            </c:ext>
          </c:extLst>
        </c:ser>
        <c:ser>
          <c:idx val="17"/>
          <c:order val="17"/>
          <c:tx>
            <c:strRef>
              <c:f>貝塚市!$R$23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貝塚市!$S$23:$T$23</c:f>
              <c:numCache>
                <c:formatCode>General</c:formatCode>
                <c:ptCount val="2"/>
                <c:pt idx="0">
                  <c:v>106140974</c:v>
                </c:pt>
                <c:pt idx="1">
                  <c:v>99469046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8D-499E-AF7F-A18CAD53DE39}"/>
            </c:ext>
          </c:extLst>
        </c:ser>
        <c:ser>
          <c:idx val="18"/>
          <c:order val="18"/>
          <c:tx>
            <c:strRef>
              <c:f>貝塚市!$R$24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貝塚市!$S$24:$T$24</c:f>
              <c:numCache>
                <c:formatCode>General</c:formatCode>
                <c:ptCount val="2"/>
                <c:pt idx="0">
                  <c:v>906029870</c:v>
                </c:pt>
                <c:pt idx="1">
                  <c:v>98837687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8D-499E-AF7F-A18CAD53DE39}"/>
            </c:ext>
          </c:extLst>
        </c:ser>
        <c:ser>
          <c:idx val="19"/>
          <c:order val="19"/>
          <c:tx>
            <c:strRef>
              <c:f>貝塚市!$R$25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貝塚市!$S$25:$T$25</c:f>
              <c:numCache>
                <c:formatCode>General</c:formatCode>
                <c:ptCount val="2"/>
                <c:pt idx="0">
                  <c:v>35724424</c:v>
                </c:pt>
                <c:pt idx="1">
                  <c:v>17575035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8D-499E-AF7F-A18CAD53DE39}"/>
            </c:ext>
          </c:extLst>
        </c:ser>
        <c:ser>
          <c:idx val="20"/>
          <c:order val="20"/>
          <c:tx>
            <c:strRef>
              <c:f>貝塚市!$R$26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貝塚市!$S$26:$T$26</c:f>
              <c:numCache>
                <c:formatCode>General</c:formatCode>
                <c:ptCount val="2"/>
                <c:pt idx="0">
                  <c:v>121973930</c:v>
                </c:pt>
                <c:pt idx="1">
                  <c:v>45700287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8D-499E-AF7F-A18CAD53DE39}"/>
            </c:ext>
          </c:extLst>
        </c:ser>
        <c:ser>
          <c:idx val="21"/>
          <c:order val="21"/>
          <c:tx>
            <c:strRef>
              <c:f>貝塚市!$R$27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貝塚市!$S$27:$T$27</c:f>
              <c:numCache>
                <c:formatCode>General</c:formatCode>
                <c:ptCount val="2"/>
                <c:pt idx="0">
                  <c:v>0</c:v>
                </c:pt>
                <c:pt idx="1">
                  <c:v>134417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8D-499E-AF7F-A18CAD53D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守口市!$S$6:$T$6</c:f>
              <c:numCache>
                <c:formatCode>General</c:formatCode>
                <c:ptCount val="2"/>
                <c:pt idx="0">
                  <c:v>276081964</c:v>
                </c:pt>
                <c:pt idx="1">
                  <c:v>174553129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9-4516-B284-6783EE382928}"/>
            </c:ext>
          </c:extLst>
        </c:ser>
        <c:ser>
          <c:idx val="1"/>
          <c:order val="1"/>
          <c:tx>
            <c:strRef>
              <c:f>守口市!$R$7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E8E226-637E-4E0F-A066-0283B7BAF3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守口市!$S$7:$T$7</c:f>
              <c:numCache>
                <c:formatCode>General</c:formatCode>
                <c:ptCount val="2"/>
                <c:pt idx="0">
                  <c:v>1331196984</c:v>
                </c:pt>
                <c:pt idx="1">
                  <c:v>1531208460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9-4516-B284-6783EE382928}"/>
            </c:ext>
          </c:extLst>
        </c:ser>
        <c:ser>
          <c:idx val="2"/>
          <c:order val="2"/>
          <c:tx>
            <c:strRef>
              <c:f>守口市!$R$8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守口市!$S$8:$T$8</c:f>
              <c:numCache>
                <c:formatCode>General</c:formatCode>
                <c:ptCount val="2"/>
                <c:pt idx="0">
                  <c:v>319901125</c:v>
                </c:pt>
                <c:pt idx="1">
                  <c:v>108552376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9-4516-B284-6783EE382928}"/>
            </c:ext>
          </c:extLst>
        </c:ser>
        <c:ser>
          <c:idx val="3"/>
          <c:order val="3"/>
          <c:tx>
            <c:strRef>
              <c:f>守口市!$R$9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6B0F91-F8DC-4841-BB0E-3F40C14489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守口市!$S$9:$T$9</c:f>
              <c:numCache>
                <c:formatCode>General</c:formatCode>
                <c:ptCount val="2"/>
                <c:pt idx="0">
                  <c:v>225983086</c:v>
                </c:pt>
                <c:pt idx="1">
                  <c:v>1264114991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E9-4516-B284-6783EE382928}"/>
            </c:ext>
          </c:extLst>
        </c:ser>
        <c:ser>
          <c:idx val="4"/>
          <c:order val="4"/>
          <c:tx>
            <c:strRef>
              <c:f>守口市!$R$10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071949148176819E-3"/>
                  <c:y val="2.0597810079755804E-3"/>
                </c:manualLayout>
              </c:layout>
              <c:tx>
                <c:rich>
                  <a:bodyPr/>
                  <a:lstStyle/>
                  <a:p>
                    <a:fld id="{E3D650A0-CA20-4627-91CA-069CAE4032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守口市!$S$10:$T$10</c:f>
              <c:numCache>
                <c:formatCode>General</c:formatCode>
                <c:ptCount val="2"/>
                <c:pt idx="0">
                  <c:v>328907513</c:v>
                </c:pt>
                <c:pt idx="1">
                  <c:v>122881045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E9-4516-B284-6783EE382928}"/>
            </c:ext>
          </c:extLst>
        </c:ser>
        <c:ser>
          <c:idx val="5"/>
          <c:order val="5"/>
          <c:tx>
            <c:strRef>
              <c:f>守口市!$R$11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守口市!$S$11:$T$11</c:f>
              <c:numCache>
                <c:formatCode>General</c:formatCode>
                <c:ptCount val="2"/>
                <c:pt idx="0">
                  <c:v>478141034</c:v>
                </c:pt>
                <c:pt idx="1">
                  <c:v>554989595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E9-4516-B284-6783EE382928}"/>
            </c:ext>
          </c:extLst>
        </c:ser>
        <c:ser>
          <c:idx val="6"/>
          <c:order val="6"/>
          <c:tx>
            <c:strRef>
              <c:f>守口市!$R$12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守口市!$S$12:$T$12</c:f>
              <c:numCache>
                <c:formatCode>General</c:formatCode>
                <c:ptCount val="2"/>
                <c:pt idx="0">
                  <c:v>198118051</c:v>
                </c:pt>
                <c:pt idx="1">
                  <c:v>700343415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E9-4516-B284-6783EE382928}"/>
            </c:ext>
          </c:extLst>
        </c:ser>
        <c:ser>
          <c:idx val="7"/>
          <c:order val="7"/>
          <c:tx>
            <c:strRef>
              <c:f>守口市!$R$13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守口市!$S$13:$T$13</c:f>
              <c:numCache>
                <c:formatCode>General</c:formatCode>
                <c:ptCount val="2"/>
                <c:pt idx="0">
                  <c:v>11402545</c:v>
                </c:pt>
                <c:pt idx="1">
                  <c:v>51404136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E9-4516-B284-6783EE382928}"/>
            </c:ext>
          </c:extLst>
        </c:ser>
        <c:ser>
          <c:idx val="8"/>
          <c:order val="8"/>
          <c:tx>
            <c:strRef>
              <c:f>守口市!$R$14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3D2889D-3024-4A60-88DE-9FEAEDF90C6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守口市!$S$14:$T$14</c:f>
              <c:numCache>
                <c:formatCode>General</c:formatCode>
                <c:ptCount val="2"/>
                <c:pt idx="0">
                  <c:v>2465694304</c:v>
                </c:pt>
                <c:pt idx="1">
                  <c:v>1804545761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E9-4516-B284-6783EE382928}"/>
            </c:ext>
          </c:extLst>
        </c:ser>
        <c:ser>
          <c:idx val="9"/>
          <c:order val="9"/>
          <c:tx>
            <c:strRef>
              <c:f>守口市!$R$15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C1D2E8-CF67-473F-9C8C-20273C0321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守口市!$S$15:$T$15</c:f>
              <c:numCache>
                <c:formatCode>General</c:formatCode>
                <c:ptCount val="2"/>
                <c:pt idx="0">
                  <c:v>1280579297</c:v>
                </c:pt>
                <c:pt idx="1">
                  <c:v>526379077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E9-4516-B284-6783EE382928}"/>
            </c:ext>
          </c:extLst>
        </c:ser>
        <c:ser>
          <c:idx val="10"/>
          <c:order val="10"/>
          <c:tx>
            <c:strRef>
              <c:f>守口市!$R$16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1C74C94-E4DF-4CDF-84A9-63187567A82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守口市!$S$16:$T$16</c:f>
              <c:numCache>
                <c:formatCode>General</c:formatCode>
                <c:ptCount val="2"/>
                <c:pt idx="0">
                  <c:v>754835049</c:v>
                </c:pt>
                <c:pt idx="1">
                  <c:v>856401922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E9-4516-B284-6783EE382928}"/>
            </c:ext>
          </c:extLst>
        </c:ser>
        <c:ser>
          <c:idx val="11"/>
          <c:order val="11"/>
          <c:tx>
            <c:strRef>
              <c:f>守口市!$R$17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守口市!$S$17:$T$17</c:f>
              <c:numCache>
                <c:formatCode>General</c:formatCode>
                <c:ptCount val="2"/>
                <c:pt idx="0">
                  <c:v>175438999</c:v>
                </c:pt>
                <c:pt idx="1">
                  <c:v>228071218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E9-4516-B284-6783EE382928}"/>
            </c:ext>
          </c:extLst>
        </c:ser>
        <c:ser>
          <c:idx val="12"/>
          <c:order val="12"/>
          <c:tx>
            <c:strRef>
              <c:f>守口市!$R$18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1448FE-627A-45CF-A542-B398C2FDE8A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守口市!$S$18:$T$18</c:f>
              <c:numCache>
                <c:formatCode>General</c:formatCode>
                <c:ptCount val="2"/>
                <c:pt idx="0">
                  <c:v>1757607948</c:v>
                </c:pt>
                <c:pt idx="1">
                  <c:v>1328161490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E9-4516-B284-6783EE382928}"/>
            </c:ext>
          </c:extLst>
        </c:ser>
        <c:ser>
          <c:idx val="13"/>
          <c:order val="13"/>
          <c:tx>
            <c:strRef>
              <c:f>守口市!$R$19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50D507-3AC5-44F5-A624-AB659296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守口市!$S$19:$T$19</c:f>
              <c:numCache>
                <c:formatCode>General</c:formatCode>
                <c:ptCount val="2"/>
                <c:pt idx="0">
                  <c:v>539322321</c:v>
                </c:pt>
                <c:pt idx="1">
                  <c:v>1138268296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E9-4516-B284-6783EE382928}"/>
            </c:ext>
          </c:extLst>
        </c:ser>
        <c:ser>
          <c:idx val="14"/>
          <c:order val="14"/>
          <c:tx>
            <c:strRef>
              <c:f>守口市!$R$20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守口市!$S$20:$T$20</c:f>
              <c:numCache>
                <c:formatCode>General</c:formatCode>
                <c:ptCount val="2"/>
                <c:pt idx="0">
                  <c:v>1935</c:v>
                </c:pt>
                <c:pt idx="1">
                  <c:v>16413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E9-4516-B284-6783EE382928}"/>
            </c:ext>
          </c:extLst>
        </c:ser>
        <c:ser>
          <c:idx val="15"/>
          <c:order val="15"/>
          <c:tx>
            <c:strRef>
              <c:f>守口市!$R$21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守口市!$S$21:$T$21</c:f>
              <c:numCache>
                <c:formatCode>General</c:formatCode>
                <c:ptCount val="2"/>
                <c:pt idx="0">
                  <c:v>0</c:v>
                </c:pt>
                <c:pt idx="1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E9-4516-B284-6783EE382928}"/>
            </c:ext>
          </c:extLst>
        </c:ser>
        <c:ser>
          <c:idx val="16"/>
          <c:order val="16"/>
          <c:tx>
            <c:strRef>
              <c:f>守口市!$R$22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守口市!$S$22:$T$22</c:f>
              <c:numCache>
                <c:formatCode>General</c:formatCode>
                <c:ptCount val="2"/>
                <c:pt idx="0">
                  <c:v>2709419</c:v>
                </c:pt>
                <c:pt idx="1">
                  <c:v>5114760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E9-4516-B284-6783EE382928}"/>
            </c:ext>
          </c:extLst>
        </c:ser>
        <c:ser>
          <c:idx val="17"/>
          <c:order val="17"/>
          <c:tx>
            <c:strRef>
              <c:f>守口市!$R$23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守口市!$S$23:$T$23</c:f>
              <c:numCache>
                <c:formatCode>General</c:formatCode>
                <c:ptCount val="2"/>
                <c:pt idx="0">
                  <c:v>249379414</c:v>
                </c:pt>
                <c:pt idx="1">
                  <c:v>192420290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E9-4516-B284-6783EE382928}"/>
            </c:ext>
          </c:extLst>
        </c:ser>
        <c:ser>
          <c:idx val="18"/>
          <c:order val="18"/>
          <c:tx>
            <c:strRef>
              <c:f>守口市!$R$24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守口市!$S$24:$T$24</c:f>
              <c:numCache>
                <c:formatCode>General</c:formatCode>
                <c:ptCount val="2"/>
                <c:pt idx="0">
                  <c:v>1352257266</c:v>
                </c:pt>
                <c:pt idx="1">
                  <c:v>165907724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AE9-4516-B284-6783EE382928}"/>
            </c:ext>
          </c:extLst>
        </c:ser>
        <c:ser>
          <c:idx val="19"/>
          <c:order val="19"/>
          <c:tx>
            <c:strRef>
              <c:f>守口市!$R$25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守口市!$S$25:$T$25</c:f>
              <c:numCache>
                <c:formatCode>General</c:formatCode>
                <c:ptCount val="2"/>
                <c:pt idx="0">
                  <c:v>74974078</c:v>
                </c:pt>
                <c:pt idx="1">
                  <c:v>33716507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E9-4516-B284-6783EE382928}"/>
            </c:ext>
          </c:extLst>
        </c:ser>
        <c:ser>
          <c:idx val="20"/>
          <c:order val="20"/>
          <c:tx>
            <c:strRef>
              <c:f>守口市!$R$26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守口市!$S$26:$T$26</c:f>
              <c:numCache>
                <c:formatCode>General</c:formatCode>
                <c:ptCount val="2"/>
                <c:pt idx="0">
                  <c:v>203215434</c:v>
                </c:pt>
                <c:pt idx="1">
                  <c:v>87523205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E9-4516-B284-6783EE382928}"/>
            </c:ext>
          </c:extLst>
        </c:ser>
        <c:ser>
          <c:idx val="21"/>
          <c:order val="21"/>
          <c:tx>
            <c:strRef>
              <c:f>守口市!$R$27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守口市!$S$27:$T$27</c:f>
              <c:numCache>
                <c:formatCode>General</c:formatCode>
                <c:ptCount val="2"/>
                <c:pt idx="0">
                  <c:v>421004</c:v>
                </c:pt>
                <c:pt idx="1">
                  <c:v>217421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E9-4516-B284-6783EE382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枚方市!$S$6:$T$6</c:f>
              <c:numCache>
                <c:formatCode>General</c:formatCode>
                <c:ptCount val="2"/>
                <c:pt idx="0">
                  <c:v>572636016</c:v>
                </c:pt>
                <c:pt idx="1">
                  <c:v>469794014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E-4075-A329-CA7F5125DEAF}"/>
            </c:ext>
          </c:extLst>
        </c:ser>
        <c:ser>
          <c:idx val="1"/>
          <c:order val="1"/>
          <c:tx>
            <c:strRef>
              <c:f>枚方市!$R$7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3E3DD2-958E-4856-87DB-AE790366B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枚方市!$S$7:$T$7</c:f>
              <c:numCache>
                <c:formatCode>General</c:formatCode>
                <c:ptCount val="2"/>
                <c:pt idx="0">
                  <c:v>3757159353</c:v>
                </c:pt>
                <c:pt idx="1">
                  <c:v>3999872836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5E-4075-A329-CA7F5125DEAF}"/>
            </c:ext>
          </c:extLst>
        </c:ser>
        <c:ser>
          <c:idx val="2"/>
          <c:order val="2"/>
          <c:tx>
            <c:strRef>
              <c:f>枚方市!$R$8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枚方市!$S$8:$T$8</c:f>
              <c:numCache>
                <c:formatCode>General</c:formatCode>
                <c:ptCount val="2"/>
                <c:pt idx="0">
                  <c:v>415347204</c:v>
                </c:pt>
                <c:pt idx="1">
                  <c:v>287727891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5E-4075-A329-CA7F5125DEAF}"/>
            </c:ext>
          </c:extLst>
        </c:ser>
        <c:ser>
          <c:idx val="3"/>
          <c:order val="3"/>
          <c:tx>
            <c:strRef>
              <c:f>枚方市!$R$9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F556B8-9914-4C30-BA4E-8E1743958B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枚方市!$S$9:$T$9</c:f>
              <c:numCache>
                <c:formatCode>General</c:formatCode>
                <c:ptCount val="2"/>
                <c:pt idx="0">
                  <c:v>648187665</c:v>
                </c:pt>
                <c:pt idx="1">
                  <c:v>3261563728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5E-4075-A329-CA7F5125DEAF}"/>
            </c:ext>
          </c:extLst>
        </c:ser>
        <c:ser>
          <c:idx val="4"/>
          <c:order val="4"/>
          <c:tx>
            <c:strRef>
              <c:f>枚方市!$R$10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DF873-7784-40F3-A20E-0335621E8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枚方市!$S$10:$T$10</c:f>
              <c:numCache>
                <c:formatCode>General</c:formatCode>
                <c:ptCount val="2"/>
                <c:pt idx="0">
                  <c:v>838721500</c:v>
                </c:pt>
                <c:pt idx="1">
                  <c:v>305338443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5E-4075-A329-CA7F5125DEAF}"/>
            </c:ext>
          </c:extLst>
        </c:ser>
        <c:ser>
          <c:idx val="5"/>
          <c:order val="5"/>
          <c:tx>
            <c:strRef>
              <c:f>枚方市!$R$11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53A7248-B413-4D12-8A04-DAC63290DF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枚方市!$S$11:$T$11</c:f>
              <c:numCache>
                <c:formatCode>General</c:formatCode>
                <c:ptCount val="2"/>
                <c:pt idx="0">
                  <c:v>1427250967</c:v>
                </c:pt>
                <c:pt idx="1">
                  <c:v>1572800616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5E-4075-A329-CA7F5125DEAF}"/>
            </c:ext>
          </c:extLst>
        </c:ser>
        <c:ser>
          <c:idx val="6"/>
          <c:order val="6"/>
          <c:tx>
            <c:strRef>
              <c:f>枚方市!$R$12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枚方市!$S$12:$T$12</c:f>
              <c:numCache>
                <c:formatCode>General</c:formatCode>
                <c:ptCount val="2"/>
                <c:pt idx="0">
                  <c:v>522092543</c:v>
                </c:pt>
                <c:pt idx="1">
                  <c:v>1888030854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E-4075-A329-CA7F5125DEAF}"/>
            </c:ext>
          </c:extLst>
        </c:ser>
        <c:ser>
          <c:idx val="7"/>
          <c:order val="7"/>
          <c:tx>
            <c:strRef>
              <c:f>枚方市!$R$13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枚方市!$S$13:$T$13</c:f>
              <c:numCache>
                <c:formatCode>General</c:formatCode>
                <c:ptCount val="2"/>
                <c:pt idx="0">
                  <c:v>58409590</c:v>
                </c:pt>
                <c:pt idx="1">
                  <c:v>128991627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5E-4075-A329-CA7F5125DEAF}"/>
            </c:ext>
          </c:extLst>
        </c:ser>
        <c:ser>
          <c:idx val="8"/>
          <c:order val="8"/>
          <c:tx>
            <c:strRef>
              <c:f>枚方市!$R$14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E513E77-299D-4A7F-B63C-64A6A8CDEA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枚方市!$S$14:$T$14</c:f>
              <c:numCache>
                <c:formatCode>General</c:formatCode>
                <c:ptCount val="2"/>
                <c:pt idx="0">
                  <c:v>6446877175</c:v>
                </c:pt>
                <c:pt idx="1">
                  <c:v>4498683184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5E-4075-A329-CA7F5125DEAF}"/>
            </c:ext>
          </c:extLst>
        </c:ser>
        <c:ser>
          <c:idx val="9"/>
          <c:order val="9"/>
          <c:tx>
            <c:strRef>
              <c:f>枚方市!$R$15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AF2778-CEE0-4533-8BBD-897160B0B3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枚方市!$S$15:$T$15</c:f>
              <c:numCache>
                <c:formatCode>General</c:formatCode>
                <c:ptCount val="2"/>
                <c:pt idx="0">
                  <c:v>2694796887</c:v>
                </c:pt>
                <c:pt idx="1">
                  <c:v>1484750745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5E-4075-A329-CA7F5125DEAF}"/>
            </c:ext>
          </c:extLst>
        </c:ser>
        <c:ser>
          <c:idx val="10"/>
          <c:order val="10"/>
          <c:tx>
            <c:strRef>
              <c:f>枚方市!$R$16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枚方市!$S$16:$T$16</c:f>
              <c:numCache>
                <c:formatCode>General</c:formatCode>
                <c:ptCount val="2"/>
                <c:pt idx="0">
                  <c:v>2006050366</c:v>
                </c:pt>
                <c:pt idx="1">
                  <c:v>2260453588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5E-4075-A329-CA7F5125DEAF}"/>
            </c:ext>
          </c:extLst>
        </c:ser>
        <c:ser>
          <c:idx val="11"/>
          <c:order val="11"/>
          <c:tx>
            <c:strRef>
              <c:f>枚方市!$R$17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枚方市!$S$17:$T$17</c:f>
              <c:numCache>
                <c:formatCode>General</c:formatCode>
                <c:ptCount val="2"/>
                <c:pt idx="0">
                  <c:v>365337438</c:v>
                </c:pt>
                <c:pt idx="1">
                  <c:v>658233302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5E-4075-A329-CA7F5125DEAF}"/>
            </c:ext>
          </c:extLst>
        </c:ser>
        <c:ser>
          <c:idx val="12"/>
          <c:order val="12"/>
          <c:tx>
            <c:strRef>
              <c:f>枚方市!$R$18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E76C704-3A46-42FE-B9DC-989ACC4CB5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枚方市!$S$18:$T$18</c:f>
              <c:numCache>
                <c:formatCode>General</c:formatCode>
                <c:ptCount val="2"/>
                <c:pt idx="0">
                  <c:v>4509741637</c:v>
                </c:pt>
                <c:pt idx="1">
                  <c:v>3462435013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5E-4075-A329-CA7F5125DEAF}"/>
            </c:ext>
          </c:extLst>
        </c:ser>
        <c:ser>
          <c:idx val="13"/>
          <c:order val="13"/>
          <c:tx>
            <c:strRef>
              <c:f>枚方市!$R$19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枚方市!$S$19:$T$19</c:f>
              <c:numCache>
                <c:formatCode>General</c:formatCode>
                <c:ptCount val="2"/>
                <c:pt idx="0">
                  <c:v>1654617810</c:v>
                </c:pt>
                <c:pt idx="1">
                  <c:v>2739113936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5E-4075-A329-CA7F5125DEAF}"/>
            </c:ext>
          </c:extLst>
        </c:ser>
        <c:ser>
          <c:idx val="14"/>
          <c:order val="14"/>
          <c:tx>
            <c:strRef>
              <c:f>枚方市!$R$20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枚方市!$S$20:$T$20</c:f>
              <c:numCache>
                <c:formatCode>General</c:formatCode>
                <c:ptCount val="2"/>
                <c:pt idx="0">
                  <c:v>17784</c:v>
                </c:pt>
                <c:pt idx="1">
                  <c:v>55958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5E-4075-A329-CA7F5125DEAF}"/>
            </c:ext>
          </c:extLst>
        </c:ser>
        <c:ser>
          <c:idx val="15"/>
          <c:order val="15"/>
          <c:tx>
            <c:strRef>
              <c:f>枚方市!$R$21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5E-4075-A329-CA7F5125DEAF}"/>
            </c:ext>
          </c:extLst>
        </c:ser>
        <c:ser>
          <c:idx val="16"/>
          <c:order val="16"/>
          <c:tx>
            <c:strRef>
              <c:f>枚方市!$R$22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枚方市!$S$22:$T$22</c:f>
              <c:numCache>
                <c:formatCode>General</c:formatCode>
                <c:ptCount val="2"/>
                <c:pt idx="0">
                  <c:v>13286316</c:v>
                </c:pt>
                <c:pt idx="1">
                  <c:v>7730757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5E-4075-A329-CA7F5125DEAF}"/>
            </c:ext>
          </c:extLst>
        </c:ser>
        <c:ser>
          <c:idx val="17"/>
          <c:order val="17"/>
          <c:tx>
            <c:strRef>
              <c:f>枚方市!$R$23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枚方市!$S$23:$T$23</c:f>
              <c:numCache>
                <c:formatCode>General</c:formatCode>
                <c:ptCount val="2"/>
                <c:pt idx="0">
                  <c:v>603783204</c:v>
                </c:pt>
                <c:pt idx="1">
                  <c:v>505014380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5E-4075-A329-CA7F5125DEAF}"/>
            </c:ext>
          </c:extLst>
        </c:ser>
        <c:ser>
          <c:idx val="18"/>
          <c:order val="18"/>
          <c:tx>
            <c:strRef>
              <c:f>枚方市!$R$24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枚方市!$S$24:$T$24</c:f>
              <c:numCache>
                <c:formatCode>General</c:formatCode>
                <c:ptCount val="2"/>
                <c:pt idx="0">
                  <c:v>3709394363</c:v>
                </c:pt>
                <c:pt idx="1">
                  <c:v>454437485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5E-4075-A329-CA7F5125DEAF}"/>
            </c:ext>
          </c:extLst>
        </c:ser>
        <c:ser>
          <c:idx val="19"/>
          <c:order val="19"/>
          <c:tx>
            <c:strRef>
              <c:f>枚方市!$R$25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枚方市!$S$25:$T$25</c:f>
              <c:numCache>
                <c:formatCode>General</c:formatCode>
                <c:ptCount val="2"/>
                <c:pt idx="0">
                  <c:v>293706456</c:v>
                </c:pt>
                <c:pt idx="1">
                  <c:v>92735998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5E-4075-A329-CA7F5125DEAF}"/>
            </c:ext>
          </c:extLst>
        </c:ser>
        <c:ser>
          <c:idx val="20"/>
          <c:order val="20"/>
          <c:tx>
            <c:strRef>
              <c:f>枚方市!$R$26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枚方市!$S$26:$T$26</c:f>
              <c:numCache>
                <c:formatCode>General</c:formatCode>
                <c:ptCount val="2"/>
                <c:pt idx="0">
                  <c:v>496755735</c:v>
                </c:pt>
                <c:pt idx="1">
                  <c:v>226020353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5E-4075-A329-CA7F5125DEAF}"/>
            </c:ext>
          </c:extLst>
        </c:ser>
        <c:ser>
          <c:idx val="21"/>
          <c:order val="21"/>
          <c:tx>
            <c:strRef>
              <c:f>枚方市!$R$27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枚方市!$S$27:$T$27</c:f>
              <c:numCache>
                <c:formatCode>General</c:formatCode>
                <c:ptCount val="2"/>
                <c:pt idx="0">
                  <c:v>7601</c:v>
                </c:pt>
                <c:pt idx="1">
                  <c:v>2534051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65E-4075-A329-CA7F5125D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茨木市!$S$6:$T$6</c:f>
              <c:numCache>
                <c:formatCode>General</c:formatCode>
                <c:ptCount val="2"/>
                <c:pt idx="0">
                  <c:v>475410508</c:v>
                </c:pt>
                <c:pt idx="1">
                  <c:v>282642788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5-4CFA-8364-6CDCF80C192C}"/>
            </c:ext>
          </c:extLst>
        </c:ser>
        <c:ser>
          <c:idx val="1"/>
          <c:order val="1"/>
          <c:tx>
            <c:strRef>
              <c:f>茨木市!$R$7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9CCD70-6290-4A12-B51A-ECD8F0BA9C8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茨木市!$S$7:$T$7</c:f>
              <c:numCache>
                <c:formatCode>General</c:formatCode>
                <c:ptCount val="2"/>
                <c:pt idx="0">
                  <c:v>2872255373</c:v>
                </c:pt>
                <c:pt idx="1">
                  <c:v>2264115196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5-4CFA-8364-6CDCF80C192C}"/>
            </c:ext>
          </c:extLst>
        </c:ser>
        <c:ser>
          <c:idx val="2"/>
          <c:order val="2"/>
          <c:tx>
            <c:strRef>
              <c:f>茨木市!$R$8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茨木市!$S$8:$T$8</c:f>
              <c:numCache>
                <c:formatCode>General</c:formatCode>
                <c:ptCount val="2"/>
                <c:pt idx="0">
                  <c:v>385871824</c:v>
                </c:pt>
                <c:pt idx="1">
                  <c:v>271842275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5-4CFA-8364-6CDCF80C192C}"/>
            </c:ext>
          </c:extLst>
        </c:ser>
        <c:ser>
          <c:idx val="3"/>
          <c:order val="3"/>
          <c:tx>
            <c:strRef>
              <c:f>茨木市!$R$9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82196B-085F-458A-92CF-A051670424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茨木市!$S$9:$T$9</c:f>
              <c:numCache>
                <c:formatCode>General</c:formatCode>
                <c:ptCount val="2"/>
                <c:pt idx="0">
                  <c:v>474483692</c:v>
                </c:pt>
                <c:pt idx="1">
                  <c:v>2168542122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5-4CFA-8364-6CDCF80C192C}"/>
            </c:ext>
          </c:extLst>
        </c:ser>
        <c:ser>
          <c:idx val="4"/>
          <c:order val="4"/>
          <c:tx>
            <c:strRef>
              <c:f>茨木市!$R$10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茨木市!$S$10:$T$10</c:f>
              <c:numCache>
                <c:formatCode>General</c:formatCode>
                <c:ptCount val="2"/>
                <c:pt idx="0">
                  <c:v>725356569</c:v>
                </c:pt>
                <c:pt idx="1">
                  <c:v>235058960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75-4CFA-8364-6CDCF80C192C}"/>
            </c:ext>
          </c:extLst>
        </c:ser>
        <c:ser>
          <c:idx val="5"/>
          <c:order val="5"/>
          <c:tx>
            <c:strRef>
              <c:f>茨木市!$R$11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6E5AA14-DCCF-46E0-8CCE-BC89567E0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茨木市!$S$11:$T$11</c:f>
              <c:numCache>
                <c:formatCode>General</c:formatCode>
                <c:ptCount val="2"/>
                <c:pt idx="0">
                  <c:v>1253002456</c:v>
                </c:pt>
                <c:pt idx="1">
                  <c:v>922395927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75-4CFA-8364-6CDCF80C192C}"/>
            </c:ext>
          </c:extLst>
        </c:ser>
        <c:ser>
          <c:idx val="6"/>
          <c:order val="6"/>
          <c:tx>
            <c:strRef>
              <c:f>茨木市!$R$12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茨木市!$S$12:$T$12</c:f>
              <c:numCache>
                <c:formatCode>General</c:formatCode>
                <c:ptCount val="2"/>
                <c:pt idx="0">
                  <c:v>223219152</c:v>
                </c:pt>
                <c:pt idx="1">
                  <c:v>1219325329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75-4CFA-8364-6CDCF80C192C}"/>
            </c:ext>
          </c:extLst>
        </c:ser>
        <c:ser>
          <c:idx val="7"/>
          <c:order val="7"/>
          <c:tx>
            <c:strRef>
              <c:f>茨木市!$R$13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茨木市!$S$13:$T$13</c:f>
              <c:numCache>
                <c:formatCode>General</c:formatCode>
                <c:ptCount val="2"/>
                <c:pt idx="0">
                  <c:v>35827991</c:v>
                </c:pt>
                <c:pt idx="1">
                  <c:v>69951673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75-4CFA-8364-6CDCF80C192C}"/>
            </c:ext>
          </c:extLst>
        </c:ser>
        <c:ser>
          <c:idx val="8"/>
          <c:order val="8"/>
          <c:tx>
            <c:strRef>
              <c:f>茨木市!$R$14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178482-D8AB-4FBA-BD00-3C1834D8C13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茨木市!$S$14:$T$14</c:f>
              <c:numCache>
                <c:formatCode>General</c:formatCode>
                <c:ptCount val="2"/>
                <c:pt idx="0">
                  <c:v>4183141946</c:v>
                </c:pt>
                <c:pt idx="1">
                  <c:v>2806468530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75-4CFA-8364-6CDCF80C192C}"/>
            </c:ext>
          </c:extLst>
        </c:ser>
        <c:ser>
          <c:idx val="9"/>
          <c:order val="9"/>
          <c:tx>
            <c:strRef>
              <c:f>茨木市!$R$15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24AAB31-3324-436C-8474-99A408EA4E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茨木市!$S$15:$T$15</c:f>
              <c:numCache>
                <c:formatCode>General</c:formatCode>
                <c:ptCount val="2"/>
                <c:pt idx="0">
                  <c:v>2133240467</c:v>
                </c:pt>
                <c:pt idx="1">
                  <c:v>853120082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75-4CFA-8364-6CDCF80C192C}"/>
            </c:ext>
          </c:extLst>
        </c:ser>
        <c:ser>
          <c:idx val="10"/>
          <c:order val="10"/>
          <c:tx>
            <c:strRef>
              <c:f>茨木市!$R$16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128EE7A-CEDB-4A17-95BE-97890A7CE95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茨木市!$S$16:$T$16</c:f>
              <c:numCache>
                <c:formatCode>General</c:formatCode>
                <c:ptCount val="2"/>
                <c:pt idx="0">
                  <c:v>1472672669</c:v>
                </c:pt>
                <c:pt idx="1">
                  <c:v>1405843424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75-4CFA-8364-6CDCF80C192C}"/>
            </c:ext>
          </c:extLst>
        </c:ser>
        <c:ser>
          <c:idx val="11"/>
          <c:order val="11"/>
          <c:tx>
            <c:strRef>
              <c:f>茨木市!$R$17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茨木市!$S$17:$T$17</c:f>
              <c:numCache>
                <c:formatCode>General</c:formatCode>
                <c:ptCount val="2"/>
                <c:pt idx="0">
                  <c:v>396244858</c:v>
                </c:pt>
                <c:pt idx="1">
                  <c:v>416837129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75-4CFA-8364-6CDCF80C192C}"/>
            </c:ext>
          </c:extLst>
        </c:ser>
        <c:ser>
          <c:idx val="12"/>
          <c:order val="12"/>
          <c:tx>
            <c:strRef>
              <c:f>茨木市!$R$18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9A5075F-FC70-4219-A796-C526DAD166F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茨木市!$S$18:$T$18</c:f>
              <c:numCache>
                <c:formatCode>General</c:formatCode>
                <c:ptCount val="2"/>
                <c:pt idx="0">
                  <c:v>2695806537</c:v>
                </c:pt>
                <c:pt idx="1">
                  <c:v>2300713885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75-4CFA-8364-6CDCF80C192C}"/>
            </c:ext>
          </c:extLst>
        </c:ser>
        <c:ser>
          <c:idx val="13"/>
          <c:order val="13"/>
          <c:tx>
            <c:strRef>
              <c:f>茨木市!$R$19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5F52E8-2919-4860-8A26-4B4C98C8E54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茨木市!$S$19:$T$19</c:f>
              <c:numCache>
                <c:formatCode>General</c:formatCode>
                <c:ptCount val="2"/>
                <c:pt idx="0">
                  <c:v>895836416</c:v>
                </c:pt>
                <c:pt idx="1">
                  <c:v>1567621224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75-4CFA-8364-6CDCF80C192C}"/>
            </c:ext>
          </c:extLst>
        </c:ser>
        <c:ser>
          <c:idx val="14"/>
          <c:order val="14"/>
          <c:tx>
            <c:strRef>
              <c:f>茨木市!$R$20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茨木市!$S$20:$T$20</c:f>
              <c:numCache>
                <c:formatCode>General</c:formatCode>
                <c:ptCount val="2"/>
                <c:pt idx="0">
                  <c:v>7825</c:v>
                </c:pt>
                <c:pt idx="1">
                  <c:v>37589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75-4CFA-8364-6CDCF80C192C}"/>
            </c:ext>
          </c:extLst>
        </c:ser>
        <c:ser>
          <c:idx val="15"/>
          <c:order val="15"/>
          <c:tx>
            <c:strRef>
              <c:f>茨木市!$R$21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茨木市!$S$21:$T$21</c:f>
              <c:numCache>
                <c:formatCode>General</c:formatCode>
                <c:ptCount val="2"/>
                <c:pt idx="0">
                  <c:v>47385</c:v>
                </c:pt>
                <c:pt idx="1">
                  <c:v>35868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75-4CFA-8364-6CDCF80C192C}"/>
            </c:ext>
          </c:extLst>
        </c:ser>
        <c:ser>
          <c:idx val="16"/>
          <c:order val="16"/>
          <c:tx>
            <c:strRef>
              <c:f>茨木市!$R$22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茨木市!$S$22:$T$22</c:f>
              <c:numCache>
                <c:formatCode>General</c:formatCode>
                <c:ptCount val="2"/>
                <c:pt idx="0">
                  <c:v>9782059</c:v>
                </c:pt>
                <c:pt idx="1">
                  <c:v>5546030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75-4CFA-8364-6CDCF80C192C}"/>
            </c:ext>
          </c:extLst>
        </c:ser>
        <c:ser>
          <c:idx val="17"/>
          <c:order val="17"/>
          <c:tx>
            <c:strRef>
              <c:f>茨木市!$R$23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茨木市!$S$23:$T$23</c:f>
              <c:numCache>
                <c:formatCode>General</c:formatCode>
                <c:ptCount val="2"/>
                <c:pt idx="0">
                  <c:v>366323198</c:v>
                </c:pt>
                <c:pt idx="1">
                  <c:v>355929226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75-4CFA-8364-6CDCF80C192C}"/>
            </c:ext>
          </c:extLst>
        </c:ser>
        <c:ser>
          <c:idx val="18"/>
          <c:order val="18"/>
          <c:tx>
            <c:strRef>
              <c:f>茨木市!$R$24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茨木市!$S$24:$T$24</c:f>
              <c:numCache>
                <c:formatCode>General</c:formatCode>
                <c:ptCount val="2"/>
                <c:pt idx="0">
                  <c:v>2298235816</c:v>
                </c:pt>
                <c:pt idx="1">
                  <c:v>340028998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75-4CFA-8364-6CDCF80C192C}"/>
            </c:ext>
          </c:extLst>
        </c:ser>
        <c:ser>
          <c:idx val="19"/>
          <c:order val="19"/>
          <c:tx>
            <c:strRef>
              <c:f>茨木市!$R$25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茨木市!$S$25:$T$25</c:f>
              <c:numCache>
                <c:formatCode>General</c:formatCode>
                <c:ptCount val="2"/>
                <c:pt idx="0">
                  <c:v>158445648</c:v>
                </c:pt>
                <c:pt idx="1">
                  <c:v>62554385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75-4CFA-8364-6CDCF80C192C}"/>
            </c:ext>
          </c:extLst>
        </c:ser>
        <c:ser>
          <c:idx val="20"/>
          <c:order val="20"/>
          <c:tx>
            <c:strRef>
              <c:f>茨木市!$R$26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茨木市!$S$26:$T$26</c:f>
              <c:numCache>
                <c:formatCode>General</c:formatCode>
                <c:ptCount val="2"/>
                <c:pt idx="0">
                  <c:v>338450528</c:v>
                </c:pt>
                <c:pt idx="1">
                  <c:v>180550321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75-4CFA-8364-6CDCF80C192C}"/>
            </c:ext>
          </c:extLst>
        </c:ser>
        <c:ser>
          <c:idx val="21"/>
          <c:order val="21"/>
          <c:tx>
            <c:strRef>
              <c:f>茨木市!$R$27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茨木市!$S$27:$T$27</c:f>
              <c:numCache>
                <c:formatCode>General</c:formatCode>
                <c:ptCount val="2"/>
                <c:pt idx="0">
                  <c:v>55203</c:v>
                </c:pt>
                <c:pt idx="1">
                  <c:v>744389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75-4CFA-8364-6CDCF80C1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八尾市!$S$6:$T$6</c:f>
              <c:numCache>
                <c:formatCode>General</c:formatCode>
                <c:ptCount val="2"/>
                <c:pt idx="0">
                  <c:v>352423987</c:v>
                </c:pt>
                <c:pt idx="1">
                  <c:v>365231152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7-4D2C-9FBD-30995F5E7A72}"/>
            </c:ext>
          </c:extLst>
        </c:ser>
        <c:ser>
          <c:idx val="1"/>
          <c:order val="1"/>
          <c:tx>
            <c:strRef>
              <c:f>八尾市!$R$7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DE371A-D744-4E95-B636-CA42FC00808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八尾市!$S$7:$T$7</c:f>
              <c:numCache>
                <c:formatCode>General</c:formatCode>
                <c:ptCount val="2"/>
                <c:pt idx="0">
                  <c:v>2307918034</c:v>
                </c:pt>
                <c:pt idx="1">
                  <c:v>2541151165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7-4D2C-9FBD-30995F5E7A72}"/>
            </c:ext>
          </c:extLst>
        </c:ser>
        <c:ser>
          <c:idx val="2"/>
          <c:order val="2"/>
          <c:tx>
            <c:strRef>
              <c:f>八尾市!$R$8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八尾市!$S$8:$T$8</c:f>
              <c:numCache>
                <c:formatCode>General</c:formatCode>
                <c:ptCount val="2"/>
                <c:pt idx="0">
                  <c:v>390794167</c:v>
                </c:pt>
                <c:pt idx="1">
                  <c:v>139321919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87-4D2C-9FBD-30995F5E7A72}"/>
            </c:ext>
          </c:extLst>
        </c:ser>
        <c:ser>
          <c:idx val="3"/>
          <c:order val="3"/>
          <c:tx>
            <c:strRef>
              <c:f>八尾市!$R$9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八尾市!$S$9:$T$9</c:f>
              <c:numCache>
                <c:formatCode>General</c:formatCode>
                <c:ptCount val="2"/>
                <c:pt idx="0">
                  <c:v>368426604</c:v>
                </c:pt>
                <c:pt idx="1">
                  <c:v>2219541613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87-4D2C-9FBD-30995F5E7A72}"/>
            </c:ext>
          </c:extLst>
        </c:ser>
        <c:ser>
          <c:idx val="4"/>
          <c:order val="4"/>
          <c:tx>
            <c:strRef>
              <c:f>八尾市!$R$10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7781045701986E-3"/>
                  <c:y val="2.0564650240638793E-3"/>
                </c:manualLayout>
              </c:layout>
              <c:tx>
                <c:rich>
                  <a:bodyPr/>
                  <a:lstStyle/>
                  <a:p>
                    <a:fld id="{9BC21EF0-6839-4D43-9B02-CC6461FD5A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八尾市!$S$10:$T$10</c:f>
              <c:numCache>
                <c:formatCode>General</c:formatCode>
                <c:ptCount val="2"/>
                <c:pt idx="0">
                  <c:v>465302297</c:v>
                </c:pt>
                <c:pt idx="1">
                  <c:v>260398725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87-4D2C-9FBD-30995F5E7A72}"/>
            </c:ext>
          </c:extLst>
        </c:ser>
        <c:ser>
          <c:idx val="5"/>
          <c:order val="5"/>
          <c:tx>
            <c:strRef>
              <c:f>八尾市!$R$11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67DF3-B7AC-4665-A5D8-41FB4AFE5E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八尾市!$S$11:$T$11</c:f>
              <c:numCache>
                <c:formatCode>General</c:formatCode>
                <c:ptCount val="2"/>
                <c:pt idx="0">
                  <c:v>907954363</c:v>
                </c:pt>
                <c:pt idx="1">
                  <c:v>1167894182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87-4D2C-9FBD-30995F5E7A72}"/>
            </c:ext>
          </c:extLst>
        </c:ser>
        <c:ser>
          <c:idx val="6"/>
          <c:order val="6"/>
          <c:tx>
            <c:strRef>
              <c:f>八尾市!$R$12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八尾市!$S$12:$T$12</c:f>
              <c:numCache>
                <c:formatCode>General</c:formatCode>
                <c:ptCount val="2"/>
                <c:pt idx="0">
                  <c:v>207253148</c:v>
                </c:pt>
                <c:pt idx="1">
                  <c:v>1215561330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7-4D2C-9FBD-30995F5E7A72}"/>
            </c:ext>
          </c:extLst>
        </c:ser>
        <c:ser>
          <c:idx val="7"/>
          <c:order val="7"/>
          <c:tx>
            <c:strRef>
              <c:f>八尾市!$R$13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八尾市!$S$13:$T$13</c:f>
              <c:numCache>
                <c:formatCode>General</c:formatCode>
                <c:ptCount val="2"/>
                <c:pt idx="0">
                  <c:v>13782828</c:v>
                </c:pt>
                <c:pt idx="1">
                  <c:v>107473642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87-4D2C-9FBD-30995F5E7A72}"/>
            </c:ext>
          </c:extLst>
        </c:ser>
        <c:ser>
          <c:idx val="8"/>
          <c:order val="8"/>
          <c:tx>
            <c:strRef>
              <c:f>八尾市!$R$14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DCD5E30-C0FE-4A30-8E46-3A1DA177BF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八尾市!$S$14:$T$14</c:f>
              <c:numCache>
                <c:formatCode>General</c:formatCode>
                <c:ptCount val="2"/>
                <c:pt idx="0">
                  <c:v>4471151479</c:v>
                </c:pt>
                <c:pt idx="1">
                  <c:v>3168544594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87-4D2C-9FBD-30995F5E7A72}"/>
            </c:ext>
          </c:extLst>
        </c:ser>
        <c:ser>
          <c:idx val="9"/>
          <c:order val="9"/>
          <c:tx>
            <c:strRef>
              <c:f>八尾市!$R$15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C1A625C-3D02-464B-9FDB-5B19821ED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八尾市!$S$15:$T$15</c:f>
              <c:numCache>
                <c:formatCode>General</c:formatCode>
                <c:ptCount val="2"/>
                <c:pt idx="0">
                  <c:v>1895443933</c:v>
                </c:pt>
                <c:pt idx="1">
                  <c:v>1045896578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87-4D2C-9FBD-30995F5E7A72}"/>
            </c:ext>
          </c:extLst>
        </c:ser>
        <c:ser>
          <c:idx val="10"/>
          <c:order val="10"/>
          <c:tx>
            <c:strRef>
              <c:f>八尾市!$R$16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0D580-1388-454E-82F4-1B1AB2B9963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八尾市!$S$16:$T$16</c:f>
              <c:numCache>
                <c:formatCode>General</c:formatCode>
                <c:ptCount val="2"/>
                <c:pt idx="0">
                  <c:v>1303221273</c:v>
                </c:pt>
                <c:pt idx="1">
                  <c:v>1638744073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87-4D2C-9FBD-30995F5E7A72}"/>
            </c:ext>
          </c:extLst>
        </c:ser>
        <c:ser>
          <c:idx val="11"/>
          <c:order val="11"/>
          <c:tx>
            <c:strRef>
              <c:f>八尾市!$R$17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八尾市!$S$17:$T$17</c:f>
              <c:numCache>
                <c:formatCode>General</c:formatCode>
                <c:ptCount val="2"/>
                <c:pt idx="0">
                  <c:v>237729374</c:v>
                </c:pt>
                <c:pt idx="1">
                  <c:v>458292228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87-4D2C-9FBD-30995F5E7A72}"/>
            </c:ext>
          </c:extLst>
        </c:ser>
        <c:ser>
          <c:idx val="12"/>
          <c:order val="12"/>
          <c:tx>
            <c:strRef>
              <c:f>八尾市!$R$18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6FAA5E-ECCE-47FC-99B8-87247799A8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八尾市!$S$18:$T$18</c:f>
              <c:numCache>
                <c:formatCode>General</c:formatCode>
                <c:ptCount val="2"/>
                <c:pt idx="0">
                  <c:v>2425127695</c:v>
                </c:pt>
                <c:pt idx="1">
                  <c:v>2158849608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87-4D2C-9FBD-30995F5E7A72}"/>
            </c:ext>
          </c:extLst>
        </c:ser>
        <c:ser>
          <c:idx val="13"/>
          <c:order val="13"/>
          <c:tx>
            <c:strRef>
              <c:f>八尾市!$R$19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八尾市!$S$19:$T$19</c:f>
              <c:numCache>
                <c:formatCode>General</c:formatCode>
                <c:ptCount val="2"/>
                <c:pt idx="0">
                  <c:v>923879146</c:v>
                </c:pt>
                <c:pt idx="1">
                  <c:v>1899557184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87-4D2C-9FBD-30995F5E7A72}"/>
            </c:ext>
          </c:extLst>
        </c:ser>
        <c:ser>
          <c:idx val="14"/>
          <c:order val="14"/>
          <c:tx>
            <c:strRef>
              <c:f>八尾市!$R$20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八尾市!$S$20:$T$20</c:f>
              <c:numCache>
                <c:formatCode>General</c:formatCode>
                <c:ptCount val="2"/>
                <c:pt idx="0">
                  <c:v>25244</c:v>
                </c:pt>
                <c:pt idx="1">
                  <c:v>23554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87-4D2C-9FBD-30995F5E7A72}"/>
            </c:ext>
          </c:extLst>
        </c:ser>
        <c:ser>
          <c:idx val="15"/>
          <c:order val="15"/>
          <c:tx>
            <c:strRef>
              <c:f>八尾市!$R$21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22733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87-4D2C-9FBD-30995F5E7A72}"/>
            </c:ext>
          </c:extLst>
        </c:ser>
        <c:ser>
          <c:idx val="16"/>
          <c:order val="16"/>
          <c:tx>
            <c:strRef>
              <c:f>八尾市!$R$22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八尾市!$S$22:$T$22</c:f>
              <c:numCache>
                <c:formatCode>General</c:formatCode>
                <c:ptCount val="2"/>
                <c:pt idx="0">
                  <c:v>10559006</c:v>
                </c:pt>
                <c:pt idx="1">
                  <c:v>4693609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87-4D2C-9FBD-30995F5E7A72}"/>
            </c:ext>
          </c:extLst>
        </c:ser>
        <c:ser>
          <c:idx val="17"/>
          <c:order val="17"/>
          <c:tx>
            <c:strRef>
              <c:f>八尾市!$R$23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八尾市!$S$23:$T$23</c:f>
              <c:numCache>
                <c:formatCode>General</c:formatCode>
                <c:ptCount val="2"/>
                <c:pt idx="0">
                  <c:v>332899936</c:v>
                </c:pt>
                <c:pt idx="1">
                  <c:v>398555672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87-4D2C-9FBD-30995F5E7A72}"/>
            </c:ext>
          </c:extLst>
        </c:ser>
        <c:ser>
          <c:idx val="18"/>
          <c:order val="18"/>
          <c:tx>
            <c:strRef>
              <c:f>八尾市!$R$24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八尾市!$S$24:$T$24</c:f>
              <c:numCache>
                <c:formatCode>General</c:formatCode>
                <c:ptCount val="2"/>
                <c:pt idx="0">
                  <c:v>2043174597</c:v>
                </c:pt>
                <c:pt idx="1">
                  <c:v>349617181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87-4D2C-9FBD-30995F5E7A72}"/>
            </c:ext>
          </c:extLst>
        </c:ser>
        <c:ser>
          <c:idx val="19"/>
          <c:order val="19"/>
          <c:tx>
            <c:strRef>
              <c:f>八尾市!$R$25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八尾市!$S$25:$T$25</c:f>
              <c:numCache>
                <c:formatCode>General</c:formatCode>
                <c:ptCount val="2"/>
                <c:pt idx="0">
                  <c:v>110204237</c:v>
                </c:pt>
                <c:pt idx="1">
                  <c:v>72879732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87-4D2C-9FBD-30995F5E7A72}"/>
            </c:ext>
          </c:extLst>
        </c:ser>
        <c:ser>
          <c:idx val="20"/>
          <c:order val="20"/>
          <c:tx>
            <c:strRef>
              <c:f>八尾市!$R$26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八尾市!$S$26:$T$26</c:f>
              <c:numCache>
                <c:formatCode>General</c:formatCode>
                <c:ptCount val="2"/>
                <c:pt idx="0">
                  <c:v>354716446</c:v>
                </c:pt>
                <c:pt idx="1">
                  <c:v>158823589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87-4D2C-9FBD-30995F5E7A72}"/>
            </c:ext>
          </c:extLst>
        </c:ser>
        <c:ser>
          <c:idx val="21"/>
          <c:order val="21"/>
          <c:tx>
            <c:strRef>
              <c:f>八尾市!$R$27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八尾市!$S$27:$T$27</c:f>
              <c:numCache>
                <c:formatCode>General</c:formatCode>
                <c:ptCount val="2"/>
                <c:pt idx="0">
                  <c:v>56826</c:v>
                </c:pt>
                <c:pt idx="1">
                  <c:v>691117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87-4D2C-9FBD-30995F5E7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泉佐野市!$S$6:$T$6</c:f>
              <c:numCache>
                <c:formatCode>General</c:formatCode>
                <c:ptCount val="2"/>
                <c:pt idx="0">
                  <c:v>164324749</c:v>
                </c:pt>
                <c:pt idx="1">
                  <c:v>105721836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3-4F66-9CB5-310EB263C4E5}"/>
            </c:ext>
          </c:extLst>
        </c:ser>
        <c:ser>
          <c:idx val="1"/>
          <c:order val="1"/>
          <c:tx>
            <c:strRef>
              <c:f>泉佐野市!$R$7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A8A5E2-832F-42A8-8BBC-A246BCF7BD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泉佐野市!$S$7:$T$7</c:f>
              <c:numCache>
                <c:formatCode>General</c:formatCode>
                <c:ptCount val="2"/>
                <c:pt idx="0">
                  <c:v>844055697</c:v>
                </c:pt>
                <c:pt idx="1">
                  <c:v>844590780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F66-9CB5-310EB263C4E5}"/>
            </c:ext>
          </c:extLst>
        </c:ser>
        <c:ser>
          <c:idx val="2"/>
          <c:order val="2"/>
          <c:tx>
            <c:strRef>
              <c:f>泉佐野市!$R$8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泉佐野市!$S$8:$T$8</c:f>
              <c:numCache>
                <c:formatCode>General</c:formatCode>
                <c:ptCount val="2"/>
                <c:pt idx="0">
                  <c:v>118988547</c:v>
                </c:pt>
                <c:pt idx="1">
                  <c:v>47680928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83-4F66-9CB5-310EB263C4E5}"/>
            </c:ext>
          </c:extLst>
        </c:ser>
        <c:ser>
          <c:idx val="3"/>
          <c:order val="3"/>
          <c:tx>
            <c:strRef>
              <c:f>泉佐野市!$R$9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DB850F-BB9D-4E0D-ADFB-B775A8E8BB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泉佐野市!$S$9:$T$9</c:f>
              <c:numCache>
                <c:formatCode>General</c:formatCode>
                <c:ptCount val="2"/>
                <c:pt idx="0">
                  <c:v>162837177</c:v>
                </c:pt>
                <c:pt idx="1">
                  <c:v>792081212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83-4F66-9CB5-310EB263C4E5}"/>
            </c:ext>
          </c:extLst>
        </c:ser>
        <c:ser>
          <c:idx val="4"/>
          <c:order val="4"/>
          <c:tx>
            <c:strRef>
              <c:f>泉佐野市!$R$10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4B5E027-5EDB-40FF-BCBE-1A02255A027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泉佐野市!$S$10:$T$10</c:f>
              <c:numCache>
                <c:formatCode>General</c:formatCode>
                <c:ptCount val="2"/>
                <c:pt idx="0">
                  <c:v>560994415</c:v>
                </c:pt>
                <c:pt idx="1">
                  <c:v>88455093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83-4F66-9CB5-310EB263C4E5}"/>
            </c:ext>
          </c:extLst>
        </c:ser>
        <c:ser>
          <c:idx val="5"/>
          <c:order val="5"/>
          <c:tx>
            <c:strRef>
              <c:f>泉佐野市!$R$11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5A68B-E7EF-4EA3-B56E-63D2C716D2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泉佐野市!$S$11:$T$11</c:f>
              <c:numCache>
                <c:formatCode>General</c:formatCode>
                <c:ptCount val="2"/>
                <c:pt idx="0">
                  <c:v>599883217</c:v>
                </c:pt>
                <c:pt idx="1">
                  <c:v>380823020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83-4F66-9CB5-310EB263C4E5}"/>
            </c:ext>
          </c:extLst>
        </c:ser>
        <c:ser>
          <c:idx val="6"/>
          <c:order val="6"/>
          <c:tx>
            <c:strRef>
              <c:f>泉佐野市!$R$12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泉佐野市!$S$12:$T$12</c:f>
              <c:numCache>
                <c:formatCode>General</c:formatCode>
                <c:ptCount val="2"/>
                <c:pt idx="0">
                  <c:v>56862336</c:v>
                </c:pt>
                <c:pt idx="1">
                  <c:v>479037034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83-4F66-9CB5-310EB263C4E5}"/>
            </c:ext>
          </c:extLst>
        </c:ser>
        <c:ser>
          <c:idx val="7"/>
          <c:order val="7"/>
          <c:tx>
            <c:strRef>
              <c:f>泉佐野市!$R$13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泉佐野市!$S$13:$T$13</c:f>
              <c:numCache>
                <c:formatCode>General</c:formatCode>
                <c:ptCount val="2"/>
                <c:pt idx="0">
                  <c:v>16813819</c:v>
                </c:pt>
                <c:pt idx="1">
                  <c:v>37110603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83-4F66-9CB5-310EB263C4E5}"/>
            </c:ext>
          </c:extLst>
        </c:ser>
        <c:ser>
          <c:idx val="8"/>
          <c:order val="8"/>
          <c:tx>
            <c:strRef>
              <c:f>泉佐野市!$R$14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1FBCF15-867B-4BB4-A1D4-1AD3D716F1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泉佐野市!$S$14:$T$14</c:f>
              <c:numCache>
                <c:formatCode>General</c:formatCode>
                <c:ptCount val="2"/>
                <c:pt idx="0">
                  <c:v>1597204521</c:v>
                </c:pt>
                <c:pt idx="1">
                  <c:v>1100164163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83-4F66-9CB5-310EB263C4E5}"/>
            </c:ext>
          </c:extLst>
        </c:ser>
        <c:ser>
          <c:idx val="9"/>
          <c:order val="9"/>
          <c:tx>
            <c:strRef>
              <c:f>泉佐野市!$R$15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泉佐野市!$S$15:$T$15</c:f>
              <c:numCache>
                <c:formatCode>General</c:formatCode>
                <c:ptCount val="2"/>
                <c:pt idx="0">
                  <c:v>657595182</c:v>
                </c:pt>
                <c:pt idx="1">
                  <c:v>367508818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83-4F66-9CB5-310EB263C4E5}"/>
            </c:ext>
          </c:extLst>
        </c:ser>
        <c:ser>
          <c:idx val="10"/>
          <c:order val="10"/>
          <c:tx>
            <c:strRef>
              <c:f>泉佐野市!$R$16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A8350F-716C-46AB-A3D4-CF4046C5D697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泉佐野市!$S$16:$T$16</c:f>
              <c:numCache>
                <c:formatCode>General</c:formatCode>
                <c:ptCount val="2"/>
                <c:pt idx="0">
                  <c:v>447739196</c:v>
                </c:pt>
                <c:pt idx="1">
                  <c:v>525883437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83-4F66-9CB5-310EB263C4E5}"/>
            </c:ext>
          </c:extLst>
        </c:ser>
        <c:ser>
          <c:idx val="11"/>
          <c:order val="11"/>
          <c:tx>
            <c:strRef>
              <c:f>泉佐野市!$R$17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泉佐野市!$S$17:$T$17</c:f>
              <c:numCache>
                <c:formatCode>General</c:formatCode>
                <c:ptCount val="2"/>
                <c:pt idx="0">
                  <c:v>68063926</c:v>
                </c:pt>
                <c:pt idx="1">
                  <c:v>143450157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83-4F66-9CB5-310EB263C4E5}"/>
            </c:ext>
          </c:extLst>
        </c:ser>
        <c:ser>
          <c:idx val="12"/>
          <c:order val="12"/>
          <c:tx>
            <c:strRef>
              <c:f>泉佐野市!$R$18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3D33C44-8EC2-4046-BCCE-6D78881A1AE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泉佐野市!$S$18:$T$18</c:f>
              <c:numCache>
                <c:formatCode>General</c:formatCode>
                <c:ptCount val="2"/>
                <c:pt idx="0">
                  <c:v>1640281881</c:v>
                </c:pt>
                <c:pt idx="1">
                  <c:v>855115865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83-4F66-9CB5-310EB263C4E5}"/>
            </c:ext>
          </c:extLst>
        </c:ser>
        <c:ser>
          <c:idx val="13"/>
          <c:order val="13"/>
          <c:tx>
            <c:strRef>
              <c:f>泉佐野市!$R$19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0D252-C90D-4B21-9DC9-55C8D49000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泉佐野市!$S$19:$T$19</c:f>
              <c:numCache>
                <c:formatCode>General</c:formatCode>
                <c:ptCount val="2"/>
                <c:pt idx="0">
                  <c:v>357451179</c:v>
                </c:pt>
                <c:pt idx="1">
                  <c:v>657907447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83-4F66-9CB5-310EB263C4E5}"/>
            </c:ext>
          </c:extLst>
        </c:ser>
        <c:ser>
          <c:idx val="14"/>
          <c:order val="14"/>
          <c:tx>
            <c:strRef>
              <c:f>泉佐野市!$R$20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泉佐野市!$S$20:$T$20</c:f>
              <c:numCache>
                <c:formatCode>General</c:formatCode>
                <c:ptCount val="2"/>
                <c:pt idx="0">
                  <c:v>65020</c:v>
                </c:pt>
                <c:pt idx="1">
                  <c:v>50173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83-4F66-9CB5-310EB263C4E5}"/>
            </c:ext>
          </c:extLst>
        </c:ser>
        <c:ser>
          <c:idx val="15"/>
          <c:order val="15"/>
          <c:tx>
            <c:strRef>
              <c:f>泉佐野市!$R$21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83-4F66-9CB5-310EB263C4E5}"/>
            </c:ext>
          </c:extLst>
        </c:ser>
        <c:ser>
          <c:idx val="16"/>
          <c:order val="16"/>
          <c:tx>
            <c:strRef>
              <c:f>泉佐野市!$R$22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泉佐野市!$S$22:$T$22</c:f>
              <c:numCache>
                <c:formatCode>General</c:formatCode>
                <c:ptCount val="2"/>
                <c:pt idx="0">
                  <c:v>6426284</c:v>
                </c:pt>
                <c:pt idx="1">
                  <c:v>1517782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83-4F66-9CB5-310EB263C4E5}"/>
            </c:ext>
          </c:extLst>
        </c:ser>
        <c:ser>
          <c:idx val="17"/>
          <c:order val="17"/>
          <c:tx>
            <c:strRef>
              <c:f>泉佐野市!$R$23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泉佐野市!$S$23:$T$23</c:f>
              <c:numCache>
                <c:formatCode>General</c:formatCode>
                <c:ptCount val="2"/>
                <c:pt idx="0">
                  <c:v>139151867</c:v>
                </c:pt>
                <c:pt idx="1">
                  <c:v>156683813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83-4F66-9CB5-310EB263C4E5}"/>
            </c:ext>
          </c:extLst>
        </c:ser>
        <c:ser>
          <c:idx val="18"/>
          <c:order val="18"/>
          <c:tx>
            <c:strRef>
              <c:f>泉佐野市!$R$24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泉佐野市!$S$24:$T$24</c:f>
              <c:numCache>
                <c:formatCode>General</c:formatCode>
                <c:ptCount val="2"/>
                <c:pt idx="0">
                  <c:v>888074191</c:v>
                </c:pt>
                <c:pt idx="1">
                  <c:v>124926896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83-4F66-9CB5-310EB263C4E5}"/>
            </c:ext>
          </c:extLst>
        </c:ser>
        <c:ser>
          <c:idx val="19"/>
          <c:order val="19"/>
          <c:tx>
            <c:strRef>
              <c:f>泉佐野市!$R$25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泉佐野市!$S$25:$T$25</c:f>
              <c:numCache>
                <c:formatCode>General</c:formatCode>
                <c:ptCount val="2"/>
                <c:pt idx="0">
                  <c:v>40414462</c:v>
                </c:pt>
                <c:pt idx="1">
                  <c:v>21027544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83-4F66-9CB5-310EB263C4E5}"/>
            </c:ext>
          </c:extLst>
        </c:ser>
        <c:ser>
          <c:idx val="20"/>
          <c:order val="20"/>
          <c:tx>
            <c:strRef>
              <c:f>泉佐野市!$R$26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泉佐野市!$S$26:$T$26</c:f>
              <c:numCache>
                <c:formatCode>General</c:formatCode>
                <c:ptCount val="2"/>
                <c:pt idx="0">
                  <c:v>126243819</c:v>
                </c:pt>
                <c:pt idx="1">
                  <c:v>54314480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83-4F66-9CB5-310EB263C4E5}"/>
            </c:ext>
          </c:extLst>
        </c:ser>
        <c:ser>
          <c:idx val="21"/>
          <c:order val="21"/>
          <c:tx>
            <c:strRef>
              <c:f>泉佐野市!$R$27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泉佐野市!$S$27:$T$27</c:f>
              <c:numCache>
                <c:formatCode>General</c:formatCode>
                <c:ptCount val="2"/>
                <c:pt idx="0">
                  <c:v>289845</c:v>
                </c:pt>
                <c:pt idx="1">
                  <c:v>220448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83-4F66-9CB5-310EB263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富田林市!$S$6:$T$6</c:f>
              <c:numCache>
                <c:formatCode>General</c:formatCode>
                <c:ptCount val="2"/>
                <c:pt idx="0">
                  <c:v>147481463</c:v>
                </c:pt>
                <c:pt idx="1">
                  <c:v>156446496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6-46FB-BB95-653D38EB73FD}"/>
            </c:ext>
          </c:extLst>
        </c:ser>
        <c:ser>
          <c:idx val="1"/>
          <c:order val="1"/>
          <c:tx>
            <c:strRef>
              <c:f>富田林市!$R$7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82FB5E-CD93-4A95-8A50-C2F493C4B4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富田林市!$S$7:$T$7</c:f>
              <c:numCache>
                <c:formatCode>General</c:formatCode>
                <c:ptCount val="2"/>
                <c:pt idx="0">
                  <c:v>1205158743</c:v>
                </c:pt>
                <c:pt idx="1">
                  <c:v>1192523661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6-46FB-BB95-653D38EB73FD}"/>
            </c:ext>
          </c:extLst>
        </c:ser>
        <c:ser>
          <c:idx val="2"/>
          <c:order val="2"/>
          <c:tx>
            <c:strRef>
              <c:f>富田林市!$R$8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富田林市!$S$8:$T$8</c:f>
              <c:numCache>
                <c:formatCode>General</c:formatCode>
                <c:ptCount val="2"/>
                <c:pt idx="0">
                  <c:v>163373199</c:v>
                </c:pt>
                <c:pt idx="1">
                  <c:v>123326667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36-46FB-BB95-653D38EB73FD}"/>
            </c:ext>
          </c:extLst>
        </c:ser>
        <c:ser>
          <c:idx val="3"/>
          <c:order val="3"/>
          <c:tx>
            <c:strRef>
              <c:f>富田林市!$R$9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F8DDB4-E69D-429A-BE9A-56F1D8223F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富田林市!$S$9:$T$9</c:f>
              <c:numCache>
                <c:formatCode>General</c:formatCode>
                <c:ptCount val="2"/>
                <c:pt idx="0">
                  <c:v>159353326</c:v>
                </c:pt>
                <c:pt idx="1">
                  <c:v>920384656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36-46FB-BB95-653D38EB73FD}"/>
            </c:ext>
          </c:extLst>
        </c:ser>
        <c:ser>
          <c:idx val="4"/>
          <c:order val="4"/>
          <c:tx>
            <c:strRef>
              <c:f>富田林市!$R$10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B82AE10-7B02-4BD4-912C-95CF611469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富田林市!$S$10:$T$10</c:f>
              <c:numCache>
                <c:formatCode>General</c:formatCode>
                <c:ptCount val="2"/>
                <c:pt idx="0">
                  <c:v>376523042</c:v>
                </c:pt>
                <c:pt idx="1">
                  <c:v>88435590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36-46FB-BB95-653D38EB73FD}"/>
            </c:ext>
          </c:extLst>
        </c:ser>
        <c:ser>
          <c:idx val="5"/>
          <c:order val="5"/>
          <c:tx>
            <c:strRef>
              <c:f>富田林市!$R$11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B8DF007-2E77-4C7A-9F37-D2313C9A2D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富田林市!$S$11:$T$11</c:f>
              <c:numCache>
                <c:formatCode>General</c:formatCode>
                <c:ptCount val="2"/>
                <c:pt idx="0">
                  <c:v>568678368</c:v>
                </c:pt>
                <c:pt idx="1">
                  <c:v>390788132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36-46FB-BB95-653D38EB73FD}"/>
            </c:ext>
          </c:extLst>
        </c:ser>
        <c:ser>
          <c:idx val="6"/>
          <c:order val="6"/>
          <c:tx>
            <c:strRef>
              <c:f>富田林市!$R$12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富田林市!$S$12:$T$12</c:f>
              <c:numCache>
                <c:formatCode>General</c:formatCode>
                <c:ptCount val="2"/>
                <c:pt idx="0">
                  <c:v>210927313</c:v>
                </c:pt>
                <c:pt idx="1">
                  <c:v>486243841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36-46FB-BB95-653D38EB73FD}"/>
            </c:ext>
          </c:extLst>
        </c:ser>
        <c:ser>
          <c:idx val="7"/>
          <c:order val="7"/>
          <c:tx>
            <c:strRef>
              <c:f>富田林市!$R$13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富田林市!$S$13:$T$13</c:f>
              <c:numCache>
                <c:formatCode>General</c:formatCode>
                <c:ptCount val="2"/>
                <c:pt idx="0">
                  <c:v>16686321</c:v>
                </c:pt>
                <c:pt idx="1">
                  <c:v>31004398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36-46FB-BB95-653D38EB73FD}"/>
            </c:ext>
          </c:extLst>
        </c:ser>
        <c:ser>
          <c:idx val="8"/>
          <c:order val="8"/>
          <c:tx>
            <c:strRef>
              <c:f>富田林市!$R$14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79DB87-604A-4D14-9E0B-017B632FC2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富田林市!$S$14:$T$14</c:f>
              <c:numCache>
                <c:formatCode>General</c:formatCode>
                <c:ptCount val="2"/>
                <c:pt idx="0">
                  <c:v>1678583163</c:v>
                </c:pt>
                <c:pt idx="1">
                  <c:v>1196100880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36-46FB-BB95-653D38EB73FD}"/>
            </c:ext>
          </c:extLst>
        </c:ser>
        <c:ser>
          <c:idx val="9"/>
          <c:order val="9"/>
          <c:tx>
            <c:strRef>
              <c:f>富田林市!$R$15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893592-7551-40B2-872D-BDF47A675A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富田林市!$S$15:$T$15</c:f>
              <c:numCache>
                <c:formatCode>General</c:formatCode>
                <c:ptCount val="2"/>
                <c:pt idx="0">
                  <c:v>975855292</c:v>
                </c:pt>
                <c:pt idx="1">
                  <c:v>380036928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936-46FB-BB95-653D38EB73FD}"/>
            </c:ext>
          </c:extLst>
        </c:ser>
        <c:ser>
          <c:idx val="10"/>
          <c:order val="10"/>
          <c:tx>
            <c:strRef>
              <c:f>富田林市!$R$16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8304E9-C3EE-4EE9-832B-84337510A9A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富田林市!$S$16:$T$16</c:f>
              <c:numCache>
                <c:formatCode>General</c:formatCode>
                <c:ptCount val="2"/>
                <c:pt idx="0">
                  <c:v>521962453</c:v>
                </c:pt>
                <c:pt idx="1">
                  <c:v>650655871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36-46FB-BB95-653D38EB73FD}"/>
            </c:ext>
          </c:extLst>
        </c:ser>
        <c:ser>
          <c:idx val="11"/>
          <c:order val="11"/>
          <c:tx>
            <c:strRef>
              <c:f>富田林市!$R$17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富田林市!$S$17:$T$17</c:f>
              <c:numCache>
                <c:formatCode>General</c:formatCode>
                <c:ptCount val="2"/>
                <c:pt idx="0">
                  <c:v>113342768</c:v>
                </c:pt>
                <c:pt idx="1">
                  <c:v>179783942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936-46FB-BB95-653D38EB73FD}"/>
            </c:ext>
          </c:extLst>
        </c:ser>
        <c:ser>
          <c:idx val="12"/>
          <c:order val="12"/>
          <c:tx>
            <c:strRef>
              <c:f>富田林市!$R$18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49A739-5976-4BD8-A73E-D893D82EC9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富田林市!$S$18:$T$18</c:f>
              <c:numCache>
                <c:formatCode>General</c:formatCode>
                <c:ptCount val="2"/>
                <c:pt idx="0">
                  <c:v>1147786420</c:v>
                </c:pt>
                <c:pt idx="1">
                  <c:v>1010851016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936-46FB-BB95-653D38EB73FD}"/>
            </c:ext>
          </c:extLst>
        </c:ser>
        <c:ser>
          <c:idx val="13"/>
          <c:order val="13"/>
          <c:tx>
            <c:strRef>
              <c:f>富田林市!$R$19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富田林市!$S$19:$T$19</c:f>
              <c:numCache>
                <c:formatCode>General</c:formatCode>
                <c:ptCount val="2"/>
                <c:pt idx="0">
                  <c:v>514335694</c:v>
                </c:pt>
                <c:pt idx="1">
                  <c:v>804182949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36-46FB-BB95-653D38EB73FD}"/>
            </c:ext>
          </c:extLst>
        </c:ser>
        <c:ser>
          <c:idx val="14"/>
          <c:order val="14"/>
          <c:tx>
            <c:strRef>
              <c:f>富田林市!$R$20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17691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36-46FB-BB95-653D38EB73FD}"/>
            </c:ext>
          </c:extLst>
        </c:ser>
        <c:ser>
          <c:idx val="15"/>
          <c:order val="15"/>
          <c:tx>
            <c:strRef>
              <c:f>富田林市!$R$21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936-46FB-BB95-653D38EB73FD}"/>
            </c:ext>
          </c:extLst>
        </c:ser>
        <c:ser>
          <c:idx val="16"/>
          <c:order val="16"/>
          <c:tx>
            <c:strRef>
              <c:f>富田林市!$R$22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富田林市!$S$22:$T$22</c:f>
              <c:numCache>
                <c:formatCode>General</c:formatCode>
                <c:ptCount val="2"/>
                <c:pt idx="0">
                  <c:v>4022740</c:v>
                </c:pt>
                <c:pt idx="1">
                  <c:v>2201006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936-46FB-BB95-653D38EB73FD}"/>
            </c:ext>
          </c:extLst>
        </c:ser>
        <c:ser>
          <c:idx val="17"/>
          <c:order val="17"/>
          <c:tx>
            <c:strRef>
              <c:f>富田林市!$R$23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富田林市!$S$23:$T$23</c:f>
              <c:numCache>
                <c:formatCode>General</c:formatCode>
                <c:ptCount val="2"/>
                <c:pt idx="0">
                  <c:v>180370230</c:v>
                </c:pt>
                <c:pt idx="1">
                  <c:v>145882400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936-46FB-BB95-653D38EB73FD}"/>
            </c:ext>
          </c:extLst>
        </c:ser>
        <c:ser>
          <c:idx val="18"/>
          <c:order val="18"/>
          <c:tx>
            <c:strRef>
              <c:f>富田林市!$R$24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富田林市!$S$24:$T$24</c:f>
              <c:numCache>
                <c:formatCode>General</c:formatCode>
                <c:ptCount val="2"/>
                <c:pt idx="0">
                  <c:v>952002150</c:v>
                </c:pt>
                <c:pt idx="1">
                  <c:v>144832936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936-46FB-BB95-653D38EB73FD}"/>
            </c:ext>
          </c:extLst>
        </c:ser>
        <c:ser>
          <c:idx val="19"/>
          <c:order val="19"/>
          <c:tx>
            <c:strRef>
              <c:f>富田林市!$R$25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富田林市!$S$25:$T$25</c:f>
              <c:numCache>
                <c:formatCode>General</c:formatCode>
                <c:ptCount val="2"/>
                <c:pt idx="0">
                  <c:v>50409562</c:v>
                </c:pt>
                <c:pt idx="1">
                  <c:v>26284145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36-46FB-BB95-653D38EB73FD}"/>
            </c:ext>
          </c:extLst>
        </c:ser>
        <c:ser>
          <c:idx val="20"/>
          <c:order val="20"/>
          <c:tx>
            <c:strRef>
              <c:f>富田林市!$R$26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富田林市!$S$26:$T$26</c:f>
              <c:numCache>
                <c:formatCode>General</c:formatCode>
                <c:ptCount val="2"/>
                <c:pt idx="0">
                  <c:v>143202711</c:v>
                </c:pt>
                <c:pt idx="1">
                  <c:v>83267465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936-46FB-BB95-653D38EB73FD}"/>
            </c:ext>
          </c:extLst>
        </c:ser>
        <c:ser>
          <c:idx val="21"/>
          <c:order val="21"/>
          <c:tx>
            <c:strRef>
              <c:f>富田林市!$R$27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富田林市!$S$27:$T$27</c:f>
              <c:numCache>
                <c:formatCode>General</c:formatCode>
                <c:ptCount val="2"/>
                <c:pt idx="0">
                  <c:v>49282</c:v>
                </c:pt>
                <c:pt idx="1">
                  <c:v>1741343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936-46FB-BB95-653D38EB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寝屋川市!$S$6:$T$6</c:f>
              <c:numCache>
                <c:formatCode>General</c:formatCode>
                <c:ptCount val="2"/>
                <c:pt idx="0">
                  <c:v>431501338</c:v>
                </c:pt>
                <c:pt idx="1">
                  <c:v>310252040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3-48C7-B655-C1760057B0CE}"/>
            </c:ext>
          </c:extLst>
        </c:ser>
        <c:ser>
          <c:idx val="1"/>
          <c:order val="1"/>
          <c:tx>
            <c:strRef>
              <c:f>寝屋川市!$R$7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5A959E-D17F-409C-A333-C9817BCEE0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寝屋川市!$S$7:$T$7</c:f>
              <c:numCache>
                <c:formatCode>General</c:formatCode>
                <c:ptCount val="2"/>
                <c:pt idx="0">
                  <c:v>2277105148</c:v>
                </c:pt>
                <c:pt idx="1">
                  <c:v>2483595307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F3-48C7-B655-C1760057B0CE}"/>
            </c:ext>
          </c:extLst>
        </c:ser>
        <c:ser>
          <c:idx val="2"/>
          <c:order val="2"/>
          <c:tx>
            <c:strRef>
              <c:f>寝屋川市!$R$8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寝屋川市!$S$8:$T$8</c:f>
              <c:numCache>
                <c:formatCode>General</c:formatCode>
                <c:ptCount val="2"/>
                <c:pt idx="0">
                  <c:v>318328083</c:v>
                </c:pt>
                <c:pt idx="1">
                  <c:v>144718259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F3-48C7-B655-C1760057B0CE}"/>
            </c:ext>
          </c:extLst>
        </c:ser>
        <c:ser>
          <c:idx val="3"/>
          <c:order val="3"/>
          <c:tx>
            <c:strRef>
              <c:f>寝屋川市!$R$9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BC709D-0CA7-4738-89D0-B67793AE9C7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寝屋川市!$S$9:$T$9</c:f>
              <c:numCache>
                <c:formatCode>General</c:formatCode>
                <c:ptCount val="2"/>
                <c:pt idx="0">
                  <c:v>365254701</c:v>
                </c:pt>
                <c:pt idx="1">
                  <c:v>2066676308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F3-48C7-B655-C1760057B0CE}"/>
            </c:ext>
          </c:extLst>
        </c:ser>
        <c:ser>
          <c:idx val="4"/>
          <c:order val="4"/>
          <c:tx>
            <c:strRef>
              <c:f>寝屋川市!$R$10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33148969303339E-17"/>
                  <c:y val="4.1514033132446383E-3"/>
                </c:manualLayout>
              </c:layout>
              <c:tx>
                <c:rich>
                  <a:bodyPr/>
                  <a:lstStyle/>
                  <a:p>
                    <a:fld id="{D7D71882-639E-4800-B00C-425B793487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寝屋川市!$S$10:$T$10</c:f>
              <c:numCache>
                <c:formatCode>General</c:formatCode>
                <c:ptCount val="2"/>
                <c:pt idx="0">
                  <c:v>588965269</c:v>
                </c:pt>
                <c:pt idx="1">
                  <c:v>209277954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F3-48C7-B655-C1760057B0CE}"/>
            </c:ext>
          </c:extLst>
        </c:ser>
        <c:ser>
          <c:idx val="5"/>
          <c:order val="5"/>
          <c:tx>
            <c:strRef>
              <c:f>寝屋川市!$R$11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81948A2-2395-421D-90B8-9821465449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寝屋川市!$S$11:$T$11</c:f>
              <c:numCache>
                <c:formatCode>General</c:formatCode>
                <c:ptCount val="2"/>
                <c:pt idx="0">
                  <c:v>730463407</c:v>
                </c:pt>
                <c:pt idx="1">
                  <c:v>874429201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F3-48C7-B655-C1760057B0CE}"/>
            </c:ext>
          </c:extLst>
        </c:ser>
        <c:ser>
          <c:idx val="6"/>
          <c:order val="6"/>
          <c:tx>
            <c:strRef>
              <c:f>寝屋川市!$R$12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寝屋川市!$S$12:$T$12</c:f>
              <c:numCache>
                <c:formatCode>General</c:formatCode>
                <c:ptCount val="2"/>
                <c:pt idx="0">
                  <c:v>280939466</c:v>
                </c:pt>
                <c:pt idx="1">
                  <c:v>1072990887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F3-48C7-B655-C1760057B0CE}"/>
            </c:ext>
          </c:extLst>
        </c:ser>
        <c:ser>
          <c:idx val="7"/>
          <c:order val="7"/>
          <c:tx>
            <c:strRef>
              <c:f>寝屋川市!$R$13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寝屋川市!$S$13:$T$13</c:f>
              <c:numCache>
                <c:formatCode>General</c:formatCode>
                <c:ptCount val="2"/>
                <c:pt idx="0">
                  <c:v>57291511</c:v>
                </c:pt>
                <c:pt idx="1">
                  <c:v>87031381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F3-48C7-B655-C1760057B0CE}"/>
            </c:ext>
          </c:extLst>
        </c:ser>
        <c:ser>
          <c:idx val="8"/>
          <c:order val="8"/>
          <c:tx>
            <c:strRef>
              <c:f>寝屋川市!$R$14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5DDA16A-9A1D-4B81-8915-808A9F22A7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寝屋川市!$S$14:$T$14</c:f>
              <c:numCache>
                <c:formatCode>General</c:formatCode>
                <c:ptCount val="2"/>
                <c:pt idx="0">
                  <c:v>3828507651</c:v>
                </c:pt>
                <c:pt idx="1">
                  <c:v>2633997306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F3-48C7-B655-C1760057B0CE}"/>
            </c:ext>
          </c:extLst>
        </c:ser>
        <c:ser>
          <c:idx val="9"/>
          <c:order val="9"/>
          <c:tx>
            <c:strRef>
              <c:f>寝屋川市!$R$15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D73FA-CE2C-4529-91C5-106E0E402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寝屋川市!$S$15:$T$15</c:f>
              <c:numCache>
                <c:formatCode>General</c:formatCode>
                <c:ptCount val="2"/>
                <c:pt idx="0">
                  <c:v>1926650582</c:v>
                </c:pt>
                <c:pt idx="1">
                  <c:v>942442910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5F3-48C7-B655-C1760057B0CE}"/>
            </c:ext>
          </c:extLst>
        </c:ser>
        <c:ser>
          <c:idx val="10"/>
          <c:order val="10"/>
          <c:tx>
            <c:strRef>
              <c:f>寝屋川市!$R$16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F40AF72-67B9-4846-8AC0-CFFDD0E0FEA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寝屋川市!$S$16:$T$16</c:f>
              <c:numCache>
                <c:formatCode>General</c:formatCode>
                <c:ptCount val="2"/>
                <c:pt idx="0">
                  <c:v>1289136748</c:v>
                </c:pt>
                <c:pt idx="1">
                  <c:v>1386271844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5F3-48C7-B655-C1760057B0CE}"/>
            </c:ext>
          </c:extLst>
        </c:ser>
        <c:ser>
          <c:idx val="11"/>
          <c:order val="11"/>
          <c:tx>
            <c:strRef>
              <c:f>寝屋川市!$R$17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寝屋川市!$S$17:$T$17</c:f>
              <c:numCache>
                <c:formatCode>General</c:formatCode>
                <c:ptCount val="2"/>
                <c:pt idx="0">
                  <c:v>305576520</c:v>
                </c:pt>
                <c:pt idx="1">
                  <c:v>394136857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5F3-48C7-B655-C1760057B0CE}"/>
            </c:ext>
          </c:extLst>
        </c:ser>
        <c:ser>
          <c:idx val="12"/>
          <c:order val="12"/>
          <c:tx>
            <c:strRef>
              <c:f>寝屋川市!$R$18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CB9B514-FEF2-47D9-92A3-44B408B599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寝屋川市!$S$18:$T$18</c:f>
              <c:numCache>
                <c:formatCode>General</c:formatCode>
                <c:ptCount val="2"/>
                <c:pt idx="0">
                  <c:v>2526384451</c:v>
                </c:pt>
                <c:pt idx="1">
                  <c:v>1950941792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5F3-48C7-B655-C1760057B0CE}"/>
            </c:ext>
          </c:extLst>
        </c:ser>
        <c:ser>
          <c:idx val="13"/>
          <c:order val="13"/>
          <c:tx>
            <c:strRef>
              <c:f>寝屋川市!$R$19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34C0A98-BFAB-4A2D-9BE9-E6C7746E6D1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寝屋川市!$S$19:$T$19</c:f>
              <c:numCache>
                <c:formatCode>General</c:formatCode>
                <c:ptCount val="2"/>
                <c:pt idx="0">
                  <c:v>955951799</c:v>
                </c:pt>
                <c:pt idx="1">
                  <c:v>1853192599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5F3-48C7-B655-C1760057B0CE}"/>
            </c:ext>
          </c:extLst>
        </c:ser>
        <c:ser>
          <c:idx val="14"/>
          <c:order val="14"/>
          <c:tx>
            <c:strRef>
              <c:f>寝屋川市!$R$20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寝屋川市!$S$20:$T$20</c:f>
              <c:numCache>
                <c:formatCode>General</c:formatCode>
                <c:ptCount val="2"/>
                <c:pt idx="0">
                  <c:v>5821</c:v>
                </c:pt>
                <c:pt idx="1">
                  <c:v>15163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5F3-48C7-B655-C1760057B0CE}"/>
            </c:ext>
          </c:extLst>
        </c:ser>
        <c:ser>
          <c:idx val="15"/>
          <c:order val="15"/>
          <c:tx>
            <c:strRef>
              <c:f>寝屋川市!$R$21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寝屋川市!$S$21:$T$21</c:f>
              <c:numCache>
                <c:formatCode>General</c:formatCode>
                <c:ptCount val="2"/>
                <c:pt idx="0">
                  <c:v>0</c:v>
                </c:pt>
                <c:pt idx="1">
                  <c:v>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5F3-48C7-B655-C1760057B0CE}"/>
            </c:ext>
          </c:extLst>
        </c:ser>
        <c:ser>
          <c:idx val="16"/>
          <c:order val="16"/>
          <c:tx>
            <c:strRef>
              <c:f>寝屋川市!$R$22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寝屋川市!$S$22:$T$22</c:f>
              <c:numCache>
                <c:formatCode>General</c:formatCode>
                <c:ptCount val="2"/>
                <c:pt idx="0">
                  <c:v>2588460</c:v>
                </c:pt>
                <c:pt idx="1">
                  <c:v>3500340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5F3-48C7-B655-C1760057B0CE}"/>
            </c:ext>
          </c:extLst>
        </c:ser>
        <c:ser>
          <c:idx val="17"/>
          <c:order val="17"/>
          <c:tx>
            <c:strRef>
              <c:f>寝屋川市!$R$23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寝屋川市!$S$23:$T$23</c:f>
              <c:numCache>
                <c:formatCode>General</c:formatCode>
                <c:ptCount val="2"/>
                <c:pt idx="0">
                  <c:v>295105296</c:v>
                </c:pt>
                <c:pt idx="1">
                  <c:v>317227371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5F3-48C7-B655-C1760057B0CE}"/>
            </c:ext>
          </c:extLst>
        </c:ser>
        <c:ser>
          <c:idx val="18"/>
          <c:order val="18"/>
          <c:tx>
            <c:strRef>
              <c:f>寝屋川市!$R$24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寝屋川市!$S$24:$T$24</c:f>
              <c:numCache>
                <c:formatCode>General</c:formatCode>
                <c:ptCount val="2"/>
                <c:pt idx="0">
                  <c:v>2040337729</c:v>
                </c:pt>
                <c:pt idx="1">
                  <c:v>251051162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5F3-48C7-B655-C1760057B0CE}"/>
            </c:ext>
          </c:extLst>
        </c:ser>
        <c:ser>
          <c:idx val="19"/>
          <c:order val="19"/>
          <c:tx>
            <c:strRef>
              <c:f>寝屋川市!$R$25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寝屋川市!$S$25:$T$25</c:f>
              <c:numCache>
                <c:formatCode>General</c:formatCode>
                <c:ptCount val="2"/>
                <c:pt idx="0">
                  <c:v>95797239</c:v>
                </c:pt>
                <c:pt idx="1">
                  <c:v>65882352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5F3-48C7-B655-C1760057B0CE}"/>
            </c:ext>
          </c:extLst>
        </c:ser>
        <c:ser>
          <c:idx val="20"/>
          <c:order val="20"/>
          <c:tx>
            <c:strRef>
              <c:f>寝屋川市!$R$26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寝屋川市!$S$26:$T$26</c:f>
              <c:numCache>
                <c:formatCode>General</c:formatCode>
                <c:ptCount val="2"/>
                <c:pt idx="0">
                  <c:v>345469397</c:v>
                </c:pt>
                <c:pt idx="1">
                  <c:v>143364852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5F3-48C7-B655-C1760057B0CE}"/>
            </c:ext>
          </c:extLst>
        </c:ser>
        <c:ser>
          <c:idx val="21"/>
          <c:order val="21"/>
          <c:tx>
            <c:strRef>
              <c:f>寝屋川市!$R$27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寝屋川市!$S$27:$T$27</c:f>
              <c:numCache>
                <c:formatCode>General</c:formatCode>
                <c:ptCount val="2"/>
                <c:pt idx="0">
                  <c:v>222164</c:v>
                </c:pt>
                <c:pt idx="1">
                  <c:v>586392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5F3-48C7-B655-C1760057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河内長野市!$S$6:$T$6</c:f>
              <c:numCache>
                <c:formatCode>General</c:formatCode>
                <c:ptCount val="2"/>
                <c:pt idx="0">
                  <c:v>186197246</c:v>
                </c:pt>
                <c:pt idx="1">
                  <c:v>171173222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C-4F8C-94EC-BC8CF5F4A2F9}"/>
            </c:ext>
          </c:extLst>
        </c:ser>
        <c:ser>
          <c:idx val="1"/>
          <c:order val="1"/>
          <c:tx>
            <c:strRef>
              <c:f>河内長野市!$R$7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527E9F7-CFDA-460B-8751-49C863CA7C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河内長野市!$S$7:$T$7</c:f>
              <c:numCache>
                <c:formatCode>General</c:formatCode>
                <c:ptCount val="2"/>
                <c:pt idx="0">
                  <c:v>1436514743</c:v>
                </c:pt>
                <c:pt idx="1">
                  <c:v>1527064368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C-4F8C-94EC-BC8CF5F4A2F9}"/>
            </c:ext>
          </c:extLst>
        </c:ser>
        <c:ser>
          <c:idx val="2"/>
          <c:order val="2"/>
          <c:tx>
            <c:strRef>
              <c:f>河内長野市!$R$8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河内長野市!$S$8:$T$8</c:f>
              <c:numCache>
                <c:formatCode>General</c:formatCode>
                <c:ptCount val="2"/>
                <c:pt idx="0">
                  <c:v>232157995</c:v>
                </c:pt>
                <c:pt idx="1">
                  <c:v>137894970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3C-4F8C-94EC-BC8CF5F4A2F9}"/>
            </c:ext>
          </c:extLst>
        </c:ser>
        <c:ser>
          <c:idx val="3"/>
          <c:order val="3"/>
          <c:tx>
            <c:strRef>
              <c:f>河内長野市!$R$9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6DB43F-B682-4A8D-846B-13DBD460C6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河内長野市!$S$9:$T$9</c:f>
              <c:numCache>
                <c:formatCode>General</c:formatCode>
                <c:ptCount val="2"/>
                <c:pt idx="0">
                  <c:v>239426103</c:v>
                </c:pt>
                <c:pt idx="1">
                  <c:v>1066786125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C-4F8C-94EC-BC8CF5F4A2F9}"/>
            </c:ext>
          </c:extLst>
        </c:ser>
        <c:ser>
          <c:idx val="4"/>
          <c:order val="4"/>
          <c:tx>
            <c:strRef>
              <c:f>河内長野市!$R$10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F457D6-F461-498E-A341-46AE114BF10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河内長野市!$S$10:$T$10</c:f>
              <c:numCache>
                <c:formatCode>General</c:formatCode>
                <c:ptCount val="2"/>
                <c:pt idx="0">
                  <c:v>428567540</c:v>
                </c:pt>
                <c:pt idx="1">
                  <c:v>107855148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3C-4F8C-94EC-BC8CF5F4A2F9}"/>
            </c:ext>
          </c:extLst>
        </c:ser>
        <c:ser>
          <c:idx val="5"/>
          <c:order val="5"/>
          <c:tx>
            <c:strRef>
              <c:f>河内長野市!$R$11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layout>
                <c:manualLayout>
                  <c:x val="0"/>
                  <c:y val="4.1503267973856213E-3"/>
                </c:manualLayout>
              </c:layout>
              <c:tx>
                <c:rich>
                  <a:bodyPr/>
                  <a:lstStyle/>
                  <a:p>
                    <a:fld id="{392CF282-DB79-41C0-AD0D-10ADA28D16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河内長野市!$S$11:$T$11</c:f>
              <c:numCache>
                <c:formatCode>General</c:formatCode>
                <c:ptCount val="2"/>
                <c:pt idx="0">
                  <c:v>515048653</c:v>
                </c:pt>
                <c:pt idx="1">
                  <c:v>409954777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3C-4F8C-94EC-BC8CF5F4A2F9}"/>
            </c:ext>
          </c:extLst>
        </c:ser>
        <c:ser>
          <c:idx val="6"/>
          <c:order val="6"/>
          <c:tx>
            <c:strRef>
              <c:f>河内長野市!$R$12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3C-4F8C-94EC-BC8CF5F4A2F9}"/>
                </c:ext>
              </c:extLst>
            </c:dLbl>
            <c:dLbl>
              <c:idx val="1"/>
              <c:layout>
                <c:manualLayout>
                  <c:x val="1.8146923298036357E-7"/>
                  <c:y val="2.0873741966690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600">
                      <a:solidFill>
                        <a:schemeClr val="bg1"/>
                      </a:solidFill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508514536411438"/>
                      <c:h val="6.80483988114129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河内長野市!$S$12:$T$12</c:f>
              <c:numCache>
                <c:formatCode>General</c:formatCode>
                <c:ptCount val="2"/>
                <c:pt idx="0">
                  <c:v>131377357</c:v>
                </c:pt>
                <c:pt idx="1">
                  <c:v>905825811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F3C-4F8C-94EC-BC8CF5F4A2F9}"/>
            </c:ext>
          </c:extLst>
        </c:ser>
        <c:ser>
          <c:idx val="7"/>
          <c:order val="7"/>
          <c:tx>
            <c:strRef>
              <c:f>河内長野市!$R$13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河内長野市!$S$13:$T$13</c:f>
              <c:numCache>
                <c:formatCode>General</c:formatCode>
                <c:ptCount val="2"/>
                <c:pt idx="0">
                  <c:v>16757010</c:v>
                </c:pt>
                <c:pt idx="1">
                  <c:v>34980679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F3C-4F8C-94EC-BC8CF5F4A2F9}"/>
            </c:ext>
          </c:extLst>
        </c:ser>
        <c:ser>
          <c:idx val="8"/>
          <c:order val="8"/>
          <c:tx>
            <c:strRef>
              <c:f>河内長野市!$R$14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7F7539B-BD44-477F-80B5-DEE148E7A5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F3C-4F8C-94EC-BC8CF5F4A2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河内長野市!$S$14:$T$14</c:f>
              <c:numCache>
                <c:formatCode>General</c:formatCode>
                <c:ptCount val="2"/>
                <c:pt idx="0">
                  <c:v>2178450336</c:v>
                </c:pt>
                <c:pt idx="1">
                  <c:v>1327056315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F3C-4F8C-94EC-BC8CF5F4A2F9}"/>
            </c:ext>
          </c:extLst>
        </c:ser>
        <c:ser>
          <c:idx val="9"/>
          <c:order val="9"/>
          <c:tx>
            <c:strRef>
              <c:f>河内長野市!$R$15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9D24F7B-7FA4-4A6A-8903-3BA2B389D4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河内長野市!$S$15:$T$15</c:f>
              <c:numCache>
                <c:formatCode>General</c:formatCode>
                <c:ptCount val="2"/>
                <c:pt idx="0">
                  <c:v>1037156850</c:v>
                </c:pt>
                <c:pt idx="1">
                  <c:v>471956173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F3C-4F8C-94EC-BC8CF5F4A2F9}"/>
            </c:ext>
          </c:extLst>
        </c:ser>
        <c:ser>
          <c:idx val="10"/>
          <c:order val="10"/>
          <c:tx>
            <c:strRef>
              <c:f>河内長野市!$R$16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BB44F9-CC27-4BCB-9526-2416336431F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河内長野市!$S$16:$T$16</c:f>
              <c:numCache>
                <c:formatCode>General</c:formatCode>
                <c:ptCount val="2"/>
                <c:pt idx="0">
                  <c:v>678008295</c:v>
                </c:pt>
                <c:pt idx="1">
                  <c:v>697716477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3C-4F8C-94EC-BC8CF5F4A2F9}"/>
            </c:ext>
          </c:extLst>
        </c:ser>
        <c:ser>
          <c:idx val="11"/>
          <c:order val="11"/>
          <c:tx>
            <c:strRef>
              <c:f>河内長野市!$R$17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河内長野市!$S$17:$T$17</c:f>
              <c:numCache>
                <c:formatCode>General</c:formatCode>
                <c:ptCount val="2"/>
                <c:pt idx="0">
                  <c:v>123701762</c:v>
                </c:pt>
                <c:pt idx="1">
                  <c:v>202291347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F3C-4F8C-94EC-BC8CF5F4A2F9}"/>
            </c:ext>
          </c:extLst>
        </c:ser>
        <c:ser>
          <c:idx val="12"/>
          <c:order val="12"/>
          <c:tx>
            <c:strRef>
              <c:f>河内長野市!$R$18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EBE7259-B2FD-4AFE-B9A1-4676E1A703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河内長野市!$S$18:$T$18</c:f>
              <c:numCache>
                <c:formatCode>General</c:formatCode>
                <c:ptCount val="2"/>
                <c:pt idx="0">
                  <c:v>1346147063</c:v>
                </c:pt>
                <c:pt idx="1">
                  <c:v>930527961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3C-4F8C-94EC-BC8CF5F4A2F9}"/>
            </c:ext>
          </c:extLst>
        </c:ser>
        <c:ser>
          <c:idx val="13"/>
          <c:order val="13"/>
          <c:tx>
            <c:strRef>
              <c:f>河内長野市!$R$19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河内長野市!$S$19:$T$19</c:f>
              <c:numCache>
                <c:formatCode>General</c:formatCode>
                <c:ptCount val="2"/>
                <c:pt idx="0">
                  <c:v>539502622</c:v>
                </c:pt>
                <c:pt idx="1">
                  <c:v>846284592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3C-4F8C-94EC-BC8CF5F4A2F9}"/>
            </c:ext>
          </c:extLst>
        </c:ser>
        <c:ser>
          <c:idx val="14"/>
          <c:order val="14"/>
          <c:tx>
            <c:strRef>
              <c:f>河内長野市!$R$20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河内長野市!$S$20:$T$20</c:f>
              <c:numCache>
                <c:formatCode>General</c:formatCode>
                <c:ptCount val="2"/>
                <c:pt idx="0">
                  <c:v>67782</c:v>
                </c:pt>
                <c:pt idx="1">
                  <c:v>34361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3C-4F8C-94EC-BC8CF5F4A2F9}"/>
            </c:ext>
          </c:extLst>
        </c:ser>
        <c:ser>
          <c:idx val="15"/>
          <c:order val="15"/>
          <c:tx>
            <c:strRef>
              <c:f>河内長野市!$R$21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河内長野市!$S$21:$T$21</c:f>
              <c:numCache>
                <c:formatCode>General</c:formatCode>
                <c:ptCount val="2"/>
                <c:pt idx="0">
                  <c:v>744</c:v>
                </c:pt>
                <c:pt idx="1">
                  <c:v>33013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F3C-4F8C-94EC-BC8CF5F4A2F9}"/>
            </c:ext>
          </c:extLst>
        </c:ser>
        <c:ser>
          <c:idx val="16"/>
          <c:order val="16"/>
          <c:tx>
            <c:strRef>
              <c:f>河内長野市!$R$22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河内長野市!$S$22:$T$22</c:f>
              <c:numCache>
                <c:formatCode>General</c:formatCode>
                <c:ptCount val="2"/>
                <c:pt idx="0">
                  <c:v>2012574</c:v>
                </c:pt>
                <c:pt idx="1">
                  <c:v>2897161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F3C-4F8C-94EC-BC8CF5F4A2F9}"/>
            </c:ext>
          </c:extLst>
        </c:ser>
        <c:ser>
          <c:idx val="17"/>
          <c:order val="17"/>
          <c:tx>
            <c:strRef>
              <c:f>河内長野市!$R$23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河内長野市!$S$23:$T$23</c:f>
              <c:numCache>
                <c:formatCode>General</c:formatCode>
                <c:ptCount val="2"/>
                <c:pt idx="0">
                  <c:v>205542211</c:v>
                </c:pt>
                <c:pt idx="1">
                  <c:v>144698192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3C-4F8C-94EC-BC8CF5F4A2F9}"/>
            </c:ext>
          </c:extLst>
        </c:ser>
        <c:ser>
          <c:idx val="18"/>
          <c:order val="18"/>
          <c:tx>
            <c:strRef>
              <c:f>河内長野市!$R$24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河内長野市!$S$24:$T$24</c:f>
              <c:numCache>
                <c:formatCode>General</c:formatCode>
                <c:ptCount val="2"/>
                <c:pt idx="0">
                  <c:v>1035254699</c:v>
                </c:pt>
                <c:pt idx="1">
                  <c:v>146432502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F3C-4F8C-94EC-BC8CF5F4A2F9}"/>
            </c:ext>
          </c:extLst>
        </c:ser>
        <c:ser>
          <c:idx val="19"/>
          <c:order val="19"/>
          <c:tx>
            <c:strRef>
              <c:f>河内長野市!$R$25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河内長野市!$S$25:$T$25</c:f>
              <c:numCache>
                <c:formatCode>General</c:formatCode>
                <c:ptCount val="2"/>
                <c:pt idx="0">
                  <c:v>72080189</c:v>
                </c:pt>
                <c:pt idx="1">
                  <c:v>26006765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F3C-4F8C-94EC-BC8CF5F4A2F9}"/>
            </c:ext>
          </c:extLst>
        </c:ser>
        <c:ser>
          <c:idx val="20"/>
          <c:order val="20"/>
          <c:tx>
            <c:strRef>
              <c:f>河内長野市!$R$26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河内長野市!$S$26:$T$26</c:f>
              <c:numCache>
                <c:formatCode>General</c:formatCode>
                <c:ptCount val="2"/>
                <c:pt idx="0">
                  <c:v>179117996</c:v>
                </c:pt>
                <c:pt idx="1">
                  <c:v>115237929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F3C-4F8C-94EC-BC8CF5F4A2F9}"/>
            </c:ext>
          </c:extLst>
        </c:ser>
        <c:ser>
          <c:idx val="21"/>
          <c:order val="21"/>
          <c:tx>
            <c:strRef>
              <c:f>河内長野市!$R$27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河内長野市!$S$27:$T$27</c:f>
              <c:numCache>
                <c:formatCode>General</c:formatCode>
                <c:ptCount val="2"/>
                <c:pt idx="0">
                  <c:v>0</c:v>
                </c:pt>
                <c:pt idx="1">
                  <c:v>877722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F3C-4F8C-94EC-BC8CF5F4A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此花区!$S$6:$T$6</c:f>
              <c:numCache>
                <c:formatCode>General</c:formatCode>
                <c:ptCount val="2"/>
                <c:pt idx="0">
                  <c:v>132498731</c:v>
                </c:pt>
                <c:pt idx="1">
                  <c:v>86463661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6-4A24-B3DC-D52E9D830963}"/>
            </c:ext>
          </c:extLst>
        </c:ser>
        <c:ser>
          <c:idx val="1"/>
          <c:order val="1"/>
          <c:tx>
            <c:strRef>
              <c:f>此花区!$R$7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此花区!$S$7:$T$7</c:f>
              <c:numCache>
                <c:formatCode>General</c:formatCode>
                <c:ptCount val="2"/>
                <c:pt idx="0">
                  <c:v>760719654</c:v>
                </c:pt>
                <c:pt idx="1">
                  <c:v>523086921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6-4A24-B3DC-D52E9D830963}"/>
            </c:ext>
          </c:extLst>
        </c:ser>
        <c:ser>
          <c:idx val="2"/>
          <c:order val="2"/>
          <c:tx>
            <c:strRef>
              <c:f>此花区!$R$8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此花区!$S$8:$T$8</c:f>
              <c:numCache>
                <c:formatCode>General</c:formatCode>
                <c:ptCount val="2"/>
                <c:pt idx="0">
                  <c:v>114988919</c:v>
                </c:pt>
                <c:pt idx="1">
                  <c:v>32472396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6-4A24-B3DC-D52E9D830963}"/>
            </c:ext>
          </c:extLst>
        </c:ser>
        <c:ser>
          <c:idx val="3"/>
          <c:order val="3"/>
          <c:tx>
            <c:strRef>
              <c:f>此花区!$R$9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此花区!$S$9:$T$9</c:f>
              <c:numCache>
                <c:formatCode>General</c:formatCode>
                <c:ptCount val="2"/>
                <c:pt idx="0">
                  <c:v>148809880</c:v>
                </c:pt>
                <c:pt idx="1">
                  <c:v>491462801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86-4A24-B3DC-D52E9D830963}"/>
            </c:ext>
          </c:extLst>
        </c:ser>
        <c:ser>
          <c:idx val="4"/>
          <c:order val="4"/>
          <c:tx>
            <c:strRef>
              <c:f>此花区!$R$10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此花区!$S$10:$T$10</c:f>
              <c:numCache>
                <c:formatCode>General</c:formatCode>
                <c:ptCount val="2"/>
                <c:pt idx="0">
                  <c:v>97883547</c:v>
                </c:pt>
                <c:pt idx="1">
                  <c:v>54269095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86-4A24-B3DC-D52E9D830963}"/>
            </c:ext>
          </c:extLst>
        </c:ser>
        <c:ser>
          <c:idx val="5"/>
          <c:order val="5"/>
          <c:tx>
            <c:strRef>
              <c:f>此花区!$R$11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此花区!$S$11:$T$11</c:f>
              <c:numCache>
                <c:formatCode>General</c:formatCode>
                <c:ptCount val="2"/>
                <c:pt idx="0">
                  <c:v>257515216</c:v>
                </c:pt>
                <c:pt idx="1">
                  <c:v>200937466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86-4A24-B3DC-D52E9D830963}"/>
            </c:ext>
          </c:extLst>
        </c:ser>
        <c:ser>
          <c:idx val="6"/>
          <c:order val="6"/>
          <c:tx>
            <c:strRef>
              <c:f>此花区!$R$12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此花区!$S$12:$T$12</c:f>
              <c:numCache>
                <c:formatCode>General</c:formatCode>
                <c:ptCount val="2"/>
                <c:pt idx="0">
                  <c:v>95562469</c:v>
                </c:pt>
                <c:pt idx="1">
                  <c:v>197526791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86-4A24-B3DC-D52E9D830963}"/>
            </c:ext>
          </c:extLst>
        </c:ser>
        <c:ser>
          <c:idx val="7"/>
          <c:order val="7"/>
          <c:tx>
            <c:strRef>
              <c:f>此花区!$R$13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此花区!$S$13:$T$13</c:f>
              <c:numCache>
                <c:formatCode>General</c:formatCode>
                <c:ptCount val="2"/>
                <c:pt idx="0">
                  <c:v>16216025</c:v>
                </c:pt>
                <c:pt idx="1">
                  <c:v>30119491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86-4A24-B3DC-D52E9D830963}"/>
            </c:ext>
          </c:extLst>
        </c:ser>
        <c:ser>
          <c:idx val="8"/>
          <c:order val="8"/>
          <c:tx>
            <c:strRef>
              <c:f>此花区!$R$14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63F6E3-583A-4FC7-AA24-0B32D0D91AC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此花区!$S$14:$T$14</c:f>
              <c:numCache>
                <c:formatCode>General</c:formatCode>
                <c:ptCount val="2"/>
                <c:pt idx="0">
                  <c:v>1401201147</c:v>
                </c:pt>
                <c:pt idx="1">
                  <c:v>744449244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286-4A24-B3DC-D52E9D830963}"/>
            </c:ext>
          </c:extLst>
        </c:ser>
        <c:ser>
          <c:idx val="9"/>
          <c:order val="9"/>
          <c:tx>
            <c:strRef>
              <c:f>此花区!$R$15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此花区!$S$15:$T$15</c:f>
              <c:numCache>
                <c:formatCode>General</c:formatCode>
                <c:ptCount val="2"/>
                <c:pt idx="0">
                  <c:v>698722577</c:v>
                </c:pt>
                <c:pt idx="1">
                  <c:v>271311248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286-4A24-B3DC-D52E9D830963}"/>
            </c:ext>
          </c:extLst>
        </c:ser>
        <c:ser>
          <c:idx val="10"/>
          <c:order val="10"/>
          <c:tx>
            <c:strRef>
              <c:f>此花区!$R$16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此花区!$S$16:$T$16</c:f>
              <c:numCache>
                <c:formatCode>General</c:formatCode>
                <c:ptCount val="2"/>
                <c:pt idx="0">
                  <c:v>350286738</c:v>
                </c:pt>
                <c:pt idx="1">
                  <c:v>343575890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86-4A24-B3DC-D52E9D830963}"/>
            </c:ext>
          </c:extLst>
        </c:ser>
        <c:ser>
          <c:idx val="11"/>
          <c:order val="11"/>
          <c:tx>
            <c:strRef>
              <c:f>此花区!$R$17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此花区!$S$17:$T$17</c:f>
              <c:numCache>
                <c:formatCode>General</c:formatCode>
                <c:ptCount val="2"/>
                <c:pt idx="0">
                  <c:v>82574309</c:v>
                </c:pt>
                <c:pt idx="1">
                  <c:v>133635856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286-4A24-B3DC-D52E9D830963}"/>
            </c:ext>
          </c:extLst>
        </c:ser>
        <c:ser>
          <c:idx val="12"/>
          <c:order val="12"/>
          <c:tx>
            <c:strRef>
              <c:f>此花区!$R$18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此花区!$S$18:$T$18</c:f>
              <c:numCache>
                <c:formatCode>General</c:formatCode>
                <c:ptCount val="2"/>
                <c:pt idx="0">
                  <c:v>802219893</c:v>
                </c:pt>
                <c:pt idx="1">
                  <c:v>577393419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286-4A24-B3DC-D52E9D830963}"/>
            </c:ext>
          </c:extLst>
        </c:ser>
        <c:ser>
          <c:idx val="13"/>
          <c:order val="13"/>
          <c:tx>
            <c:strRef>
              <c:f>此花区!$R$19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86-4A24-B3DC-D52E9D830963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此花区!$S$19:$T$19</c:f>
              <c:numCache>
                <c:formatCode>General</c:formatCode>
                <c:ptCount val="2"/>
                <c:pt idx="0">
                  <c:v>297767807</c:v>
                </c:pt>
                <c:pt idx="1">
                  <c:v>379816389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86-4A24-B3DC-D52E9D830963}"/>
            </c:ext>
          </c:extLst>
        </c:ser>
        <c:ser>
          <c:idx val="14"/>
          <c:order val="14"/>
          <c:tx>
            <c:strRef>
              <c:f>此花区!$R$20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286-4A24-B3DC-D52E9D830963}"/>
            </c:ext>
          </c:extLst>
        </c:ser>
        <c:ser>
          <c:idx val="15"/>
          <c:order val="15"/>
          <c:tx>
            <c:strRef>
              <c:f>此花区!$R$21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286-4A24-B3DC-D52E9D830963}"/>
            </c:ext>
          </c:extLst>
        </c:ser>
        <c:ser>
          <c:idx val="16"/>
          <c:order val="16"/>
          <c:tx>
            <c:strRef>
              <c:f>此花区!$R$22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此花区!$S$22:$T$22</c:f>
              <c:numCache>
                <c:formatCode>General</c:formatCode>
                <c:ptCount val="2"/>
                <c:pt idx="0">
                  <c:v>3848063</c:v>
                </c:pt>
                <c:pt idx="1">
                  <c:v>1189694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286-4A24-B3DC-D52E9D830963}"/>
            </c:ext>
          </c:extLst>
        </c:ser>
        <c:ser>
          <c:idx val="17"/>
          <c:order val="17"/>
          <c:tx>
            <c:strRef>
              <c:f>此花区!$R$23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此花区!$S$23:$T$23</c:f>
              <c:numCache>
                <c:formatCode>General</c:formatCode>
                <c:ptCount val="2"/>
                <c:pt idx="0">
                  <c:v>80095107</c:v>
                </c:pt>
                <c:pt idx="1">
                  <c:v>75096364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286-4A24-B3DC-D52E9D830963}"/>
            </c:ext>
          </c:extLst>
        </c:ser>
        <c:ser>
          <c:idx val="18"/>
          <c:order val="18"/>
          <c:tx>
            <c:strRef>
              <c:f>此花区!$R$24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此花区!$S$24:$T$24</c:f>
              <c:numCache>
                <c:formatCode>General</c:formatCode>
                <c:ptCount val="2"/>
                <c:pt idx="0">
                  <c:v>813511390</c:v>
                </c:pt>
                <c:pt idx="1">
                  <c:v>62752167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86-4A24-B3DC-D52E9D830963}"/>
            </c:ext>
          </c:extLst>
        </c:ser>
        <c:ser>
          <c:idx val="19"/>
          <c:order val="19"/>
          <c:tx>
            <c:strRef>
              <c:f>此花区!$R$25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此花区!$S$25:$T$25</c:f>
              <c:numCache>
                <c:formatCode>General</c:formatCode>
                <c:ptCount val="2"/>
                <c:pt idx="0">
                  <c:v>49679250</c:v>
                </c:pt>
                <c:pt idx="1">
                  <c:v>14591197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286-4A24-B3DC-D52E9D830963}"/>
            </c:ext>
          </c:extLst>
        </c:ser>
        <c:ser>
          <c:idx val="20"/>
          <c:order val="20"/>
          <c:tx>
            <c:strRef>
              <c:f>此花区!$R$26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此花区!$S$26:$T$26</c:f>
              <c:numCache>
                <c:formatCode>General</c:formatCode>
                <c:ptCount val="2"/>
                <c:pt idx="0">
                  <c:v>124063798</c:v>
                </c:pt>
                <c:pt idx="1">
                  <c:v>36454416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286-4A24-B3DC-D52E9D830963}"/>
            </c:ext>
          </c:extLst>
        </c:ser>
        <c:ser>
          <c:idx val="21"/>
          <c:order val="21"/>
          <c:tx>
            <c:strRef>
              <c:f>此花区!$R$27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此花区!$S$27:$T$27</c:f>
              <c:numCache>
                <c:formatCode>General</c:formatCode>
                <c:ptCount val="2"/>
                <c:pt idx="0">
                  <c:v>0</c:v>
                </c:pt>
                <c:pt idx="1">
                  <c:v>113285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286-4A24-B3DC-D52E9D83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松原市!$S$6:$T$6</c:f>
              <c:numCache>
                <c:formatCode>General</c:formatCode>
                <c:ptCount val="2"/>
                <c:pt idx="0">
                  <c:v>246887879</c:v>
                </c:pt>
                <c:pt idx="1">
                  <c:v>147277181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E-4CE0-BD95-3B64E48FB7F8}"/>
            </c:ext>
          </c:extLst>
        </c:ser>
        <c:ser>
          <c:idx val="1"/>
          <c:order val="1"/>
          <c:tx>
            <c:strRef>
              <c:f>松原市!$R$7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松原市!$S$7:$T$7</c:f>
              <c:numCache>
                <c:formatCode>General</c:formatCode>
                <c:ptCount val="2"/>
                <c:pt idx="0">
                  <c:v>1255027314</c:v>
                </c:pt>
                <c:pt idx="1">
                  <c:v>1067473740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9E-4CE0-BD95-3B64E48FB7F8}"/>
            </c:ext>
          </c:extLst>
        </c:ser>
        <c:ser>
          <c:idx val="2"/>
          <c:order val="2"/>
          <c:tx>
            <c:strRef>
              <c:f>松原市!$R$8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松原市!$S$8:$T$8</c:f>
              <c:numCache>
                <c:formatCode>General</c:formatCode>
                <c:ptCount val="2"/>
                <c:pt idx="0">
                  <c:v>157749869</c:v>
                </c:pt>
                <c:pt idx="1">
                  <c:v>108628185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9E-4CE0-BD95-3B64E48FB7F8}"/>
            </c:ext>
          </c:extLst>
        </c:ser>
        <c:ser>
          <c:idx val="3"/>
          <c:order val="3"/>
          <c:tx>
            <c:strRef>
              <c:f>松原市!$R$9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4F9CB9-0181-4AEC-959B-5E08DB1F99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松原市!$S$9:$T$9</c:f>
              <c:numCache>
                <c:formatCode>General</c:formatCode>
                <c:ptCount val="2"/>
                <c:pt idx="0">
                  <c:v>207822977</c:v>
                </c:pt>
                <c:pt idx="1">
                  <c:v>1021904319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9E-4CE0-BD95-3B64E48FB7F8}"/>
            </c:ext>
          </c:extLst>
        </c:ser>
        <c:ser>
          <c:idx val="4"/>
          <c:order val="4"/>
          <c:tx>
            <c:strRef>
              <c:f>松原市!$R$10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0C9872-74A0-484F-8465-DE05312016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松原市!$S$10:$T$10</c:f>
              <c:numCache>
                <c:formatCode>General</c:formatCode>
                <c:ptCount val="2"/>
                <c:pt idx="0">
                  <c:v>426462053</c:v>
                </c:pt>
                <c:pt idx="1">
                  <c:v>142544645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9E-4CE0-BD95-3B64E48FB7F8}"/>
            </c:ext>
          </c:extLst>
        </c:ser>
        <c:ser>
          <c:idx val="5"/>
          <c:order val="5"/>
          <c:tx>
            <c:strRef>
              <c:f>松原市!$R$11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BD975-D97E-447D-BE25-209FD0154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松原市!$S$11:$T$11</c:f>
              <c:numCache>
                <c:formatCode>General</c:formatCode>
                <c:ptCount val="2"/>
                <c:pt idx="0">
                  <c:v>547095586</c:v>
                </c:pt>
                <c:pt idx="1">
                  <c:v>472465048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9E-4CE0-BD95-3B64E48FB7F8}"/>
            </c:ext>
          </c:extLst>
        </c:ser>
        <c:ser>
          <c:idx val="6"/>
          <c:order val="6"/>
          <c:tx>
            <c:strRef>
              <c:f>松原市!$R$12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松原市!$S$12:$T$12</c:f>
              <c:numCache>
                <c:formatCode>General</c:formatCode>
                <c:ptCount val="2"/>
                <c:pt idx="0">
                  <c:v>137187227</c:v>
                </c:pt>
                <c:pt idx="1">
                  <c:v>649067255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E-4CE0-BD95-3B64E48FB7F8}"/>
            </c:ext>
          </c:extLst>
        </c:ser>
        <c:ser>
          <c:idx val="7"/>
          <c:order val="7"/>
          <c:tx>
            <c:strRef>
              <c:f>松原市!$R$13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松原市!$S$13:$T$13</c:f>
              <c:numCache>
                <c:formatCode>General</c:formatCode>
                <c:ptCount val="2"/>
                <c:pt idx="0">
                  <c:v>15907146</c:v>
                </c:pt>
                <c:pt idx="1">
                  <c:v>38112358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E-4CE0-BD95-3B64E48FB7F8}"/>
            </c:ext>
          </c:extLst>
        </c:ser>
        <c:ser>
          <c:idx val="8"/>
          <c:order val="8"/>
          <c:tx>
            <c:strRef>
              <c:f>松原市!$R$14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B5E943A-85D9-4657-A7D0-EE7C9407D0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松原市!$S$14:$T$14</c:f>
              <c:numCache>
                <c:formatCode>General</c:formatCode>
                <c:ptCount val="2"/>
                <c:pt idx="0">
                  <c:v>2054022153</c:v>
                </c:pt>
                <c:pt idx="1">
                  <c:v>1473384624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9E-4CE0-BD95-3B64E48FB7F8}"/>
            </c:ext>
          </c:extLst>
        </c:ser>
        <c:ser>
          <c:idx val="9"/>
          <c:order val="9"/>
          <c:tx>
            <c:strRef>
              <c:f>松原市!$R$15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E59DBEB-8AF8-4143-AE00-42F21D2530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松原市!$S$15:$T$15</c:f>
              <c:numCache>
                <c:formatCode>General</c:formatCode>
                <c:ptCount val="2"/>
                <c:pt idx="0">
                  <c:v>1263359259</c:v>
                </c:pt>
                <c:pt idx="1">
                  <c:v>493539544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9E-4CE0-BD95-3B64E48FB7F8}"/>
            </c:ext>
          </c:extLst>
        </c:ser>
        <c:ser>
          <c:idx val="10"/>
          <c:order val="10"/>
          <c:tx>
            <c:strRef>
              <c:f>松原市!$R$16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912BA31-9ACB-4050-AE74-5C6936B59B6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松原市!$S$16:$T$16</c:f>
              <c:numCache>
                <c:formatCode>General</c:formatCode>
                <c:ptCount val="2"/>
                <c:pt idx="0">
                  <c:v>704981779</c:v>
                </c:pt>
                <c:pt idx="1">
                  <c:v>732246426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9E-4CE0-BD95-3B64E48FB7F8}"/>
            </c:ext>
          </c:extLst>
        </c:ser>
        <c:ser>
          <c:idx val="11"/>
          <c:order val="11"/>
          <c:tx>
            <c:strRef>
              <c:f>松原市!$R$17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松原市!$S$17:$T$17</c:f>
              <c:numCache>
                <c:formatCode>General</c:formatCode>
                <c:ptCount val="2"/>
                <c:pt idx="0">
                  <c:v>151544819</c:v>
                </c:pt>
                <c:pt idx="1">
                  <c:v>221113213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9E-4CE0-BD95-3B64E48FB7F8}"/>
            </c:ext>
          </c:extLst>
        </c:ser>
        <c:ser>
          <c:idx val="12"/>
          <c:order val="12"/>
          <c:tx>
            <c:strRef>
              <c:f>松原市!$R$18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0DACD2-450C-4910-825D-517085818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松原市!$S$18:$T$18</c:f>
              <c:numCache>
                <c:formatCode>General</c:formatCode>
                <c:ptCount val="2"/>
                <c:pt idx="0">
                  <c:v>1367093778</c:v>
                </c:pt>
                <c:pt idx="1">
                  <c:v>1004902094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9E-4CE0-BD95-3B64E48FB7F8}"/>
            </c:ext>
          </c:extLst>
        </c:ser>
        <c:ser>
          <c:idx val="13"/>
          <c:order val="13"/>
          <c:tx>
            <c:strRef>
              <c:f>松原市!$R$19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011DF4-83D0-4A73-B971-A2F6604F19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松原市!$S$19:$T$19</c:f>
              <c:numCache>
                <c:formatCode>General</c:formatCode>
                <c:ptCount val="2"/>
                <c:pt idx="0">
                  <c:v>538557767</c:v>
                </c:pt>
                <c:pt idx="1">
                  <c:v>847472593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9E-4CE0-BD95-3B64E48FB7F8}"/>
            </c:ext>
          </c:extLst>
        </c:ser>
        <c:ser>
          <c:idx val="14"/>
          <c:order val="14"/>
          <c:tx>
            <c:strRef>
              <c:f>松原市!$R$20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F9E-4CE0-BD95-3B64E48FB7F8}"/>
            </c:ext>
          </c:extLst>
        </c:ser>
        <c:ser>
          <c:idx val="15"/>
          <c:order val="15"/>
          <c:tx>
            <c:strRef>
              <c:f>松原市!$R$21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9E-4CE0-BD95-3B64E48FB7F8}"/>
            </c:ext>
          </c:extLst>
        </c:ser>
        <c:ser>
          <c:idx val="16"/>
          <c:order val="16"/>
          <c:tx>
            <c:strRef>
              <c:f>松原市!$R$22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松原市!$S$22:$T$22</c:f>
              <c:numCache>
                <c:formatCode>General</c:formatCode>
                <c:ptCount val="2"/>
                <c:pt idx="0">
                  <c:v>3188979</c:v>
                </c:pt>
                <c:pt idx="1">
                  <c:v>2452724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F9E-4CE0-BD95-3B64E48FB7F8}"/>
            </c:ext>
          </c:extLst>
        </c:ser>
        <c:ser>
          <c:idx val="17"/>
          <c:order val="17"/>
          <c:tx>
            <c:strRef>
              <c:f>松原市!$R$23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松原市!$S$23:$T$23</c:f>
              <c:numCache>
                <c:formatCode>General</c:formatCode>
                <c:ptCount val="2"/>
                <c:pt idx="0">
                  <c:v>161423495</c:v>
                </c:pt>
                <c:pt idx="1">
                  <c:v>196546063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9E-4CE0-BD95-3B64E48FB7F8}"/>
            </c:ext>
          </c:extLst>
        </c:ser>
        <c:ser>
          <c:idx val="18"/>
          <c:order val="18"/>
          <c:tx>
            <c:strRef>
              <c:f>松原市!$R$24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松原市!$S$24:$T$24</c:f>
              <c:numCache>
                <c:formatCode>General</c:formatCode>
                <c:ptCount val="2"/>
                <c:pt idx="0">
                  <c:v>1009568286</c:v>
                </c:pt>
                <c:pt idx="1">
                  <c:v>160994647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F9E-4CE0-BD95-3B64E48FB7F8}"/>
            </c:ext>
          </c:extLst>
        </c:ser>
        <c:ser>
          <c:idx val="19"/>
          <c:order val="19"/>
          <c:tx>
            <c:strRef>
              <c:f>松原市!$R$25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松原市!$S$25:$T$25</c:f>
              <c:numCache>
                <c:formatCode>General</c:formatCode>
                <c:ptCount val="2"/>
                <c:pt idx="0">
                  <c:v>52673697</c:v>
                </c:pt>
                <c:pt idx="1">
                  <c:v>36205764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F9E-4CE0-BD95-3B64E48FB7F8}"/>
            </c:ext>
          </c:extLst>
        </c:ser>
        <c:ser>
          <c:idx val="20"/>
          <c:order val="20"/>
          <c:tx>
            <c:strRef>
              <c:f>松原市!$R$26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松原市!$S$26:$T$26</c:f>
              <c:numCache>
                <c:formatCode>General</c:formatCode>
                <c:ptCount val="2"/>
                <c:pt idx="0">
                  <c:v>167327101</c:v>
                </c:pt>
                <c:pt idx="1">
                  <c:v>84024477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F9E-4CE0-BD95-3B64E48FB7F8}"/>
            </c:ext>
          </c:extLst>
        </c:ser>
        <c:ser>
          <c:idx val="21"/>
          <c:order val="21"/>
          <c:tx>
            <c:strRef>
              <c:f>松原市!$R$27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松原市!$S$27:$T$27</c:f>
              <c:numCache>
                <c:formatCode>General</c:formatCode>
                <c:ptCount val="2"/>
                <c:pt idx="0">
                  <c:v>213176</c:v>
                </c:pt>
                <c:pt idx="1">
                  <c:v>210488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F9E-4CE0-BD95-3B64E48F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大東市!$S$6:$T$6</c:f>
              <c:numCache>
                <c:formatCode>General</c:formatCode>
                <c:ptCount val="2"/>
                <c:pt idx="0">
                  <c:v>366740615</c:v>
                </c:pt>
                <c:pt idx="1">
                  <c:v>127742098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8-4691-A37E-E04E7547A0DB}"/>
            </c:ext>
          </c:extLst>
        </c:ser>
        <c:ser>
          <c:idx val="1"/>
          <c:order val="1"/>
          <c:tx>
            <c:strRef>
              <c:f>大東市!$R$7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2DEDE8F-9F74-4A37-AE74-6147CB893E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大東市!$S$7:$T$7</c:f>
              <c:numCache>
                <c:formatCode>General</c:formatCode>
                <c:ptCount val="2"/>
                <c:pt idx="0">
                  <c:v>1172489572</c:v>
                </c:pt>
                <c:pt idx="1">
                  <c:v>1153579266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68-4691-A37E-E04E7547A0DB}"/>
            </c:ext>
          </c:extLst>
        </c:ser>
        <c:ser>
          <c:idx val="2"/>
          <c:order val="2"/>
          <c:tx>
            <c:strRef>
              <c:f>大東市!$R$8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大東市!$S$8:$T$8</c:f>
              <c:numCache>
                <c:formatCode>General</c:formatCode>
                <c:ptCount val="2"/>
                <c:pt idx="0">
                  <c:v>216470597</c:v>
                </c:pt>
                <c:pt idx="1">
                  <c:v>69826359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68-4691-A37E-E04E7547A0DB}"/>
            </c:ext>
          </c:extLst>
        </c:ser>
        <c:ser>
          <c:idx val="3"/>
          <c:order val="3"/>
          <c:tx>
            <c:strRef>
              <c:f>大東市!$R$9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E2206EE-5818-4B23-B75A-945E38C5FD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大東市!$S$9:$T$9</c:f>
              <c:numCache>
                <c:formatCode>General</c:formatCode>
                <c:ptCount val="2"/>
                <c:pt idx="0">
                  <c:v>246396397</c:v>
                </c:pt>
                <c:pt idx="1">
                  <c:v>985655499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68-4691-A37E-E04E7547A0DB}"/>
            </c:ext>
          </c:extLst>
        </c:ser>
        <c:ser>
          <c:idx val="4"/>
          <c:order val="4"/>
          <c:tx>
            <c:strRef>
              <c:f>大東市!$R$10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161133502439088E-17"/>
                  <c:y val="4.1503267973856213E-3"/>
                </c:manualLayout>
              </c:layout>
              <c:tx>
                <c:rich>
                  <a:bodyPr/>
                  <a:lstStyle/>
                  <a:p>
                    <a:fld id="{FD988DBA-A41A-4620-836A-42DD7A3E36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大東市!$S$10:$T$10</c:f>
              <c:numCache>
                <c:formatCode>General</c:formatCode>
                <c:ptCount val="2"/>
                <c:pt idx="0">
                  <c:v>253552868</c:v>
                </c:pt>
                <c:pt idx="1">
                  <c:v>94058504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68-4691-A37E-E04E7547A0DB}"/>
            </c:ext>
          </c:extLst>
        </c:ser>
        <c:ser>
          <c:idx val="5"/>
          <c:order val="5"/>
          <c:tx>
            <c:strRef>
              <c:f>大東市!$R$11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大東市!$S$11:$T$11</c:f>
              <c:numCache>
                <c:formatCode>General</c:formatCode>
                <c:ptCount val="2"/>
                <c:pt idx="0">
                  <c:v>395158704</c:v>
                </c:pt>
                <c:pt idx="1">
                  <c:v>384061870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68-4691-A37E-E04E7547A0DB}"/>
            </c:ext>
          </c:extLst>
        </c:ser>
        <c:ser>
          <c:idx val="6"/>
          <c:order val="6"/>
          <c:tx>
            <c:strRef>
              <c:f>大東市!$R$12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大東市!$S$12:$T$12</c:f>
              <c:numCache>
                <c:formatCode>General</c:formatCode>
                <c:ptCount val="2"/>
                <c:pt idx="0">
                  <c:v>100606751</c:v>
                </c:pt>
                <c:pt idx="1">
                  <c:v>658751439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68-4691-A37E-E04E7547A0DB}"/>
            </c:ext>
          </c:extLst>
        </c:ser>
        <c:ser>
          <c:idx val="7"/>
          <c:order val="7"/>
          <c:tx>
            <c:strRef>
              <c:f>大東市!$R$13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大東市!$S$13:$T$13</c:f>
              <c:numCache>
                <c:formatCode>General</c:formatCode>
                <c:ptCount val="2"/>
                <c:pt idx="0">
                  <c:v>15050414</c:v>
                </c:pt>
                <c:pt idx="1">
                  <c:v>35773600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68-4691-A37E-E04E7547A0DB}"/>
            </c:ext>
          </c:extLst>
        </c:ser>
        <c:ser>
          <c:idx val="8"/>
          <c:order val="8"/>
          <c:tx>
            <c:strRef>
              <c:f>大東市!$R$14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DA3F2AE-B59F-4545-A42E-CD5D672672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大東市!$S$14:$T$14</c:f>
              <c:numCache>
                <c:formatCode>General</c:formatCode>
                <c:ptCount val="2"/>
                <c:pt idx="0">
                  <c:v>2188946210</c:v>
                </c:pt>
                <c:pt idx="1">
                  <c:v>1284259455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68-4691-A37E-E04E7547A0DB}"/>
            </c:ext>
          </c:extLst>
        </c:ser>
        <c:ser>
          <c:idx val="9"/>
          <c:order val="9"/>
          <c:tx>
            <c:strRef>
              <c:f>大東市!$R$15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大東市!$S$15:$T$15</c:f>
              <c:numCache>
                <c:formatCode>General</c:formatCode>
                <c:ptCount val="2"/>
                <c:pt idx="0">
                  <c:v>961446867</c:v>
                </c:pt>
                <c:pt idx="1">
                  <c:v>442229648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568-4691-A37E-E04E7547A0DB}"/>
            </c:ext>
          </c:extLst>
        </c:ser>
        <c:ser>
          <c:idx val="10"/>
          <c:order val="10"/>
          <c:tx>
            <c:strRef>
              <c:f>大東市!$R$16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D3FF05-FED8-448F-BC7C-1E9E18E92C7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大東市!$S$16:$T$16</c:f>
              <c:numCache>
                <c:formatCode>General</c:formatCode>
                <c:ptCount val="2"/>
                <c:pt idx="0">
                  <c:v>566512829</c:v>
                </c:pt>
                <c:pt idx="1">
                  <c:v>628022960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68-4691-A37E-E04E7547A0DB}"/>
            </c:ext>
          </c:extLst>
        </c:ser>
        <c:ser>
          <c:idx val="11"/>
          <c:order val="11"/>
          <c:tx>
            <c:strRef>
              <c:f>大東市!$R$17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大東市!$S$17:$T$17</c:f>
              <c:numCache>
                <c:formatCode>General</c:formatCode>
                <c:ptCount val="2"/>
                <c:pt idx="0">
                  <c:v>133695580</c:v>
                </c:pt>
                <c:pt idx="1">
                  <c:v>181749864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568-4691-A37E-E04E7547A0DB}"/>
            </c:ext>
          </c:extLst>
        </c:ser>
        <c:ser>
          <c:idx val="12"/>
          <c:order val="12"/>
          <c:tx>
            <c:strRef>
              <c:f>大東市!$R$18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6671FC-7806-4B54-9639-0B46CD5D71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大東市!$S$18:$T$18</c:f>
              <c:numCache>
                <c:formatCode>General</c:formatCode>
                <c:ptCount val="2"/>
                <c:pt idx="0">
                  <c:v>1451476909</c:v>
                </c:pt>
                <c:pt idx="1">
                  <c:v>943807030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568-4691-A37E-E04E7547A0DB}"/>
            </c:ext>
          </c:extLst>
        </c:ser>
        <c:ser>
          <c:idx val="13"/>
          <c:order val="13"/>
          <c:tx>
            <c:strRef>
              <c:f>大東市!$R$19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大東市!$S$19:$T$19</c:f>
              <c:numCache>
                <c:formatCode>General</c:formatCode>
                <c:ptCount val="2"/>
                <c:pt idx="0">
                  <c:v>531267219</c:v>
                </c:pt>
                <c:pt idx="1">
                  <c:v>891832105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68-4691-A37E-E04E7547A0DB}"/>
            </c:ext>
          </c:extLst>
        </c:ser>
        <c:ser>
          <c:idx val="14"/>
          <c:order val="14"/>
          <c:tx>
            <c:strRef>
              <c:f>大東市!$R$20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568-4691-A37E-E04E7547A0DB}"/>
            </c:ext>
          </c:extLst>
        </c:ser>
        <c:ser>
          <c:idx val="15"/>
          <c:order val="15"/>
          <c:tx>
            <c:strRef>
              <c:f>大東市!$R$21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568-4691-A37E-E04E7547A0DB}"/>
            </c:ext>
          </c:extLst>
        </c:ser>
        <c:ser>
          <c:idx val="16"/>
          <c:order val="16"/>
          <c:tx>
            <c:strRef>
              <c:f>大東市!$R$22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大東市!$S$22:$T$22</c:f>
              <c:numCache>
                <c:formatCode>General</c:formatCode>
                <c:ptCount val="2"/>
                <c:pt idx="0">
                  <c:v>1185239</c:v>
                </c:pt>
                <c:pt idx="1">
                  <c:v>2481556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568-4691-A37E-E04E7547A0DB}"/>
            </c:ext>
          </c:extLst>
        </c:ser>
        <c:ser>
          <c:idx val="17"/>
          <c:order val="17"/>
          <c:tx>
            <c:strRef>
              <c:f>大東市!$R$23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大東市!$S$23:$T$23</c:f>
              <c:numCache>
                <c:formatCode>General</c:formatCode>
                <c:ptCount val="2"/>
                <c:pt idx="0">
                  <c:v>148443579</c:v>
                </c:pt>
                <c:pt idx="1">
                  <c:v>150930936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568-4691-A37E-E04E7547A0DB}"/>
            </c:ext>
          </c:extLst>
        </c:ser>
        <c:ser>
          <c:idx val="18"/>
          <c:order val="18"/>
          <c:tx>
            <c:strRef>
              <c:f>大東市!$R$24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大東市!$S$24:$T$24</c:f>
              <c:numCache>
                <c:formatCode>General</c:formatCode>
                <c:ptCount val="2"/>
                <c:pt idx="0">
                  <c:v>1012850246</c:v>
                </c:pt>
                <c:pt idx="1">
                  <c:v>124919589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568-4691-A37E-E04E7547A0DB}"/>
            </c:ext>
          </c:extLst>
        </c:ser>
        <c:ser>
          <c:idx val="19"/>
          <c:order val="19"/>
          <c:tx>
            <c:strRef>
              <c:f>大東市!$R$25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大東市!$S$25:$T$25</c:f>
              <c:numCache>
                <c:formatCode>General</c:formatCode>
                <c:ptCount val="2"/>
                <c:pt idx="0">
                  <c:v>53864650</c:v>
                </c:pt>
                <c:pt idx="1">
                  <c:v>44604342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568-4691-A37E-E04E7547A0DB}"/>
            </c:ext>
          </c:extLst>
        </c:ser>
        <c:ser>
          <c:idx val="20"/>
          <c:order val="20"/>
          <c:tx>
            <c:strRef>
              <c:f>大東市!$R$26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大東市!$S$26:$T$26</c:f>
              <c:numCache>
                <c:formatCode>General</c:formatCode>
                <c:ptCount val="2"/>
                <c:pt idx="0">
                  <c:v>174851559</c:v>
                </c:pt>
                <c:pt idx="1">
                  <c:v>62371238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568-4691-A37E-E04E7547A0DB}"/>
            </c:ext>
          </c:extLst>
        </c:ser>
        <c:ser>
          <c:idx val="21"/>
          <c:order val="21"/>
          <c:tx>
            <c:strRef>
              <c:f>大東市!$R$27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大東市!$S$27:$T$27</c:f>
              <c:numCache>
                <c:formatCode>General</c:formatCode>
                <c:ptCount val="2"/>
                <c:pt idx="0">
                  <c:v>239985</c:v>
                </c:pt>
                <c:pt idx="1">
                  <c:v>161079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568-4691-A37E-E04E7547A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和泉市!$S$6:$T$6</c:f>
              <c:numCache>
                <c:formatCode>General</c:formatCode>
                <c:ptCount val="2"/>
                <c:pt idx="0">
                  <c:v>228505064</c:v>
                </c:pt>
                <c:pt idx="1">
                  <c:v>202806908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8-4A70-8AF5-089EE9F62180}"/>
            </c:ext>
          </c:extLst>
        </c:ser>
        <c:ser>
          <c:idx val="1"/>
          <c:order val="1"/>
          <c:tx>
            <c:strRef>
              <c:f>和泉市!$R$7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037663-2AE2-4C7E-A11D-7F6610DB00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和泉市!$S$7:$T$7</c:f>
              <c:numCache>
                <c:formatCode>General</c:formatCode>
                <c:ptCount val="2"/>
                <c:pt idx="0">
                  <c:v>1616414702</c:v>
                </c:pt>
                <c:pt idx="1">
                  <c:v>1519986207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8-4A70-8AF5-089EE9F62180}"/>
            </c:ext>
          </c:extLst>
        </c:ser>
        <c:ser>
          <c:idx val="2"/>
          <c:order val="2"/>
          <c:tx>
            <c:strRef>
              <c:f>和泉市!$R$8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和泉市!$S$8:$T$8</c:f>
              <c:numCache>
                <c:formatCode>General</c:formatCode>
                <c:ptCount val="2"/>
                <c:pt idx="0">
                  <c:v>257473967</c:v>
                </c:pt>
                <c:pt idx="1">
                  <c:v>182130719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8-4A70-8AF5-089EE9F62180}"/>
            </c:ext>
          </c:extLst>
        </c:ser>
        <c:ser>
          <c:idx val="3"/>
          <c:order val="3"/>
          <c:tx>
            <c:strRef>
              <c:f>和泉市!$R$9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F85FFF-3F96-406A-BBED-3ABE34DE04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和泉市!$S$9:$T$9</c:f>
              <c:numCache>
                <c:formatCode>General</c:formatCode>
                <c:ptCount val="2"/>
                <c:pt idx="0">
                  <c:v>230349760</c:v>
                </c:pt>
                <c:pt idx="1">
                  <c:v>1230506043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48-4A70-8AF5-089EE9F62180}"/>
            </c:ext>
          </c:extLst>
        </c:ser>
        <c:ser>
          <c:idx val="4"/>
          <c:order val="4"/>
          <c:tx>
            <c:strRef>
              <c:f>和泉市!$R$10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和泉市!$S$10:$T$10</c:f>
              <c:numCache>
                <c:formatCode>General</c:formatCode>
                <c:ptCount val="2"/>
                <c:pt idx="0">
                  <c:v>765461498</c:v>
                </c:pt>
                <c:pt idx="1">
                  <c:v>159996255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48-4A70-8AF5-089EE9F62180}"/>
            </c:ext>
          </c:extLst>
        </c:ser>
        <c:ser>
          <c:idx val="5"/>
          <c:order val="5"/>
          <c:tx>
            <c:strRef>
              <c:f>和泉市!$R$11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BFDE2C-B546-4831-B36F-3A7BCCDA6DA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和泉市!$S$11:$T$11</c:f>
              <c:numCache>
                <c:formatCode>General</c:formatCode>
                <c:ptCount val="2"/>
                <c:pt idx="0">
                  <c:v>931018853</c:v>
                </c:pt>
                <c:pt idx="1">
                  <c:v>700505272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48-4A70-8AF5-089EE9F62180}"/>
            </c:ext>
          </c:extLst>
        </c:ser>
        <c:ser>
          <c:idx val="6"/>
          <c:order val="6"/>
          <c:tx>
            <c:strRef>
              <c:f>和泉市!$R$12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和泉市!$S$12:$T$12</c:f>
              <c:numCache>
                <c:formatCode>General</c:formatCode>
                <c:ptCount val="2"/>
                <c:pt idx="0">
                  <c:v>96981018</c:v>
                </c:pt>
                <c:pt idx="1">
                  <c:v>800461045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8-4A70-8AF5-089EE9F62180}"/>
            </c:ext>
          </c:extLst>
        </c:ser>
        <c:ser>
          <c:idx val="7"/>
          <c:order val="7"/>
          <c:tx>
            <c:strRef>
              <c:f>和泉市!$R$13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和泉市!$S$13:$T$13</c:f>
              <c:numCache>
                <c:formatCode>General</c:formatCode>
                <c:ptCount val="2"/>
                <c:pt idx="0">
                  <c:v>17804391</c:v>
                </c:pt>
                <c:pt idx="1">
                  <c:v>48705789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48-4A70-8AF5-089EE9F62180}"/>
            </c:ext>
          </c:extLst>
        </c:ser>
        <c:ser>
          <c:idx val="8"/>
          <c:order val="8"/>
          <c:tx>
            <c:strRef>
              <c:f>和泉市!$R$14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5530D7-3344-4279-8782-F741610068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和泉市!$S$14:$T$14</c:f>
              <c:numCache>
                <c:formatCode>General</c:formatCode>
                <c:ptCount val="2"/>
                <c:pt idx="0">
                  <c:v>3131613385</c:v>
                </c:pt>
                <c:pt idx="1">
                  <c:v>1827563587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48-4A70-8AF5-089EE9F62180}"/>
            </c:ext>
          </c:extLst>
        </c:ser>
        <c:ser>
          <c:idx val="9"/>
          <c:order val="9"/>
          <c:tx>
            <c:strRef>
              <c:f>和泉市!$R$15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B77B43-A5EE-465F-A46B-22E5612587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和泉市!$S$15:$T$15</c:f>
              <c:numCache>
                <c:formatCode>General</c:formatCode>
                <c:ptCount val="2"/>
                <c:pt idx="0">
                  <c:v>1282490365</c:v>
                </c:pt>
                <c:pt idx="1">
                  <c:v>671441249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48-4A70-8AF5-089EE9F62180}"/>
            </c:ext>
          </c:extLst>
        </c:ser>
        <c:ser>
          <c:idx val="10"/>
          <c:order val="10"/>
          <c:tx>
            <c:strRef>
              <c:f>和泉市!$R$16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A425BA-AEE2-4EC2-B659-DEAF42C7DA0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和泉市!$S$16:$T$16</c:f>
              <c:numCache>
                <c:formatCode>General</c:formatCode>
                <c:ptCount val="2"/>
                <c:pt idx="0">
                  <c:v>753160387</c:v>
                </c:pt>
                <c:pt idx="1">
                  <c:v>957677325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48-4A70-8AF5-089EE9F62180}"/>
            </c:ext>
          </c:extLst>
        </c:ser>
        <c:ser>
          <c:idx val="11"/>
          <c:order val="11"/>
          <c:tx>
            <c:strRef>
              <c:f>和泉市!$R$17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和泉市!$S$17:$T$17</c:f>
              <c:numCache>
                <c:formatCode>General</c:formatCode>
                <c:ptCount val="2"/>
                <c:pt idx="0">
                  <c:v>140458764</c:v>
                </c:pt>
                <c:pt idx="1">
                  <c:v>257270340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48-4A70-8AF5-089EE9F62180}"/>
            </c:ext>
          </c:extLst>
        </c:ser>
        <c:ser>
          <c:idx val="12"/>
          <c:order val="12"/>
          <c:tx>
            <c:strRef>
              <c:f>和泉市!$R$18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4BD8AF-0F34-439F-8DB1-23AC5EF71A1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和泉市!$S$18:$T$18</c:f>
              <c:numCache>
                <c:formatCode>General</c:formatCode>
                <c:ptCount val="2"/>
                <c:pt idx="0">
                  <c:v>2065314507</c:v>
                </c:pt>
                <c:pt idx="1">
                  <c:v>1198210846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948-4A70-8AF5-089EE9F62180}"/>
            </c:ext>
          </c:extLst>
        </c:ser>
        <c:ser>
          <c:idx val="13"/>
          <c:order val="13"/>
          <c:tx>
            <c:strRef>
              <c:f>和泉市!$R$19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和泉市!$S$19:$T$19</c:f>
              <c:numCache>
                <c:formatCode>General</c:formatCode>
                <c:ptCount val="2"/>
                <c:pt idx="0">
                  <c:v>635528824</c:v>
                </c:pt>
                <c:pt idx="1">
                  <c:v>1125476951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48-4A70-8AF5-089EE9F62180}"/>
            </c:ext>
          </c:extLst>
        </c:ser>
        <c:ser>
          <c:idx val="14"/>
          <c:order val="14"/>
          <c:tx>
            <c:strRef>
              <c:f>和泉市!$R$20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12360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948-4A70-8AF5-089EE9F62180}"/>
            </c:ext>
          </c:extLst>
        </c:ser>
        <c:ser>
          <c:idx val="15"/>
          <c:order val="15"/>
          <c:tx>
            <c:strRef>
              <c:f>和泉市!$R$21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48-4A70-8AF5-089EE9F62180}"/>
            </c:ext>
          </c:extLst>
        </c:ser>
        <c:ser>
          <c:idx val="16"/>
          <c:order val="16"/>
          <c:tx>
            <c:strRef>
              <c:f>和泉市!$R$22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和泉市!$S$22:$T$22</c:f>
              <c:numCache>
                <c:formatCode>General</c:formatCode>
                <c:ptCount val="2"/>
                <c:pt idx="0">
                  <c:v>8305777</c:v>
                </c:pt>
                <c:pt idx="1">
                  <c:v>2331044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948-4A70-8AF5-089EE9F62180}"/>
            </c:ext>
          </c:extLst>
        </c:ser>
        <c:ser>
          <c:idx val="17"/>
          <c:order val="17"/>
          <c:tx>
            <c:strRef>
              <c:f>和泉市!$R$23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和泉市!$S$23:$T$23</c:f>
              <c:numCache>
                <c:formatCode>General</c:formatCode>
                <c:ptCount val="2"/>
                <c:pt idx="0">
                  <c:v>161328929</c:v>
                </c:pt>
                <c:pt idx="1">
                  <c:v>215626445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48-4A70-8AF5-089EE9F62180}"/>
            </c:ext>
          </c:extLst>
        </c:ser>
        <c:ser>
          <c:idx val="18"/>
          <c:order val="18"/>
          <c:tx>
            <c:strRef>
              <c:f>和泉市!$R$24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和泉市!$S$24:$T$24</c:f>
              <c:numCache>
                <c:formatCode>General</c:formatCode>
                <c:ptCount val="2"/>
                <c:pt idx="0">
                  <c:v>1688977060</c:v>
                </c:pt>
                <c:pt idx="1">
                  <c:v>176527728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948-4A70-8AF5-089EE9F62180}"/>
            </c:ext>
          </c:extLst>
        </c:ser>
        <c:ser>
          <c:idx val="19"/>
          <c:order val="19"/>
          <c:tx>
            <c:strRef>
              <c:f>和泉市!$R$25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和泉市!$S$25:$T$25</c:f>
              <c:numCache>
                <c:formatCode>General</c:formatCode>
                <c:ptCount val="2"/>
                <c:pt idx="0">
                  <c:v>95687449</c:v>
                </c:pt>
                <c:pt idx="1">
                  <c:v>48978195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948-4A70-8AF5-089EE9F62180}"/>
            </c:ext>
          </c:extLst>
        </c:ser>
        <c:ser>
          <c:idx val="20"/>
          <c:order val="20"/>
          <c:tx>
            <c:strRef>
              <c:f>和泉市!$R$26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和泉市!$S$26:$T$26</c:f>
              <c:numCache>
                <c:formatCode>General</c:formatCode>
                <c:ptCount val="2"/>
                <c:pt idx="0">
                  <c:v>263209048</c:v>
                </c:pt>
                <c:pt idx="1">
                  <c:v>98640450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948-4A70-8AF5-089EE9F62180}"/>
            </c:ext>
          </c:extLst>
        </c:ser>
        <c:ser>
          <c:idx val="21"/>
          <c:order val="21"/>
          <c:tx>
            <c:strRef>
              <c:f>和泉市!$R$27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和泉市!$S$27:$T$27</c:f>
              <c:numCache>
                <c:formatCode>General</c:formatCode>
                <c:ptCount val="2"/>
                <c:pt idx="0">
                  <c:v>182222</c:v>
                </c:pt>
                <c:pt idx="1">
                  <c:v>331552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948-4A70-8AF5-089EE9F62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箕面市!$S$6:$T$6</c:f>
              <c:numCache>
                <c:formatCode>General</c:formatCode>
                <c:ptCount val="2"/>
                <c:pt idx="0">
                  <c:v>205649780</c:v>
                </c:pt>
                <c:pt idx="1">
                  <c:v>190536943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4-4168-97B5-5CB85FD72E2E}"/>
            </c:ext>
          </c:extLst>
        </c:ser>
        <c:ser>
          <c:idx val="1"/>
          <c:order val="1"/>
          <c:tx>
            <c:strRef>
              <c:f>箕面市!$R$7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27B598-AFB5-4009-B761-6E36964270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箕面市!$S$7:$T$7</c:f>
              <c:numCache>
                <c:formatCode>General</c:formatCode>
                <c:ptCount val="2"/>
                <c:pt idx="0">
                  <c:v>1330078946</c:v>
                </c:pt>
                <c:pt idx="1">
                  <c:v>1241904798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54-4168-97B5-5CB85FD72E2E}"/>
            </c:ext>
          </c:extLst>
        </c:ser>
        <c:ser>
          <c:idx val="2"/>
          <c:order val="2"/>
          <c:tx>
            <c:strRef>
              <c:f>箕面市!$R$8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箕面市!$S$8:$T$8</c:f>
              <c:numCache>
                <c:formatCode>General</c:formatCode>
                <c:ptCount val="2"/>
                <c:pt idx="0">
                  <c:v>173468931</c:v>
                </c:pt>
                <c:pt idx="1">
                  <c:v>117179060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54-4168-97B5-5CB85FD72E2E}"/>
            </c:ext>
          </c:extLst>
        </c:ser>
        <c:ser>
          <c:idx val="3"/>
          <c:order val="3"/>
          <c:tx>
            <c:strRef>
              <c:f>箕面市!$R$9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8CFE30-CC7A-4CCD-9FBB-73433C679E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箕面市!$S$9:$T$9</c:f>
              <c:numCache>
                <c:formatCode>General</c:formatCode>
                <c:ptCount val="2"/>
                <c:pt idx="0">
                  <c:v>168183086</c:v>
                </c:pt>
                <c:pt idx="1">
                  <c:v>1095455108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54-4168-97B5-5CB85FD72E2E}"/>
            </c:ext>
          </c:extLst>
        </c:ser>
        <c:ser>
          <c:idx val="4"/>
          <c:order val="4"/>
          <c:tx>
            <c:strRef>
              <c:f>箕面市!$R$10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199BF-B683-4E4B-BD7B-4700C16747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箕面市!$S$10:$T$10</c:f>
              <c:numCache>
                <c:formatCode>General</c:formatCode>
                <c:ptCount val="2"/>
                <c:pt idx="0">
                  <c:v>418329284</c:v>
                </c:pt>
                <c:pt idx="1">
                  <c:v>123433079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54-4168-97B5-5CB85FD72E2E}"/>
            </c:ext>
          </c:extLst>
        </c:ser>
        <c:ser>
          <c:idx val="5"/>
          <c:order val="5"/>
          <c:tx>
            <c:strRef>
              <c:f>箕面市!$R$11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箕面市!$S$11:$T$11</c:f>
              <c:numCache>
                <c:formatCode>General</c:formatCode>
                <c:ptCount val="2"/>
                <c:pt idx="0">
                  <c:v>586425089</c:v>
                </c:pt>
                <c:pt idx="1">
                  <c:v>557353632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54-4168-97B5-5CB85FD72E2E}"/>
            </c:ext>
          </c:extLst>
        </c:ser>
        <c:ser>
          <c:idx val="6"/>
          <c:order val="6"/>
          <c:tx>
            <c:strRef>
              <c:f>箕面市!$R$12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箕面市!$S$12:$T$12</c:f>
              <c:numCache>
                <c:formatCode>General</c:formatCode>
                <c:ptCount val="2"/>
                <c:pt idx="0">
                  <c:v>172680572</c:v>
                </c:pt>
                <c:pt idx="1">
                  <c:v>612220741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54-4168-97B5-5CB85FD72E2E}"/>
            </c:ext>
          </c:extLst>
        </c:ser>
        <c:ser>
          <c:idx val="7"/>
          <c:order val="7"/>
          <c:tx>
            <c:strRef>
              <c:f>箕面市!$R$13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箕面市!$S$13:$T$13</c:f>
              <c:numCache>
                <c:formatCode>General</c:formatCode>
                <c:ptCount val="2"/>
                <c:pt idx="0">
                  <c:v>20654882</c:v>
                </c:pt>
                <c:pt idx="1">
                  <c:v>47402736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54-4168-97B5-5CB85FD72E2E}"/>
            </c:ext>
          </c:extLst>
        </c:ser>
        <c:ser>
          <c:idx val="8"/>
          <c:order val="8"/>
          <c:tx>
            <c:strRef>
              <c:f>箕面市!$R$14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箕面市!$S$14:$T$14</c:f>
              <c:numCache>
                <c:formatCode>General</c:formatCode>
                <c:ptCount val="2"/>
                <c:pt idx="0">
                  <c:v>2188778767</c:v>
                </c:pt>
                <c:pt idx="1">
                  <c:v>1563962740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354-4168-97B5-5CB85FD72E2E}"/>
            </c:ext>
          </c:extLst>
        </c:ser>
        <c:ser>
          <c:idx val="9"/>
          <c:order val="9"/>
          <c:tx>
            <c:strRef>
              <c:f>箕面市!$R$15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9A02CD-5B35-43D4-9101-5C0D1332DB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箕面市!$S$15:$T$15</c:f>
              <c:numCache>
                <c:formatCode>General</c:formatCode>
                <c:ptCount val="2"/>
                <c:pt idx="0">
                  <c:v>1142843213</c:v>
                </c:pt>
                <c:pt idx="1">
                  <c:v>513134799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54-4168-97B5-5CB85FD72E2E}"/>
            </c:ext>
          </c:extLst>
        </c:ser>
        <c:ser>
          <c:idx val="10"/>
          <c:order val="10"/>
          <c:tx>
            <c:strRef>
              <c:f>箕面市!$R$16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4BCB5C-9D4B-4109-9207-D8C14C494A5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箕面市!$S$16:$T$16</c:f>
              <c:numCache>
                <c:formatCode>General</c:formatCode>
                <c:ptCount val="2"/>
                <c:pt idx="0">
                  <c:v>620700114</c:v>
                </c:pt>
                <c:pt idx="1">
                  <c:v>746879063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54-4168-97B5-5CB85FD72E2E}"/>
            </c:ext>
          </c:extLst>
        </c:ser>
        <c:ser>
          <c:idx val="11"/>
          <c:order val="11"/>
          <c:tx>
            <c:strRef>
              <c:f>箕面市!$R$17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箕面市!$S$17:$T$17</c:f>
              <c:numCache>
                <c:formatCode>General</c:formatCode>
                <c:ptCount val="2"/>
                <c:pt idx="0">
                  <c:v>109100498</c:v>
                </c:pt>
                <c:pt idx="1">
                  <c:v>219449135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354-4168-97B5-5CB85FD72E2E}"/>
            </c:ext>
          </c:extLst>
        </c:ser>
        <c:ser>
          <c:idx val="12"/>
          <c:order val="12"/>
          <c:tx>
            <c:strRef>
              <c:f>箕面市!$R$18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6873C-E9B5-4163-AD53-5E61167FBE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箕面市!$S$18:$T$18</c:f>
              <c:numCache>
                <c:formatCode>General</c:formatCode>
                <c:ptCount val="2"/>
                <c:pt idx="0">
                  <c:v>1349479488</c:v>
                </c:pt>
                <c:pt idx="1">
                  <c:v>1025441236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354-4168-97B5-5CB85FD72E2E}"/>
            </c:ext>
          </c:extLst>
        </c:ser>
        <c:ser>
          <c:idx val="13"/>
          <c:order val="13"/>
          <c:tx>
            <c:strRef>
              <c:f>箕面市!$R$19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箕面市!$S$19:$T$19</c:f>
              <c:numCache>
                <c:formatCode>General</c:formatCode>
                <c:ptCount val="2"/>
                <c:pt idx="0">
                  <c:v>406213747</c:v>
                </c:pt>
                <c:pt idx="1">
                  <c:v>775939194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54-4168-97B5-5CB85FD72E2E}"/>
            </c:ext>
          </c:extLst>
        </c:ser>
        <c:ser>
          <c:idx val="14"/>
          <c:order val="14"/>
          <c:tx>
            <c:strRef>
              <c:f>箕面市!$R$20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箕面市!$S$20:$T$20</c:f>
              <c:numCache>
                <c:formatCode>General</c:formatCode>
                <c:ptCount val="2"/>
                <c:pt idx="0">
                  <c:v>36720</c:v>
                </c:pt>
                <c:pt idx="1">
                  <c:v>20039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354-4168-97B5-5CB85FD72E2E}"/>
            </c:ext>
          </c:extLst>
        </c:ser>
        <c:ser>
          <c:idx val="15"/>
          <c:order val="15"/>
          <c:tx>
            <c:strRef>
              <c:f>箕面市!$R$21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箕面市!$S$21:$T$21</c:f>
              <c:numCache>
                <c:formatCode>General</c:formatCode>
                <c:ptCount val="2"/>
                <c:pt idx="0">
                  <c:v>2489</c:v>
                </c:pt>
                <c:pt idx="1">
                  <c:v>8752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354-4168-97B5-5CB85FD72E2E}"/>
            </c:ext>
          </c:extLst>
        </c:ser>
        <c:ser>
          <c:idx val="16"/>
          <c:order val="16"/>
          <c:tx>
            <c:strRef>
              <c:f>箕面市!$R$22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箕面市!$S$22:$T$22</c:f>
              <c:numCache>
                <c:formatCode>General</c:formatCode>
                <c:ptCount val="2"/>
                <c:pt idx="0">
                  <c:v>1220561</c:v>
                </c:pt>
                <c:pt idx="1">
                  <c:v>2787564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354-4168-97B5-5CB85FD72E2E}"/>
            </c:ext>
          </c:extLst>
        </c:ser>
        <c:ser>
          <c:idx val="17"/>
          <c:order val="17"/>
          <c:tx>
            <c:strRef>
              <c:f>箕面市!$R$23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箕面市!$S$23:$T$23</c:f>
              <c:numCache>
                <c:formatCode>General</c:formatCode>
                <c:ptCount val="2"/>
                <c:pt idx="0">
                  <c:v>197319933</c:v>
                </c:pt>
                <c:pt idx="1">
                  <c:v>193948548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54-4168-97B5-5CB85FD72E2E}"/>
            </c:ext>
          </c:extLst>
        </c:ser>
        <c:ser>
          <c:idx val="18"/>
          <c:order val="18"/>
          <c:tx>
            <c:strRef>
              <c:f>箕面市!$R$24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箕面市!$S$24:$T$24</c:f>
              <c:numCache>
                <c:formatCode>General</c:formatCode>
                <c:ptCount val="2"/>
                <c:pt idx="0">
                  <c:v>988325286</c:v>
                </c:pt>
                <c:pt idx="1">
                  <c:v>154000064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354-4168-97B5-5CB85FD72E2E}"/>
            </c:ext>
          </c:extLst>
        </c:ser>
        <c:ser>
          <c:idx val="19"/>
          <c:order val="19"/>
          <c:tx>
            <c:strRef>
              <c:f>箕面市!$R$25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箕面市!$S$25:$T$25</c:f>
              <c:numCache>
                <c:formatCode>General</c:formatCode>
                <c:ptCount val="2"/>
                <c:pt idx="0">
                  <c:v>47625958</c:v>
                </c:pt>
                <c:pt idx="1">
                  <c:v>28960808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354-4168-97B5-5CB85FD72E2E}"/>
            </c:ext>
          </c:extLst>
        </c:ser>
        <c:ser>
          <c:idx val="20"/>
          <c:order val="20"/>
          <c:tx>
            <c:strRef>
              <c:f>箕面市!$R$26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箕面市!$S$26:$T$26</c:f>
              <c:numCache>
                <c:formatCode>General</c:formatCode>
                <c:ptCount val="2"/>
                <c:pt idx="0">
                  <c:v>198598251</c:v>
                </c:pt>
                <c:pt idx="1">
                  <c:v>82482210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354-4168-97B5-5CB85FD72E2E}"/>
            </c:ext>
          </c:extLst>
        </c:ser>
        <c:ser>
          <c:idx val="21"/>
          <c:order val="21"/>
          <c:tx>
            <c:strRef>
              <c:f>箕面市!$R$27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箕面市!$S$27:$T$27</c:f>
              <c:numCache>
                <c:formatCode>General</c:formatCode>
                <c:ptCount val="2"/>
                <c:pt idx="0">
                  <c:v>13325</c:v>
                </c:pt>
                <c:pt idx="1">
                  <c:v>226191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354-4168-97B5-5CB85FD72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柏原市!$S$6:$T$6</c:f>
              <c:numCache>
                <c:formatCode>General</c:formatCode>
                <c:ptCount val="2"/>
                <c:pt idx="0">
                  <c:v>112637729</c:v>
                </c:pt>
                <c:pt idx="1">
                  <c:v>115935460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4-4E3D-932D-B5EBF45FF35E}"/>
            </c:ext>
          </c:extLst>
        </c:ser>
        <c:ser>
          <c:idx val="1"/>
          <c:order val="1"/>
          <c:tx>
            <c:strRef>
              <c:f>柏原市!$R$7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61950D-0591-4993-828E-339EE8B79E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柏原市!$S$7:$T$7</c:f>
              <c:numCache>
                <c:formatCode>General</c:formatCode>
                <c:ptCount val="2"/>
                <c:pt idx="0">
                  <c:v>741491964</c:v>
                </c:pt>
                <c:pt idx="1">
                  <c:v>674226343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A4-4E3D-932D-B5EBF45FF35E}"/>
            </c:ext>
          </c:extLst>
        </c:ser>
        <c:ser>
          <c:idx val="2"/>
          <c:order val="2"/>
          <c:tx>
            <c:strRef>
              <c:f>柏原市!$R$8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柏原市!$S$8:$T$8</c:f>
              <c:numCache>
                <c:formatCode>General</c:formatCode>
                <c:ptCount val="2"/>
                <c:pt idx="0">
                  <c:v>122651216</c:v>
                </c:pt>
                <c:pt idx="1">
                  <c:v>49406497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A4-4E3D-932D-B5EBF45FF35E}"/>
            </c:ext>
          </c:extLst>
        </c:ser>
        <c:ser>
          <c:idx val="3"/>
          <c:order val="3"/>
          <c:tx>
            <c:strRef>
              <c:f>柏原市!$R$9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柏原市!$S$9:$T$9</c:f>
              <c:numCache>
                <c:formatCode>General</c:formatCode>
                <c:ptCount val="2"/>
                <c:pt idx="0">
                  <c:v>83749752</c:v>
                </c:pt>
                <c:pt idx="1">
                  <c:v>613790756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A4-4E3D-932D-B5EBF45FF35E}"/>
            </c:ext>
          </c:extLst>
        </c:ser>
        <c:ser>
          <c:idx val="4"/>
          <c:order val="4"/>
          <c:tx>
            <c:strRef>
              <c:f>柏原市!$R$10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161133502439088E-17"/>
                  <c:y val="4.1503267973854686E-3"/>
                </c:manualLayout>
              </c:layout>
              <c:tx>
                <c:rich>
                  <a:bodyPr/>
                  <a:lstStyle/>
                  <a:p>
                    <a:fld id="{743F4D5F-7C1E-4B62-8880-BB57EE87684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柏原市!$S$10:$T$10</c:f>
              <c:numCache>
                <c:formatCode>General</c:formatCode>
                <c:ptCount val="2"/>
                <c:pt idx="0">
                  <c:v>169283864</c:v>
                </c:pt>
                <c:pt idx="1">
                  <c:v>58082949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A4-4E3D-932D-B5EBF45FF35E}"/>
            </c:ext>
          </c:extLst>
        </c:ser>
        <c:ser>
          <c:idx val="5"/>
          <c:order val="5"/>
          <c:tx>
            <c:strRef>
              <c:f>柏原市!$R$11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柏原市!$S$11:$T$11</c:f>
              <c:numCache>
                <c:formatCode>General</c:formatCode>
                <c:ptCount val="2"/>
                <c:pt idx="0">
                  <c:v>224592094</c:v>
                </c:pt>
                <c:pt idx="1">
                  <c:v>315287888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A4-4E3D-932D-B5EBF45FF35E}"/>
            </c:ext>
          </c:extLst>
        </c:ser>
        <c:ser>
          <c:idx val="6"/>
          <c:order val="6"/>
          <c:tx>
            <c:strRef>
              <c:f>柏原市!$R$12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柏原市!$S$12:$T$12</c:f>
              <c:numCache>
                <c:formatCode>General</c:formatCode>
                <c:ptCount val="2"/>
                <c:pt idx="0">
                  <c:v>121779192</c:v>
                </c:pt>
                <c:pt idx="1">
                  <c:v>334588862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A4-4E3D-932D-B5EBF45FF35E}"/>
            </c:ext>
          </c:extLst>
        </c:ser>
        <c:ser>
          <c:idx val="7"/>
          <c:order val="7"/>
          <c:tx>
            <c:strRef>
              <c:f>柏原市!$R$13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柏原市!$S$13:$T$13</c:f>
              <c:numCache>
                <c:formatCode>General</c:formatCode>
                <c:ptCount val="2"/>
                <c:pt idx="0">
                  <c:v>12850847</c:v>
                </c:pt>
                <c:pt idx="1">
                  <c:v>28284913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A4-4E3D-932D-B5EBF45FF35E}"/>
            </c:ext>
          </c:extLst>
        </c:ser>
        <c:ser>
          <c:idx val="8"/>
          <c:order val="8"/>
          <c:tx>
            <c:strRef>
              <c:f>柏原市!$R$14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17ABC8C-6815-47B0-BBA8-1D3D31FCDA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柏原市!$S$14:$T$14</c:f>
              <c:numCache>
                <c:formatCode>General</c:formatCode>
                <c:ptCount val="2"/>
                <c:pt idx="0">
                  <c:v>1021315675</c:v>
                </c:pt>
                <c:pt idx="1">
                  <c:v>857619770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FA4-4E3D-932D-B5EBF45FF35E}"/>
            </c:ext>
          </c:extLst>
        </c:ser>
        <c:ser>
          <c:idx val="9"/>
          <c:order val="9"/>
          <c:tx>
            <c:strRef>
              <c:f>柏原市!$R$15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柏原市!$S$15:$T$15</c:f>
              <c:numCache>
                <c:formatCode>General</c:formatCode>
                <c:ptCount val="2"/>
                <c:pt idx="0">
                  <c:v>505628349</c:v>
                </c:pt>
                <c:pt idx="1">
                  <c:v>305282650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A4-4E3D-932D-B5EBF45FF35E}"/>
            </c:ext>
          </c:extLst>
        </c:ser>
        <c:ser>
          <c:idx val="10"/>
          <c:order val="10"/>
          <c:tx>
            <c:strRef>
              <c:f>柏原市!$R$16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E5C792-8F94-4DB4-9B23-66CEEC95B54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柏原市!$S$16:$T$16</c:f>
              <c:numCache>
                <c:formatCode>General</c:formatCode>
                <c:ptCount val="2"/>
                <c:pt idx="0">
                  <c:v>334517167</c:v>
                </c:pt>
                <c:pt idx="1">
                  <c:v>433192655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FA4-4E3D-932D-B5EBF45FF35E}"/>
            </c:ext>
          </c:extLst>
        </c:ser>
        <c:ser>
          <c:idx val="11"/>
          <c:order val="11"/>
          <c:tx>
            <c:strRef>
              <c:f>柏原市!$R$17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柏原市!$S$17:$T$17</c:f>
              <c:numCache>
                <c:formatCode>General</c:formatCode>
                <c:ptCount val="2"/>
                <c:pt idx="0">
                  <c:v>47584586</c:v>
                </c:pt>
                <c:pt idx="1">
                  <c:v>125174569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A4-4E3D-932D-B5EBF45FF35E}"/>
            </c:ext>
          </c:extLst>
        </c:ser>
        <c:ser>
          <c:idx val="12"/>
          <c:order val="12"/>
          <c:tx>
            <c:strRef>
              <c:f>柏原市!$R$18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柏原市!$S$18:$T$18</c:f>
              <c:numCache>
                <c:formatCode>General</c:formatCode>
                <c:ptCount val="2"/>
                <c:pt idx="0">
                  <c:v>586274224</c:v>
                </c:pt>
                <c:pt idx="1">
                  <c:v>609399642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FA4-4E3D-932D-B5EBF45FF35E}"/>
            </c:ext>
          </c:extLst>
        </c:ser>
        <c:ser>
          <c:idx val="13"/>
          <c:order val="13"/>
          <c:tx>
            <c:strRef>
              <c:f>柏原市!$R$19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9B47AA-C0E5-4E02-91F1-0931FA157B5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柏原市!$S$19:$T$19</c:f>
              <c:numCache>
                <c:formatCode>General</c:formatCode>
                <c:ptCount val="2"/>
                <c:pt idx="0">
                  <c:v>242597328</c:v>
                </c:pt>
                <c:pt idx="1">
                  <c:v>501585752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A4-4E3D-932D-B5EBF45FF35E}"/>
            </c:ext>
          </c:extLst>
        </c:ser>
        <c:ser>
          <c:idx val="14"/>
          <c:order val="14"/>
          <c:tx>
            <c:strRef>
              <c:f>柏原市!$R$20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3240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FA4-4E3D-932D-B5EBF45FF35E}"/>
            </c:ext>
          </c:extLst>
        </c:ser>
        <c:ser>
          <c:idx val="15"/>
          <c:order val="15"/>
          <c:tx>
            <c:strRef>
              <c:f>柏原市!$R$21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A4-4E3D-932D-B5EBF45FF35E}"/>
            </c:ext>
          </c:extLst>
        </c:ser>
        <c:ser>
          <c:idx val="16"/>
          <c:order val="16"/>
          <c:tx>
            <c:strRef>
              <c:f>柏原市!$R$22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柏原市!$S$22:$T$22</c:f>
              <c:numCache>
                <c:formatCode>General</c:formatCode>
                <c:ptCount val="2"/>
                <c:pt idx="0">
                  <c:v>2404443</c:v>
                </c:pt>
                <c:pt idx="1">
                  <c:v>973157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FA4-4E3D-932D-B5EBF45FF35E}"/>
            </c:ext>
          </c:extLst>
        </c:ser>
        <c:ser>
          <c:idx val="17"/>
          <c:order val="17"/>
          <c:tx>
            <c:strRef>
              <c:f>柏原市!$R$23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柏原市!$S$23:$T$23</c:f>
              <c:numCache>
                <c:formatCode>General</c:formatCode>
                <c:ptCount val="2"/>
                <c:pt idx="0">
                  <c:v>69462697</c:v>
                </c:pt>
                <c:pt idx="1">
                  <c:v>108101488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FA4-4E3D-932D-B5EBF45FF35E}"/>
            </c:ext>
          </c:extLst>
        </c:ser>
        <c:ser>
          <c:idx val="18"/>
          <c:order val="18"/>
          <c:tx>
            <c:strRef>
              <c:f>柏原市!$R$24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柏原市!$S$24:$T$24</c:f>
              <c:numCache>
                <c:formatCode>General</c:formatCode>
                <c:ptCount val="2"/>
                <c:pt idx="0">
                  <c:v>589738606</c:v>
                </c:pt>
                <c:pt idx="1">
                  <c:v>86866271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FA4-4E3D-932D-B5EBF45FF35E}"/>
            </c:ext>
          </c:extLst>
        </c:ser>
        <c:ser>
          <c:idx val="19"/>
          <c:order val="19"/>
          <c:tx>
            <c:strRef>
              <c:f>柏原市!$R$25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柏原市!$S$25:$T$25</c:f>
              <c:numCache>
                <c:formatCode>General</c:formatCode>
                <c:ptCount val="2"/>
                <c:pt idx="0">
                  <c:v>28345274</c:v>
                </c:pt>
                <c:pt idx="1">
                  <c:v>19535810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FA4-4E3D-932D-B5EBF45FF35E}"/>
            </c:ext>
          </c:extLst>
        </c:ser>
        <c:ser>
          <c:idx val="20"/>
          <c:order val="20"/>
          <c:tx>
            <c:strRef>
              <c:f>柏原市!$R$26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柏原市!$S$26:$T$26</c:f>
              <c:numCache>
                <c:formatCode>General</c:formatCode>
                <c:ptCount val="2"/>
                <c:pt idx="0">
                  <c:v>84059953</c:v>
                </c:pt>
                <c:pt idx="1">
                  <c:v>38680715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FA4-4E3D-932D-B5EBF45FF35E}"/>
            </c:ext>
          </c:extLst>
        </c:ser>
        <c:ser>
          <c:idx val="21"/>
          <c:order val="21"/>
          <c:tx>
            <c:strRef>
              <c:f>柏原市!$R$27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209943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FA4-4E3D-932D-B5EBF45F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羽曳野市!$S$6:$T$6</c:f>
              <c:numCache>
                <c:formatCode>General</c:formatCode>
                <c:ptCount val="2"/>
                <c:pt idx="0">
                  <c:v>194721103</c:v>
                </c:pt>
                <c:pt idx="1">
                  <c:v>179300860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AFF-A397-0E93E5CF3C60}"/>
            </c:ext>
          </c:extLst>
        </c:ser>
        <c:ser>
          <c:idx val="1"/>
          <c:order val="1"/>
          <c:tx>
            <c:strRef>
              <c:f>羽曳野市!$R$7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F76C13-8428-4910-A6C8-26FD100CC4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羽曳野市!$S$7:$T$7</c:f>
              <c:numCache>
                <c:formatCode>General</c:formatCode>
                <c:ptCount val="2"/>
                <c:pt idx="0">
                  <c:v>1135061936</c:v>
                </c:pt>
                <c:pt idx="1">
                  <c:v>1112621356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27-4AFF-A397-0E93E5CF3C60}"/>
            </c:ext>
          </c:extLst>
        </c:ser>
        <c:ser>
          <c:idx val="2"/>
          <c:order val="2"/>
          <c:tx>
            <c:strRef>
              <c:f>羽曳野市!$R$8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羽曳野市!$S$8:$T$8</c:f>
              <c:numCache>
                <c:formatCode>General</c:formatCode>
                <c:ptCount val="2"/>
                <c:pt idx="0">
                  <c:v>174977501</c:v>
                </c:pt>
                <c:pt idx="1">
                  <c:v>65462827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27-4AFF-A397-0E93E5CF3C60}"/>
            </c:ext>
          </c:extLst>
        </c:ser>
        <c:ser>
          <c:idx val="3"/>
          <c:order val="3"/>
          <c:tx>
            <c:strRef>
              <c:f>羽曳野市!$R$9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2A10A3-7450-425B-980C-8C76FDB639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羽曳野市!$S$9:$T$9</c:f>
              <c:numCache>
                <c:formatCode>General</c:formatCode>
                <c:ptCount val="2"/>
                <c:pt idx="0">
                  <c:v>169176155</c:v>
                </c:pt>
                <c:pt idx="1">
                  <c:v>969909123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27-4AFF-A397-0E93E5CF3C60}"/>
            </c:ext>
          </c:extLst>
        </c:ser>
        <c:ser>
          <c:idx val="4"/>
          <c:order val="4"/>
          <c:tx>
            <c:strRef>
              <c:f>羽曳野市!$R$10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2213464622750431E-17"/>
                  <c:y val="2.0752762718685442E-3"/>
                </c:manualLayout>
              </c:layout>
              <c:tx>
                <c:rich>
                  <a:bodyPr/>
                  <a:lstStyle/>
                  <a:p>
                    <a:fld id="{A819DED8-A6DF-4F20-9617-406156CB5F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羽曳野市!$S$10:$T$10</c:f>
              <c:numCache>
                <c:formatCode>General</c:formatCode>
                <c:ptCount val="2"/>
                <c:pt idx="0">
                  <c:v>300176647</c:v>
                </c:pt>
                <c:pt idx="1">
                  <c:v>121063303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27-4AFF-A397-0E93E5CF3C60}"/>
            </c:ext>
          </c:extLst>
        </c:ser>
        <c:ser>
          <c:idx val="5"/>
          <c:order val="5"/>
          <c:tx>
            <c:strRef>
              <c:f>羽曳野市!$R$11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A189A8-F3E4-4138-A0B5-72CC503F4F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羽曳野市!$S$11:$T$11</c:f>
              <c:numCache>
                <c:formatCode>General</c:formatCode>
                <c:ptCount val="2"/>
                <c:pt idx="0">
                  <c:v>396510588</c:v>
                </c:pt>
                <c:pt idx="1">
                  <c:v>479495209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27-4AFF-A397-0E93E5CF3C60}"/>
            </c:ext>
          </c:extLst>
        </c:ser>
        <c:ser>
          <c:idx val="6"/>
          <c:order val="6"/>
          <c:tx>
            <c:strRef>
              <c:f>羽曳野市!$R$12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羽曳野市!$S$12:$T$12</c:f>
              <c:numCache>
                <c:formatCode>General</c:formatCode>
                <c:ptCount val="2"/>
                <c:pt idx="0">
                  <c:v>122273077</c:v>
                </c:pt>
                <c:pt idx="1">
                  <c:v>650111131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27-4AFF-A397-0E93E5CF3C60}"/>
            </c:ext>
          </c:extLst>
        </c:ser>
        <c:ser>
          <c:idx val="7"/>
          <c:order val="7"/>
          <c:tx>
            <c:strRef>
              <c:f>羽曳野市!$R$13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羽曳野市!$S$13:$T$13</c:f>
              <c:numCache>
                <c:formatCode>General</c:formatCode>
                <c:ptCount val="2"/>
                <c:pt idx="0">
                  <c:v>16999989</c:v>
                </c:pt>
                <c:pt idx="1">
                  <c:v>35142327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27-4AFF-A397-0E93E5CF3C60}"/>
            </c:ext>
          </c:extLst>
        </c:ser>
        <c:ser>
          <c:idx val="8"/>
          <c:order val="8"/>
          <c:tx>
            <c:strRef>
              <c:f>羽曳野市!$R$14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2B3E3D-AEDD-4867-91E9-F6A2EBCA74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羽曳野市!$S$14:$T$14</c:f>
              <c:numCache>
                <c:formatCode>General</c:formatCode>
                <c:ptCount val="2"/>
                <c:pt idx="0">
                  <c:v>2028991544</c:v>
                </c:pt>
                <c:pt idx="1">
                  <c:v>1415060710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27-4AFF-A397-0E93E5CF3C60}"/>
            </c:ext>
          </c:extLst>
        </c:ser>
        <c:ser>
          <c:idx val="9"/>
          <c:order val="9"/>
          <c:tx>
            <c:strRef>
              <c:f>羽曳野市!$R$15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7FA60B2-C291-4427-A1E4-62E1D0AEBC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羽曳野市!$S$15:$T$15</c:f>
              <c:numCache>
                <c:formatCode>General</c:formatCode>
                <c:ptCount val="2"/>
                <c:pt idx="0">
                  <c:v>1002080370</c:v>
                </c:pt>
                <c:pt idx="1">
                  <c:v>458160043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827-4AFF-A397-0E93E5CF3C60}"/>
            </c:ext>
          </c:extLst>
        </c:ser>
        <c:ser>
          <c:idx val="10"/>
          <c:order val="10"/>
          <c:tx>
            <c:strRef>
              <c:f>羽曳野市!$R$16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羽曳野市!$S$16:$T$16</c:f>
              <c:numCache>
                <c:formatCode>General</c:formatCode>
                <c:ptCount val="2"/>
                <c:pt idx="0">
                  <c:v>612744353</c:v>
                </c:pt>
                <c:pt idx="1">
                  <c:v>740798338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27-4AFF-A397-0E93E5CF3C60}"/>
            </c:ext>
          </c:extLst>
        </c:ser>
        <c:ser>
          <c:idx val="11"/>
          <c:order val="11"/>
          <c:tx>
            <c:strRef>
              <c:f>羽曳野市!$R$17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羽曳野市!$S$17:$T$17</c:f>
              <c:numCache>
                <c:formatCode>General</c:formatCode>
                <c:ptCount val="2"/>
                <c:pt idx="0">
                  <c:v>161789033</c:v>
                </c:pt>
                <c:pt idx="1">
                  <c:v>185226564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827-4AFF-A397-0E93E5CF3C60}"/>
            </c:ext>
          </c:extLst>
        </c:ser>
        <c:ser>
          <c:idx val="12"/>
          <c:order val="12"/>
          <c:tx>
            <c:strRef>
              <c:f>羽曳野市!$R$18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B7ABBF-CFAE-4CC9-A224-331141D5D9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羽曳野市!$S$18:$T$18</c:f>
              <c:numCache>
                <c:formatCode>General</c:formatCode>
                <c:ptCount val="2"/>
                <c:pt idx="0">
                  <c:v>1357670708</c:v>
                </c:pt>
                <c:pt idx="1">
                  <c:v>871384132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827-4AFF-A397-0E93E5CF3C60}"/>
            </c:ext>
          </c:extLst>
        </c:ser>
        <c:ser>
          <c:idx val="13"/>
          <c:order val="13"/>
          <c:tx>
            <c:strRef>
              <c:f>羽曳野市!$R$19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羽曳野市!$S$19:$T$19</c:f>
              <c:numCache>
                <c:formatCode>General</c:formatCode>
                <c:ptCount val="2"/>
                <c:pt idx="0">
                  <c:v>444418627</c:v>
                </c:pt>
                <c:pt idx="1">
                  <c:v>771481662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27-4AFF-A397-0E93E5CF3C60}"/>
            </c:ext>
          </c:extLst>
        </c:ser>
        <c:ser>
          <c:idx val="14"/>
          <c:order val="14"/>
          <c:tx>
            <c:strRef>
              <c:f>羽曳野市!$R$20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27-4AFF-A397-0E93E5CF3C60}"/>
            </c:ext>
          </c:extLst>
        </c:ser>
        <c:ser>
          <c:idx val="15"/>
          <c:order val="15"/>
          <c:tx>
            <c:strRef>
              <c:f>羽曳野市!$R$21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827-4AFF-A397-0E93E5CF3C60}"/>
            </c:ext>
          </c:extLst>
        </c:ser>
        <c:ser>
          <c:idx val="16"/>
          <c:order val="16"/>
          <c:tx>
            <c:strRef>
              <c:f>羽曳野市!$R$22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羽曳野市!$S$22:$T$22</c:f>
              <c:numCache>
                <c:formatCode>General</c:formatCode>
                <c:ptCount val="2"/>
                <c:pt idx="0">
                  <c:v>1934696</c:v>
                </c:pt>
                <c:pt idx="1">
                  <c:v>1878987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827-4AFF-A397-0E93E5CF3C60}"/>
            </c:ext>
          </c:extLst>
        </c:ser>
        <c:ser>
          <c:idx val="17"/>
          <c:order val="17"/>
          <c:tx>
            <c:strRef>
              <c:f>羽曳野市!$R$23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羽曳野市!$S$23:$T$23</c:f>
              <c:numCache>
                <c:formatCode>General</c:formatCode>
                <c:ptCount val="2"/>
                <c:pt idx="0">
                  <c:v>150674805</c:v>
                </c:pt>
                <c:pt idx="1">
                  <c:v>187307864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827-4AFF-A397-0E93E5CF3C60}"/>
            </c:ext>
          </c:extLst>
        </c:ser>
        <c:ser>
          <c:idx val="18"/>
          <c:order val="18"/>
          <c:tx>
            <c:strRef>
              <c:f>羽曳野市!$R$24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羽曳野市!$S$24:$T$24</c:f>
              <c:numCache>
                <c:formatCode>General</c:formatCode>
                <c:ptCount val="2"/>
                <c:pt idx="0">
                  <c:v>1013321971</c:v>
                </c:pt>
                <c:pt idx="1">
                  <c:v>149851960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827-4AFF-A397-0E93E5CF3C60}"/>
            </c:ext>
          </c:extLst>
        </c:ser>
        <c:ser>
          <c:idx val="19"/>
          <c:order val="19"/>
          <c:tx>
            <c:strRef>
              <c:f>羽曳野市!$R$25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羽曳野市!$S$25:$T$25</c:f>
              <c:numCache>
                <c:formatCode>General</c:formatCode>
                <c:ptCount val="2"/>
                <c:pt idx="0">
                  <c:v>46416553</c:v>
                </c:pt>
                <c:pt idx="1">
                  <c:v>34035892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27-4AFF-A397-0E93E5CF3C60}"/>
            </c:ext>
          </c:extLst>
        </c:ser>
        <c:ser>
          <c:idx val="20"/>
          <c:order val="20"/>
          <c:tx>
            <c:strRef>
              <c:f>羽曳野市!$R$26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羽曳野市!$S$26:$T$26</c:f>
              <c:numCache>
                <c:formatCode>General</c:formatCode>
                <c:ptCount val="2"/>
                <c:pt idx="0">
                  <c:v>157437296</c:v>
                </c:pt>
                <c:pt idx="1">
                  <c:v>68184261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827-4AFF-A397-0E93E5CF3C60}"/>
            </c:ext>
          </c:extLst>
        </c:ser>
        <c:ser>
          <c:idx val="21"/>
          <c:order val="21"/>
          <c:tx>
            <c:strRef>
              <c:f>羽曳野市!$R$27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羽曳野市!$S$27:$T$27</c:f>
              <c:numCache>
                <c:formatCode>General</c:formatCode>
                <c:ptCount val="2"/>
                <c:pt idx="0">
                  <c:v>1359218</c:v>
                </c:pt>
                <c:pt idx="1">
                  <c:v>789021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827-4AFF-A397-0E93E5CF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門真市!$S$6:$T$6</c:f>
              <c:numCache>
                <c:formatCode>General</c:formatCode>
                <c:ptCount val="2"/>
                <c:pt idx="0">
                  <c:v>240563700</c:v>
                </c:pt>
                <c:pt idx="1">
                  <c:v>137458302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3-4829-A2C4-22CE804622E8}"/>
            </c:ext>
          </c:extLst>
        </c:ser>
        <c:ser>
          <c:idx val="1"/>
          <c:order val="1"/>
          <c:tx>
            <c:strRef>
              <c:f>門真市!$R$7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門真市!$S$7:$T$7</c:f>
              <c:numCache>
                <c:formatCode>General</c:formatCode>
                <c:ptCount val="2"/>
                <c:pt idx="0">
                  <c:v>1078708261</c:v>
                </c:pt>
                <c:pt idx="1">
                  <c:v>1055467070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3-4829-A2C4-22CE804622E8}"/>
            </c:ext>
          </c:extLst>
        </c:ser>
        <c:ser>
          <c:idx val="2"/>
          <c:order val="2"/>
          <c:tx>
            <c:strRef>
              <c:f>門真市!$R$8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門真市!$S$8:$T$8</c:f>
              <c:numCache>
                <c:formatCode>General</c:formatCode>
                <c:ptCount val="2"/>
                <c:pt idx="0">
                  <c:v>174993935</c:v>
                </c:pt>
                <c:pt idx="1">
                  <c:v>80272116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3-4829-A2C4-22CE804622E8}"/>
            </c:ext>
          </c:extLst>
        </c:ser>
        <c:ser>
          <c:idx val="3"/>
          <c:order val="3"/>
          <c:tx>
            <c:strRef>
              <c:f>門真市!$R$9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B78190-BA49-4CB0-A610-C99C964522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門真市!$S$9:$T$9</c:f>
              <c:numCache>
                <c:formatCode>General</c:formatCode>
                <c:ptCount val="2"/>
                <c:pt idx="0">
                  <c:v>182849699</c:v>
                </c:pt>
                <c:pt idx="1">
                  <c:v>1001741348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63-4829-A2C4-22CE804622E8}"/>
            </c:ext>
          </c:extLst>
        </c:ser>
        <c:ser>
          <c:idx val="4"/>
          <c:order val="4"/>
          <c:tx>
            <c:strRef>
              <c:f>門真市!$R$10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757569566460998E-3"/>
                </c:manualLayout>
              </c:layout>
              <c:tx>
                <c:rich>
                  <a:bodyPr/>
                  <a:lstStyle/>
                  <a:p>
                    <a:fld id="{F6F2DA3D-1844-4DF3-9A94-D14AA3CA86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門真市!$S$10:$T$10</c:f>
              <c:numCache>
                <c:formatCode>General</c:formatCode>
                <c:ptCount val="2"/>
                <c:pt idx="0">
                  <c:v>237363609</c:v>
                </c:pt>
                <c:pt idx="1">
                  <c:v>98067502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63-4829-A2C4-22CE804622E8}"/>
            </c:ext>
          </c:extLst>
        </c:ser>
        <c:ser>
          <c:idx val="5"/>
          <c:order val="5"/>
          <c:tx>
            <c:strRef>
              <c:f>門真市!$R$11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FD1356C-D7E2-4BC0-A25B-399317FC97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門真市!$S$11:$T$11</c:f>
              <c:numCache>
                <c:formatCode>General</c:formatCode>
                <c:ptCount val="2"/>
                <c:pt idx="0">
                  <c:v>386427571</c:v>
                </c:pt>
                <c:pt idx="1">
                  <c:v>422439927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63-4829-A2C4-22CE804622E8}"/>
            </c:ext>
          </c:extLst>
        </c:ser>
        <c:ser>
          <c:idx val="6"/>
          <c:order val="6"/>
          <c:tx>
            <c:strRef>
              <c:f>門真市!$R$12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門真市!$S$12:$T$12</c:f>
              <c:numCache>
                <c:formatCode>General</c:formatCode>
                <c:ptCount val="2"/>
                <c:pt idx="0">
                  <c:v>172759277</c:v>
                </c:pt>
                <c:pt idx="1">
                  <c:v>594689047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63-4829-A2C4-22CE804622E8}"/>
            </c:ext>
          </c:extLst>
        </c:ser>
        <c:ser>
          <c:idx val="7"/>
          <c:order val="7"/>
          <c:tx>
            <c:strRef>
              <c:f>門真市!$R$13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門真市!$S$13:$T$13</c:f>
              <c:numCache>
                <c:formatCode>General</c:formatCode>
                <c:ptCount val="2"/>
                <c:pt idx="0">
                  <c:v>9772026</c:v>
                </c:pt>
                <c:pt idx="1">
                  <c:v>44900520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63-4829-A2C4-22CE804622E8}"/>
            </c:ext>
          </c:extLst>
        </c:ser>
        <c:ser>
          <c:idx val="8"/>
          <c:order val="8"/>
          <c:tx>
            <c:strRef>
              <c:f>門真市!$R$14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門真市!$S$14:$T$14</c:f>
              <c:numCache>
                <c:formatCode>General</c:formatCode>
                <c:ptCount val="2"/>
                <c:pt idx="0">
                  <c:v>2062853249</c:v>
                </c:pt>
                <c:pt idx="1">
                  <c:v>1459141359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863-4829-A2C4-22CE804622E8}"/>
            </c:ext>
          </c:extLst>
        </c:ser>
        <c:ser>
          <c:idx val="9"/>
          <c:order val="9"/>
          <c:tx>
            <c:strRef>
              <c:f>門真市!$R$15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284DF2-ED9D-47A7-9047-2BBD6CBABC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門真市!$S$15:$T$15</c:f>
              <c:numCache>
                <c:formatCode>General</c:formatCode>
                <c:ptCount val="2"/>
                <c:pt idx="0">
                  <c:v>938134327</c:v>
                </c:pt>
                <c:pt idx="1">
                  <c:v>456845094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63-4829-A2C4-22CE804622E8}"/>
            </c:ext>
          </c:extLst>
        </c:ser>
        <c:ser>
          <c:idx val="10"/>
          <c:order val="10"/>
          <c:tx>
            <c:strRef>
              <c:f>門真市!$R$16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CEA4163-312E-42AA-B153-FD4D7EE643D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門真市!$S$16:$T$16</c:f>
              <c:numCache>
                <c:formatCode>General</c:formatCode>
                <c:ptCount val="2"/>
                <c:pt idx="0">
                  <c:v>627314907</c:v>
                </c:pt>
                <c:pt idx="1">
                  <c:v>695384125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63-4829-A2C4-22CE804622E8}"/>
            </c:ext>
          </c:extLst>
        </c:ser>
        <c:ser>
          <c:idx val="11"/>
          <c:order val="11"/>
          <c:tx>
            <c:strRef>
              <c:f>門真市!$R$17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門真市!$S$17:$T$17</c:f>
              <c:numCache>
                <c:formatCode>General</c:formatCode>
                <c:ptCount val="2"/>
                <c:pt idx="0">
                  <c:v>178836040</c:v>
                </c:pt>
                <c:pt idx="1">
                  <c:v>173178692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863-4829-A2C4-22CE804622E8}"/>
            </c:ext>
          </c:extLst>
        </c:ser>
        <c:ser>
          <c:idx val="12"/>
          <c:order val="12"/>
          <c:tx>
            <c:strRef>
              <c:f>門真市!$R$18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694B2A-74DA-4277-A351-BD8C681A17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門真市!$S$18:$T$18</c:f>
              <c:numCache>
                <c:formatCode>General</c:formatCode>
                <c:ptCount val="2"/>
                <c:pt idx="0">
                  <c:v>1313092985</c:v>
                </c:pt>
                <c:pt idx="1">
                  <c:v>936277583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63-4829-A2C4-22CE804622E8}"/>
            </c:ext>
          </c:extLst>
        </c:ser>
        <c:ser>
          <c:idx val="13"/>
          <c:order val="13"/>
          <c:tx>
            <c:strRef>
              <c:f>門真市!$R$19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門真市!$S$19:$T$19</c:f>
              <c:numCache>
                <c:formatCode>General</c:formatCode>
                <c:ptCount val="2"/>
                <c:pt idx="0">
                  <c:v>477170487</c:v>
                </c:pt>
                <c:pt idx="1">
                  <c:v>1131456938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63-4829-A2C4-22CE804622E8}"/>
            </c:ext>
          </c:extLst>
        </c:ser>
        <c:ser>
          <c:idx val="14"/>
          <c:order val="14"/>
          <c:tx>
            <c:strRef>
              <c:f>門真市!$R$20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門真市!$S$20:$T$20</c:f>
              <c:numCache>
                <c:formatCode>General</c:formatCode>
                <c:ptCount val="2"/>
                <c:pt idx="0">
                  <c:v>3169</c:v>
                </c:pt>
                <c:pt idx="1">
                  <c:v>35597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863-4829-A2C4-22CE804622E8}"/>
            </c:ext>
          </c:extLst>
        </c:ser>
        <c:ser>
          <c:idx val="15"/>
          <c:order val="15"/>
          <c:tx>
            <c:strRef>
              <c:f>門真市!$R$21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863-4829-A2C4-22CE804622E8}"/>
            </c:ext>
          </c:extLst>
        </c:ser>
        <c:ser>
          <c:idx val="16"/>
          <c:order val="16"/>
          <c:tx>
            <c:strRef>
              <c:f>門真市!$R$22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門真市!$S$22:$T$22</c:f>
              <c:numCache>
                <c:formatCode>General</c:formatCode>
                <c:ptCount val="2"/>
                <c:pt idx="0">
                  <c:v>4066420</c:v>
                </c:pt>
                <c:pt idx="1">
                  <c:v>1589899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863-4829-A2C4-22CE804622E8}"/>
            </c:ext>
          </c:extLst>
        </c:ser>
        <c:ser>
          <c:idx val="17"/>
          <c:order val="17"/>
          <c:tx>
            <c:strRef>
              <c:f>門真市!$R$23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門真市!$S$23:$T$23</c:f>
              <c:numCache>
                <c:formatCode>General</c:formatCode>
                <c:ptCount val="2"/>
                <c:pt idx="0">
                  <c:v>176886610</c:v>
                </c:pt>
                <c:pt idx="1">
                  <c:v>164129597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863-4829-A2C4-22CE804622E8}"/>
            </c:ext>
          </c:extLst>
        </c:ser>
        <c:ser>
          <c:idx val="18"/>
          <c:order val="18"/>
          <c:tx>
            <c:strRef>
              <c:f>門真市!$R$24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門真市!$S$24:$T$24</c:f>
              <c:numCache>
                <c:formatCode>General</c:formatCode>
                <c:ptCount val="2"/>
                <c:pt idx="0">
                  <c:v>997195936</c:v>
                </c:pt>
                <c:pt idx="1">
                  <c:v>138933918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863-4829-A2C4-22CE804622E8}"/>
            </c:ext>
          </c:extLst>
        </c:ser>
        <c:ser>
          <c:idx val="19"/>
          <c:order val="19"/>
          <c:tx>
            <c:strRef>
              <c:f>門真市!$R$25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門真市!$S$25:$T$25</c:f>
              <c:numCache>
                <c:formatCode>General</c:formatCode>
                <c:ptCount val="2"/>
                <c:pt idx="0">
                  <c:v>58896962</c:v>
                </c:pt>
                <c:pt idx="1">
                  <c:v>35622560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863-4829-A2C4-22CE804622E8}"/>
            </c:ext>
          </c:extLst>
        </c:ser>
        <c:ser>
          <c:idx val="20"/>
          <c:order val="20"/>
          <c:tx>
            <c:strRef>
              <c:f>門真市!$R$26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門真市!$S$26:$T$26</c:f>
              <c:numCache>
                <c:formatCode>General</c:formatCode>
                <c:ptCount val="2"/>
                <c:pt idx="0">
                  <c:v>174712098</c:v>
                </c:pt>
                <c:pt idx="1">
                  <c:v>79831075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863-4829-A2C4-22CE804622E8}"/>
            </c:ext>
          </c:extLst>
        </c:ser>
        <c:ser>
          <c:idx val="21"/>
          <c:order val="21"/>
          <c:tx>
            <c:strRef>
              <c:f>門真市!$R$27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門真市!$S$27:$T$27</c:f>
              <c:numCache>
                <c:formatCode>General</c:formatCode>
                <c:ptCount val="2"/>
                <c:pt idx="0">
                  <c:v>79812</c:v>
                </c:pt>
                <c:pt idx="1">
                  <c:v>324971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863-4829-A2C4-22CE8046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摂津市!$S$6:$T$6</c:f>
              <c:numCache>
                <c:formatCode>General</c:formatCode>
                <c:ptCount val="2"/>
                <c:pt idx="0">
                  <c:v>161700305</c:v>
                </c:pt>
                <c:pt idx="1">
                  <c:v>85812154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C-4DD5-A39F-A7BD8E7FB7CC}"/>
            </c:ext>
          </c:extLst>
        </c:ser>
        <c:ser>
          <c:idx val="1"/>
          <c:order val="1"/>
          <c:tx>
            <c:strRef>
              <c:f>摂津市!$R$7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1CAA9-07F5-4879-8E60-DC5711A3E8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摂津市!$S$7:$T$7</c:f>
              <c:numCache>
                <c:formatCode>General</c:formatCode>
                <c:ptCount val="2"/>
                <c:pt idx="0">
                  <c:v>797062440</c:v>
                </c:pt>
                <c:pt idx="1">
                  <c:v>785137349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CC-4DD5-A39F-A7BD8E7FB7CC}"/>
            </c:ext>
          </c:extLst>
        </c:ser>
        <c:ser>
          <c:idx val="2"/>
          <c:order val="2"/>
          <c:tx>
            <c:strRef>
              <c:f>摂津市!$R$8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摂津市!$S$8:$T$8</c:f>
              <c:numCache>
                <c:formatCode>General</c:formatCode>
                <c:ptCount val="2"/>
                <c:pt idx="0">
                  <c:v>150276776</c:v>
                </c:pt>
                <c:pt idx="1">
                  <c:v>65222894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CC-4DD5-A39F-A7BD8E7FB7CC}"/>
            </c:ext>
          </c:extLst>
        </c:ser>
        <c:ser>
          <c:idx val="3"/>
          <c:order val="3"/>
          <c:tx>
            <c:strRef>
              <c:f>摂津市!$R$9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18B288-89DE-4DBC-8924-B336753BCF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摂津市!$S$9:$T$9</c:f>
              <c:numCache>
                <c:formatCode>General</c:formatCode>
                <c:ptCount val="2"/>
                <c:pt idx="0">
                  <c:v>162948643</c:v>
                </c:pt>
                <c:pt idx="1">
                  <c:v>752464659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CC-4DD5-A39F-A7BD8E7FB7CC}"/>
            </c:ext>
          </c:extLst>
        </c:ser>
        <c:ser>
          <c:idx val="4"/>
          <c:order val="4"/>
          <c:tx>
            <c:strRef>
              <c:f>摂津市!$R$10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8.4540998314438642E-17"/>
                  <c:y val="4.1487127312070252E-3"/>
                </c:manualLayout>
              </c:layout>
              <c:tx>
                <c:rich>
                  <a:bodyPr/>
                  <a:lstStyle/>
                  <a:p>
                    <a:fld id="{B9D83AF6-7B0F-4398-A769-A6CF68A222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摂津市!$S$10:$T$10</c:f>
              <c:numCache>
                <c:formatCode>General</c:formatCode>
                <c:ptCount val="2"/>
                <c:pt idx="0">
                  <c:v>181729487</c:v>
                </c:pt>
                <c:pt idx="1">
                  <c:v>74410024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CC-4DD5-A39F-A7BD8E7FB7CC}"/>
            </c:ext>
          </c:extLst>
        </c:ser>
        <c:ser>
          <c:idx val="5"/>
          <c:order val="5"/>
          <c:tx>
            <c:strRef>
              <c:f>摂津市!$R$11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B49013F-AE2D-4CE8-B51E-23F9103ABB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摂津市!$S$11:$T$11</c:f>
              <c:numCache>
                <c:formatCode>General</c:formatCode>
                <c:ptCount val="2"/>
                <c:pt idx="0">
                  <c:v>327091150</c:v>
                </c:pt>
                <c:pt idx="1">
                  <c:v>287663665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CC-4DD5-A39F-A7BD8E7FB7CC}"/>
            </c:ext>
          </c:extLst>
        </c:ser>
        <c:ser>
          <c:idx val="6"/>
          <c:order val="6"/>
          <c:tx>
            <c:strRef>
              <c:f>摂津市!$R$12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摂津市!$S$12:$T$12</c:f>
              <c:numCache>
                <c:formatCode>General</c:formatCode>
                <c:ptCount val="2"/>
                <c:pt idx="0">
                  <c:v>69640354</c:v>
                </c:pt>
                <c:pt idx="1">
                  <c:v>354899646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CC-4DD5-A39F-A7BD8E7FB7CC}"/>
            </c:ext>
          </c:extLst>
        </c:ser>
        <c:ser>
          <c:idx val="7"/>
          <c:order val="7"/>
          <c:tx>
            <c:strRef>
              <c:f>摂津市!$R$13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摂津市!$S$13:$T$13</c:f>
              <c:numCache>
                <c:formatCode>General</c:formatCode>
                <c:ptCount val="2"/>
                <c:pt idx="0">
                  <c:v>7658019</c:v>
                </c:pt>
                <c:pt idx="1">
                  <c:v>27634377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CC-4DD5-A39F-A7BD8E7FB7CC}"/>
            </c:ext>
          </c:extLst>
        </c:ser>
        <c:ser>
          <c:idx val="8"/>
          <c:order val="8"/>
          <c:tx>
            <c:strRef>
              <c:f>摂津市!$R$14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10A29F-E97A-4302-AB02-7224D10041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摂津市!$S$14:$T$14</c:f>
              <c:numCache>
                <c:formatCode>General</c:formatCode>
                <c:ptCount val="2"/>
                <c:pt idx="0">
                  <c:v>1629868964</c:v>
                </c:pt>
                <c:pt idx="1">
                  <c:v>919750833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CC-4DD5-A39F-A7BD8E7FB7CC}"/>
            </c:ext>
          </c:extLst>
        </c:ser>
        <c:ser>
          <c:idx val="9"/>
          <c:order val="9"/>
          <c:tx>
            <c:strRef>
              <c:f>摂津市!$R$15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摂津市!$S$15:$T$15</c:f>
              <c:numCache>
                <c:formatCode>General</c:formatCode>
                <c:ptCount val="2"/>
                <c:pt idx="0">
                  <c:v>631436505</c:v>
                </c:pt>
                <c:pt idx="1">
                  <c:v>277298110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CC-4DD5-A39F-A7BD8E7FB7CC}"/>
            </c:ext>
          </c:extLst>
        </c:ser>
        <c:ser>
          <c:idx val="10"/>
          <c:order val="10"/>
          <c:tx>
            <c:strRef>
              <c:f>摂津市!$R$16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2D7297-A2CF-490D-B315-A0E8407361D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摂津市!$S$16:$T$16</c:f>
              <c:numCache>
                <c:formatCode>General</c:formatCode>
                <c:ptCount val="2"/>
                <c:pt idx="0">
                  <c:v>430087736</c:v>
                </c:pt>
                <c:pt idx="1">
                  <c:v>455322444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2CC-4DD5-A39F-A7BD8E7FB7CC}"/>
            </c:ext>
          </c:extLst>
        </c:ser>
        <c:ser>
          <c:idx val="11"/>
          <c:order val="11"/>
          <c:tx>
            <c:strRef>
              <c:f>摂津市!$R$17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摂津市!$S$17:$T$17</c:f>
              <c:numCache>
                <c:formatCode>General</c:formatCode>
                <c:ptCount val="2"/>
                <c:pt idx="0">
                  <c:v>148989450</c:v>
                </c:pt>
                <c:pt idx="1">
                  <c:v>136101195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2CC-4DD5-A39F-A7BD8E7FB7CC}"/>
            </c:ext>
          </c:extLst>
        </c:ser>
        <c:ser>
          <c:idx val="12"/>
          <c:order val="12"/>
          <c:tx>
            <c:strRef>
              <c:f>摂津市!$R$18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C5983D-0D14-4C6D-85E2-AE66FEE043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摂津市!$S$18:$T$18</c:f>
              <c:numCache>
                <c:formatCode>General</c:formatCode>
                <c:ptCount val="2"/>
                <c:pt idx="0">
                  <c:v>726615244</c:v>
                </c:pt>
                <c:pt idx="1">
                  <c:v>733281943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2CC-4DD5-A39F-A7BD8E7FB7CC}"/>
            </c:ext>
          </c:extLst>
        </c:ser>
        <c:ser>
          <c:idx val="13"/>
          <c:order val="13"/>
          <c:tx>
            <c:strRef>
              <c:f>摂津市!$R$19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CF8FD30-A1A7-4863-B7AD-38153585FA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摂津市!$S$19:$T$19</c:f>
              <c:numCache>
                <c:formatCode>General</c:formatCode>
                <c:ptCount val="2"/>
                <c:pt idx="0">
                  <c:v>327307440</c:v>
                </c:pt>
                <c:pt idx="1">
                  <c:v>620507587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CC-4DD5-A39F-A7BD8E7FB7CC}"/>
            </c:ext>
          </c:extLst>
        </c:ser>
        <c:ser>
          <c:idx val="14"/>
          <c:order val="14"/>
          <c:tx>
            <c:strRef>
              <c:f>摂津市!$R$20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摂津市!$S$20:$T$20</c:f>
              <c:numCache>
                <c:formatCode>General</c:formatCode>
                <c:ptCount val="2"/>
                <c:pt idx="0">
                  <c:v>0</c:v>
                </c:pt>
                <c:pt idx="1">
                  <c:v>71348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2CC-4DD5-A39F-A7BD8E7FB7CC}"/>
            </c:ext>
          </c:extLst>
        </c:ser>
        <c:ser>
          <c:idx val="15"/>
          <c:order val="15"/>
          <c:tx>
            <c:strRef>
              <c:f>摂津市!$R$21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2CC-4DD5-A39F-A7BD8E7FB7CC}"/>
            </c:ext>
          </c:extLst>
        </c:ser>
        <c:ser>
          <c:idx val="16"/>
          <c:order val="16"/>
          <c:tx>
            <c:strRef>
              <c:f>摂津市!$R$22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摂津市!$S$22:$T$22</c:f>
              <c:numCache>
                <c:formatCode>General</c:formatCode>
                <c:ptCount val="2"/>
                <c:pt idx="0">
                  <c:v>2879932</c:v>
                </c:pt>
                <c:pt idx="1">
                  <c:v>2007508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2CC-4DD5-A39F-A7BD8E7FB7CC}"/>
            </c:ext>
          </c:extLst>
        </c:ser>
        <c:ser>
          <c:idx val="17"/>
          <c:order val="17"/>
          <c:tx>
            <c:strRef>
              <c:f>摂津市!$R$23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摂津市!$S$23:$T$23</c:f>
              <c:numCache>
                <c:formatCode>General</c:formatCode>
                <c:ptCount val="2"/>
                <c:pt idx="0">
                  <c:v>126602008</c:v>
                </c:pt>
                <c:pt idx="1">
                  <c:v>100686300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2CC-4DD5-A39F-A7BD8E7FB7CC}"/>
            </c:ext>
          </c:extLst>
        </c:ser>
        <c:ser>
          <c:idx val="18"/>
          <c:order val="18"/>
          <c:tx>
            <c:strRef>
              <c:f>摂津市!$R$24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摂津市!$S$24:$T$24</c:f>
              <c:numCache>
                <c:formatCode>General</c:formatCode>
                <c:ptCount val="2"/>
                <c:pt idx="0">
                  <c:v>718920965</c:v>
                </c:pt>
                <c:pt idx="1">
                  <c:v>111392438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2CC-4DD5-A39F-A7BD8E7FB7CC}"/>
            </c:ext>
          </c:extLst>
        </c:ser>
        <c:ser>
          <c:idx val="19"/>
          <c:order val="19"/>
          <c:tx>
            <c:strRef>
              <c:f>摂津市!$R$25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摂津市!$S$25:$T$25</c:f>
              <c:numCache>
                <c:formatCode>General</c:formatCode>
                <c:ptCount val="2"/>
                <c:pt idx="0">
                  <c:v>44355852</c:v>
                </c:pt>
                <c:pt idx="1">
                  <c:v>18886107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2CC-4DD5-A39F-A7BD8E7FB7CC}"/>
            </c:ext>
          </c:extLst>
        </c:ser>
        <c:ser>
          <c:idx val="20"/>
          <c:order val="20"/>
          <c:tx>
            <c:strRef>
              <c:f>摂津市!$R$26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摂津市!$S$26:$T$26</c:f>
              <c:numCache>
                <c:formatCode>General</c:formatCode>
                <c:ptCount val="2"/>
                <c:pt idx="0">
                  <c:v>117617460</c:v>
                </c:pt>
                <c:pt idx="1">
                  <c:v>61117861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2CC-4DD5-A39F-A7BD8E7FB7CC}"/>
            </c:ext>
          </c:extLst>
        </c:ser>
        <c:ser>
          <c:idx val="21"/>
          <c:order val="21"/>
          <c:tx>
            <c:strRef>
              <c:f>摂津市!$R$27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摂津市!$S$27:$T$27</c:f>
              <c:numCache>
                <c:formatCode>General</c:formatCode>
                <c:ptCount val="2"/>
                <c:pt idx="0">
                  <c:v>6480</c:v>
                </c:pt>
                <c:pt idx="1">
                  <c:v>197490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2CC-4DD5-A39F-A7BD8E7F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高石市!$S$6:$T$6</c:f>
              <c:numCache>
                <c:formatCode>General</c:formatCode>
                <c:ptCount val="2"/>
                <c:pt idx="0">
                  <c:v>105538894</c:v>
                </c:pt>
                <c:pt idx="1">
                  <c:v>62856975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F-43F0-A7A6-AB27A05EAE5F}"/>
            </c:ext>
          </c:extLst>
        </c:ser>
        <c:ser>
          <c:idx val="1"/>
          <c:order val="1"/>
          <c:tx>
            <c:strRef>
              <c:f>高石市!$R$7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8641945-3DD3-445A-B087-24535A697B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高石市!$S$7:$T$7</c:f>
              <c:numCache>
                <c:formatCode>General</c:formatCode>
                <c:ptCount val="2"/>
                <c:pt idx="0">
                  <c:v>561025587</c:v>
                </c:pt>
                <c:pt idx="1">
                  <c:v>588396985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F-43F0-A7A6-AB27A05EAE5F}"/>
            </c:ext>
          </c:extLst>
        </c:ser>
        <c:ser>
          <c:idx val="2"/>
          <c:order val="2"/>
          <c:tx>
            <c:strRef>
              <c:f>高石市!$R$8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高石市!$S$8:$T$8</c:f>
              <c:numCache>
                <c:formatCode>General</c:formatCode>
                <c:ptCount val="2"/>
                <c:pt idx="0">
                  <c:v>71662172</c:v>
                </c:pt>
                <c:pt idx="1">
                  <c:v>24171466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8F-43F0-A7A6-AB27A05EAE5F}"/>
            </c:ext>
          </c:extLst>
        </c:ser>
        <c:ser>
          <c:idx val="3"/>
          <c:order val="3"/>
          <c:tx>
            <c:strRef>
              <c:f>高石市!$R$9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BD16393-EAC8-4681-9F35-6A891D8BB5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高石市!$S$9:$T$9</c:f>
              <c:numCache>
                <c:formatCode>General</c:formatCode>
                <c:ptCount val="2"/>
                <c:pt idx="0">
                  <c:v>86070161</c:v>
                </c:pt>
                <c:pt idx="1">
                  <c:v>427414648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8F-43F0-A7A6-AB27A05EAE5F}"/>
            </c:ext>
          </c:extLst>
        </c:ser>
        <c:ser>
          <c:idx val="4"/>
          <c:order val="4"/>
          <c:tx>
            <c:strRef>
              <c:f>高石市!$R$10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933A27E-CB6F-4B2E-B26D-763A8B3377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高石市!$S$10:$T$10</c:f>
              <c:numCache>
                <c:formatCode>General</c:formatCode>
                <c:ptCount val="2"/>
                <c:pt idx="0">
                  <c:v>480603602</c:v>
                </c:pt>
                <c:pt idx="1">
                  <c:v>51394810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8F-43F0-A7A6-AB27A05EAE5F}"/>
            </c:ext>
          </c:extLst>
        </c:ser>
        <c:ser>
          <c:idx val="5"/>
          <c:order val="5"/>
          <c:tx>
            <c:strRef>
              <c:f>高石市!$R$11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1D35482-827D-4C46-ABAB-89953005B8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高石市!$S$11:$T$11</c:f>
              <c:numCache>
                <c:formatCode>General</c:formatCode>
                <c:ptCount val="2"/>
                <c:pt idx="0">
                  <c:v>314645099</c:v>
                </c:pt>
                <c:pt idx="1">
                  <c:v>256743792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8F-43F0-A7A6-AB27A05EAE5F}"/>
            </c:ext>
          </c:extLst>
        </c:ser>
        <c:ser>
          <c:idx val="6"/>
          <c:order val="6"/>
          <c:tx>
            <c:strRef>
              <c:f>高石市!$R$12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高石市!$S$12:$T$12</c:f>
              <c:numCache>
                <c:formatCode>General</c:formatCode>
                <c:ptCount val="2"/>
                <c:pt idx="0">
                  <c:v>34964618</c:v>
                </c:pt>
                <c:pt idx="1">
                  <c:v>272987627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8F-43F0-A7A6-AB27A05EAE5F}"/>
            </c:ext>
          </c:extLst>
        </c:ser>
        <c:ser>
          <c:idx val="7"/>
          <c:order val="7"/>
          <c:tx>
            <c:strRef>
              <c:f>高石市!$R$13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高石市!$S$13:$T$13</c:f>
              <c:numCache>
                <c:formatCode>General</c:formatCode>
                <c:ptCount val="2"/>
                <c:pt idx="0">
                  <c:v>3753231</c:v>
                </c:pt>
                <c:pt idx="1">
                  <c:v>24738887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8F-43F0-A7A6-AB27A05EAE5F}"/>
            </c:ext>
          </c:extLst>
        </c:ser>
        <c:ser>
          <c:idx val="8"/>
          <c:order val="8"/>
          <c:tx>
            <c:strRef>
              <c:f>高石市!$R$14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5046FDF-35FC-4B7C-A78F-236E1E9564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高石市!$S$14:$T$14</c:f>
              <c:numCache>
                <c:formatCode>General</c:formatCode>
                <c:ptCount val="2"/>
                <c:pt idx="0">
                  <c:v>1010101401</c:v>
                </c:pt>
                <c:pt idx="1">
                  <c:v>652876013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B8F-43F0-A7A6-AB27A05EAE5F}"/>
            </c:ext>
          </c:extLst>
        </c:ser>
        <c:ser>
          <c:idx val="9"/>
          <c:order val="9"/>
          <c:tx>
            <c:strRef>
              <c:f>高石市!$R$15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41FE6C-31A7-4867-8CE9-25BCA1C475D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高石市!$S$15:$T$15</c:f>
              <c:numCache>
                <c:formatCode>General</c:formatCode>
                <c:ptCount val="2"/>
                <c:pt idx="0">
                  <c:v>432262503</c:v>
                </c:pt>
                <c:pt idx="1">
                  <c:v>211368375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B8F-43F0-A7A6-AB27A05EAE5F}"/>
            </c:ext>
          </c:extLst>
        </c:ser>
        <c:ser>
          <c:idx val="10"/>
          <c:order val="10"/>
          <c:tx>
            <c:strRef>
              <c:f>高石市!$R$16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DF7AF7-6F5C-4B5F-BF4A-FBFD21DB72C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高石市!$S$16:$T$16</c:f>
              <c:numCache>
                <c:formatCode>General</c:formatCode>
                <c:ptCount val="2"/>
                <c:pt idx="0">
                  <c:v>257332186</c:v>
                </c:pt>
                <c:pt idx="1">
                  <c:v>355077375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8F-43F0-A7A6-AB27A05EAE5F}"/>
            </c:ext>
          </c:extLst>
        </c:ser>
        <c:ser>
          <c:idx val="11"/>
          <c:order val="11"/>
          <c:tx>
            <c:strRef>
              <c:f>高石市!$R$17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高石市!$S$17:$T$17</c:f>
              <c:numCache>
                <c:formatCode>General</c:formatCode>
                <c:ptCount val="2"/>
                <c:pt idx="0">
                  <c:v>50818991</c:v>
                </c:pt>
                <c:pt idx="1">
                  <c:v>88220230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8F-43F0-A7A6-AB27A05EAE5F}"/>
            </c:ext>
          </c:extLst>
        </c:ser>
        <c:ser>
          <c:idx val="12"/>
          <c:order val="12"/>
          <c:tx>
            <c:strRef>
              <c:f>高石市!$R$18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7CF9948-C39E-42A7-B5FD-6925A06B812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高石市!$S$18:$T$18</c:f>
              <c:numCache>
                <c:formatCode>General</c:formatCode>
                <c:ptCount val="2"/>
                <c:pt idx="0">
                  <c:v>810424889</c:v>
                </c:pt>
                <c:pt idx="1">
                  <c:v>436245295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B8F-43F0-A7A6-AB27A05EAE5F}"/>
            </c:ext>
          </c:extLst>
        </c:ser>
        <c:ser>
          <c:idx val="13"/>
          <c:order val="13"/>
          <c:tx>
            <c:strRef>
              <c:f>高石市!$R$19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231168-74BF-4B1C-9C5F-428814A7DC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高石市!$S$19:$T$19</c:f>
              <c:numCache>
                <c:formatCode>General</c:formatCode>
                <c:ptCount val="2"/>
                <c:pt idx="0">
                  <c:v>205668003</c:v>
                </c:pt>
                <c:pt idx="1">
                  <c:v>338063951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8F-43F0-A7A6-AB27A05EAE5F}"/>
            </c:ext>
          </c:extLst>
        </c:ser>
        <c:ser>
          <c:idx val="14"/>
          <c:order val="14"/>
          <c:tx>
            <c:strRef>
              <c:f>高石市!$R$20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13177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B8F-43F0-A7A6-AB27A05EAE5F}"/>
            </c:ext>
          </c:extLst>
        </c:ser>
        <c:ser>
          <c:idx val="15"/>
          <c:order val="15"/>
          <c:tx>
            <c:strRef>
              <c:f>高石市!$R$21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B8F-43F0-A7A6-AB27A05EAE5F}"/>
            </c:ext>
          </c:extLst>
        </c:ser>
        <c:ser>
          <c:idx val="16"/>
          <c:order val="16"/>
          <c:tx>
            <c:strRef>
              <c:f>高石市!$R$22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高石市!$S$22:$T$22</c:f>
              <c:numCache>
                <c:formatCode>General</c:formatCode>
                <c:ptCount val="2"/>
                <c:pt idx="0">
                  <c:v>4531562</c:v>
                </c:pt>
                <c:pt idx="1">
                  <c:v>867511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B8F-43F0-A7A6-AB27A05EAE5F}"/>
            </c:ext>
          </c:extLst>
        </c:ser>
        <c:ser>
          <c:idx val="17"/>
          <c:order val="17"/>
          <c:tx>
            <c:strRef>
              <c:f>高石市!$R$23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高石市!$S$23:$T$23</c:f>
              <c:numCache>
                <c:formatCode>General</c:formatCode>
                <c:ptCount val="2"/>
                <c:pt idx="0">
                  <c:v>65220867</c:v>
                </c:pt>
                <c:pt idx="1">
                  <c:v>73195717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B8F-43F0-A7A6-AB27A05EAE5F}"/>
            </c:ext>
          </c:extLst>
        </c:ser>
        <c:ser>
          <c:idx val="18"/>
          <c:order val="18"/>
          <c:tx>
            <c:strRef>
              <c:f>高石市!$R$24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高石市!$S$24:$T$24</c:f>
              <c:numCache>
                <c:formatCode>General</c:formatCode>
                <c:ptCount val="2"/>
                <c:pt idx="0">
                  <c:v>592049857</c:v>
                </c:pt>
                <c:pt idx="1">
                  <c:v>58868385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B8F-43F0-A7A6-AB27A05EAE5F}"/>
            </c:ext>
          </c:extLst>
        </c:ser>
        <c:ser>
          <c:idx val="19"/>
          <c:order val="19"/>
          <c:tx>
            <c:strRef>
              <c:f>高石市!$R$25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高石市!$S$25:$T$25</c:f>
              <c:numCache>
                <c:formatCode>General</c:formatCode>
                <c:ptCount val="2"/>
                <c:pt idx="0">
                  <c:v>38757311</c:v>
                </c:pt>
                <c:pt idx="1">
                  <c:v>17402745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B8F-43F0-A7A6-AB27A05EAE5F}"/>
            </c:ext>
          </c:extLst>
        </c:ser>
        <c:ser>
          <c:idx val="20"/>
          <c:order val="20"/>
          <c:tx>
            <c:strRef>
              <c:f>高石市!$R$26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高石市!$S$26:$T$26</c:f>
              <c:numCache>
                <c:formatCode>General</c:formatCode>
                <c:ptCount val="2"/>
                <c:pt idx="0">
                  <c:v>60498826</c:v>
                </c:pt>
                <c:pt idx="1">
                  <c:v>35029310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B8F-43F0-A7A6-AB27A05EAE5F}"/>
            </c:ext>
          </c:extLst>
        </c:ser>
        <c:ser>
          <c:idx val="21"/>
          <c:order val="21"/>
          <c:tx>
            <c:strRef>
              <c:f>高石市!$R$27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高石市!$S$27:$T$27</c:f>
              <c:numCache>
                <c:formatCode>General</c:formatCode>
                <c:ptCount val="2"/>
                <c:pt idx="0">
                  <c:v>4250</c:v>
                </c:pt>
                <c:pt idx="1">
                  <c:v>94372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B8F-43F0-A7A6-AB27A05EA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藤井寺市!$S$6:$T$6</c:f>
              <c:numCache>
                <c:formatCode>General</c:formatCode>
                <c:ptCount val="2"/>
                <c:pt idx="0">
                  <c:v>80531203</c:v>
                </c:pt>
                <c:pt idx="1">
                  <c:v>72031264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9-454E-AE0F-95F94F5CAEF9}"/>
            </c:ext>
          </c:extLst>
        </c:ser>
        <c:ser>
          <c:idx val="1"/>
          <c:order val="1"/>
          <c:tx>
            <c:strRef>
              <c:f>藤井寺市!$R$7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7232697-64FB-46DB-BBAF-53D17806B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藤井寺市!$S$7:$T$7</c:f>
              <c:numCache>
                <c:formatCode>General</c:formatCode>
                <c:ptCount val="2"/>
                <c:pt idx="0">
                  <c:v>608504330</c:v>
                </c:pt>
                <c:pt idx="1">
                  <c:v>573974916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9-454E-AE0F-95F94F5CAEF9}"/>
            </c:ext>
          </c:extLst>
        </c:ser>
        <c:ser>
          <c:idx val="2"/>
          <c:order val="2"/>
          <c:tx>
            <c:strRef>
              <c:f>藤井寺市!$R$8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藤井寺市!$S$8:$T$8</c:f>
              <c:numCache>
                <c:formatCode>General</c:formatCode>
                <c:ptCount val="2"/>
                <c:pt idx="0">
                  <c:v>84757649</c:v>
                </c:pt>
                <c:pt idx="1">
                  <c:v>43287240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B9-454E-AE0F-95F94F5CAEF9}"/>
            </c:ext>
          </c:extLst>
        </c:ser>
        <c:ser>
          <c:idx val="3"/>
          <c:order val="3"/>
          <c:tx>
            <c:strRef>
              <c:f>藤井寺市!$R$9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E7A0B2-0374-45BD-BF86-3292DC0FE88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藤井寺市!$S$9:$T$9</c:f>
              <c:numCache>
                <c:formatCode>General</c:formatCode>
                <c:ptCount val="2"/>
                <c:pt idx="0">
                  <c:v>88043916</c:v>
                </c:pt>
                <c:pt idx="1">
                  <c:v>517142601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B9-454E-AE0F-95F94F5CAEF9}"/>
            </c:ext>
          </c:extLst>
        </c:ser>
        <c:ser>
          <c:idx val="4"/>
          <c:order val="4"/>
          <c:tx>
            <c:strRef>
              <c:f>藤井寺市!$R$10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744654698688792E-3"/>
                </c:manualLayout>
              </c:layout>
              <c:tx>
                <c:rich>
                  <a:bodyPr/>
                  <a:lstStyle/>
                  <a:p>
                    <a:fld id="{A8E4545A-CC91-4D51-9D0C-23AF732A37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藤井寺市!$S$10:$T$10</c:f>
              <c:numCache>
                <c:formatCode>General</c:formatCode>
                <c:ptCount val="2"/>
                <c:pt idx="0">
                  <c:v>138391927</c:v>
                </c:pt>
                <c:pt idx="1">
                  <c:v>75976895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B9-454E-AE0F-95F94F5CAEF9}"/>
            </c:ext>
          </c:extLst>
        </c:ser>
        <c:ser>
          <c:idx val="5"/>
          <c:order val="5"/>
          <c:tx>
            <c:strRef>
              <c:f>藤井寺市!$R$11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F0A97E-C365-4DFA-A098-1D7710ECCF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藤井寺市!$S$11:$T$11</c:f>
              <c:numCache>
                <c:formatCode>General</c:formatCode>
                <c:ptCount val="2"/>
                <c:pt idx="0">
                  <c:v>246485846</c:v>
                </c:pt>
                <c:pt idx="1">
                  <c:v>276766340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B9-454E-AE0F-95F94F5CAEF9}"/>
            </c:ext>
          </c:extLst>
        </c:ser>
        <c:ser>
          <c:idx val="6"/>
          <c:order val="6"/>
          <c:tx>
            <c:strRef>
              <c:f>藤井寺市!$R$12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藤井寺市!$S$12:$T$12</c:f>
              <c:numCache>
                <c:formatCode>General</c:formatCode>
                <c:ptCount val="2"/>
                <c:pt idx="0">
                  <c:v>80243043</c:v>
                </c:pt>
                <c:pt idx="1">
                  <c:v>329541294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B9-454E-AE0F-95F94F5CAEF9}"/>
            </c:ext>
          </c:extLst>
        </c:ser>
        <c:ser>
          <c:idx val="7"/>
          <c:order val="7"/>
          <c:tx>
            <c:strRef>
              <c:f>藤井寺市!$R$13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藤井寺市!$S$13:$T$13</c:f>
              <c:numCache>
                <c:formatCode>General</c:formatCode>
                <c:ptCount val="2"/>
                <c:pt idx="0">
                  <c:v>5651362</c:v>
                </c:pt>
                <c:pt idx="1">
                  <c:v>17065714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B9-454E-AE0F-95F94F5CAEF9}"/>
            </c:ext>
          </c:extLst>
        </c:ser>
        <c:ser>
          <c:idx val="8"/>
          <c:order val="8"/>
          <c:tx>
            <c:strRef>
              <c:f>藤井寺市!$R$14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2038AB-1387-4C14-BA06-4EBE9C6B48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藤井寺市!$S$14:$T$14</c:f>
              <c:numCache>
                <c:formatCode>General</c:formatCode>
                <c:ptCount val="2"/>
                <c:pt idx="0">
                  <c:v>1024967496</c:v>
                </c:pt>
                <c:pt idx="1">
                  <c:v>758306405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B9-454E-AE0F-95F94F5CAEF9}"/>
            </c:ext>
          </c:extLst>
        </c:ser>
        <c:ser>
          <c:idx val="9"/>
          <c:order val="9"/>
          <c:tx>
            <c:strRef>
              <c:f>藤井寺市!$R$15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2309DB-2A13-4F94-9A1D-92646157AD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藤井寺市!$S$15:$T$15</c:f>
              <c:numCache>
                <c:formatCode>General</c:formatCode>
                <c:ptCount val="2"/>
                <c:pt idx="0">
                  <c:v>533681436</c:v>
                </c:pt>
                <c:pt idx="1">
                  <c:v>232758174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B9-454E-AE0F-95F94F5CAEF9}"/>
            </c:ext>
          </c:extLst>
        </c:ser>
        <c:ser>
          <c:idx val="10"/>
          <c:order val="10"/>
          <c:tx>
            <c:strRef>
              <c:f>藤井寺市!$R$16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54A642-54F7-448B-B043-367BDC6967C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藤井寺市!$S$16:$T$16</c:f>
              <c:numCache>
                <c:formatCode>General</c:formatCode>
                <c:ptCount val="2"/>
                <c:pt idx="0">
                  <c:v>323037026</c:v>
                </c:pt>
                <c:pt idx="1">
                  <c:v>401525765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B9-454E-AE0F-95F94F5CAEF9}"/>
            </c:ext>
          </c:extLst>
        </c:ser>
        <c:ser>
          <c:idx val="11"/>
          <c:order val="11"/>
          <c:tx>
            <c:strRef>
              <c:f>藤井寺市!$R$17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藤井寺市!$S$17:$T$17</c:f>
              <c:numCache>
                <c:formatCode>General</c:formatCode>
                <c:ptCount val="2"/>
                <c:pt idx="0">
                  <c:v>77668784</c:v>
                </c:pt>
                <c:pt idx="1">
                  <c:v>102735033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B9-454E-AE0F-95F94F5CAEF9}"/>
            </c:ext>
          </c:extLst>
        </c:ser>
        <c:ser>
          <c:idx val="12"/>
          <c:order val="12"/>
          <c:tx>
            <c:strRef>
              <c:f>藤井寺市!$R$18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442593-B240-4B47-935A-006ECB4DA4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藤井寺市!$S$18:$T$18</c:f>
              <c:numCache>
                <c:formatCode>General</c:formatCode>
                <c:ptCount val="2"/>
                <c:pt idx="0">
                  <c:v>721811417</c:v>
                </c:pt>
                <c:pt idx="1">
                  <c:v>474935627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BB9-454E-AE0F-95F94F5CAEF9}"/>
            </c:ext>
          </c:extLst>
        </c:ser>
        <c:ser>
          <c:idx val="13"/>
          <c:order val="13"/>
          <c:tx>
            <c:strRef>
              <c:f>藤井寺市!$R$19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3E6653-2516-4F10-97F9-AAA54B11C4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藤井寺市!$S$19:$T$19</c:f>
              <c:numCache>
                <c:formatCode>General</c:formatCode>
                <c:ptCount val="2"/>
                <c:pt idx="0">
                  <c:v>195583512</c:v>
                </c:pt>
                <c:pt idx="1">
                  <c:v>496309169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B9-454E-AE0F-95F94F5CAEF9}"/>
            </c:ext>
          </c:extLst>
        </c:ser>
        <c:ser>
          <c:idx val="14"/>
          <c:order val="14"/>
          <c:tx>
            <c:strRef>
              <c:f>藤井寺市!$R$20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藤井寺市!$S$20:$T$20</c:f>
              <c:numCache>
                <c:formatCode>General</c:formatCode>
                <c:ptCount val="2"/>
                <c:pt idx="0">
                  <c:v>373578</c:v>
                </c:pt>
                <c:pt idx="1">
                  <c:v>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BB9-454E-AE0F-95F94F5CAEF9}"/>
            </c:ext>
          </c:extLst>
        </c:ser>
        <c:ser>
          <c:idx val="15"/>
          <c:order val="15"/>
          <c:tx>
            <c:strRef>
              <c:f>藤井寺市!$R$21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B9-454E-AE0F-95F94F5CAEF9}"/>
            </c:ext>
          </c:extLst>
        </c:ser>
        <c:ser>
          <c:idx val="16"/>
          <c:order val="16"/>
          <c:tx>
            <c:strRef>
              <c:f>藤井寺市!$R$22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藤井寺市!$S$22:$T$22</c:f>
              <c:numCache>
                <c:formatCode>General</c:formatCode>
                <c:ptCount val="2"/>
                <c:pt idx="0">
                  <c:v>83444</c:v>
                </c:pt>
                <c:pt idx="1">
                  <c:v>862004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BB9-454E-AE0F-95F94F5CAEF9}"/>
            </c:ext>
          </c:extLst>
        </c:ser>
        <c:ser>
          <c:idx val="17"/>
          <c:order val="17"/>
          <c:tx>
            <c:strRef>
              <c:f>藤井寺市!$R$23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藤井寺市!$S$23:$T$23</c:f>
              <c:numCache>
                <c:formatCode>General</c:formatCode>
                <c:ptCount val="2"/>
                <c:pt idx="0">
                  <c:v>95997590</c:v>
                </c:pt>
                <c:pt idx="1">
                  <c:v>94584835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BB9-454E-AE0F-95F94F5CAEF9}"/>
            </c:ext>
          </c:extLst>
        </c:ser>
        <c:ser>
          <c:idx val="18"/>
          <c:order val="18"/>
          <c:tx>
            <c:strRef>
              <c:f>藤井寺市!$R$24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藤井寺市!$S$24:$T$24</c:f>
              <c:numCache>
                <c:formatCode>General</c:formatCode>
                <c:ptCount val="2"/>
                <c:pt idx="0">
                  <c:v>510685848</c:v>
                </c:pt>
                <c:pt idx="1">
                  <c:v>86895653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BB9-454E-AE0F-95F94F5CAEF9}"/>
            </c:ext>
          </c:extLst>
        </c:ser>
        <c:ser>
          <c:idx val="19"/>
          <c:order val="19"/>
          <c:tx>
            <c:strRef>
              <c:f>藤井寺市!$R$25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藤井寺市!$S$25:$T$25</c:f>
              <c:numCache>
                <c:formatCode>General</c:formatCode>
                <c:ptCount val="2"/>
                <c:pt idx="0">
                  <c:v>35772091</c:v>
                </c:pt>
                <c:pt idx="1">
                  <c:v>16082543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BB9-454E-AE0F-95F94F5CAEF9}"/>
            </c:ext>
          </c:extLst>
        </c:ser>
        <c:ser>
          <c:idx val="20"/>
          <c:order val="20"/>
          <c:tx>
            <c:strRef>
              <c:f>藤井寺市!$R$26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藤井寺市!$S$26:$T$26</c:f>
              <c:numCache>
                <c:formatCode>General</c:formatCode>
                <c:ptCount val="2"/>
                <c:pt idx="0">
                  <c:v>67280737</c:v>
                </c:pt>
                <c:pt idx="1">
                  <c:v>56494610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BB9-454E-AE0F-95F94F5CAEF9}"/>
            </c:ext>
          </c:extLst>
        </c:ser>
        <c:ser>
          <c:idx val="21"/>
          <c:order val="21"/>
          <c:tx>
            <c:strRef>
              <c:f>藤井寺市!$R$27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藤井寺市!$S$27:$T$27</c:f>
              <c:numCache>
                <c:formatCode>General</c:formatCode>
                <c:ptCount val="2"/>
                <c:pt idx="0">
                  <c:v>35675</c:v>
                </c:pt>
                <c:pt idx="1">
                  <c:v>409149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BB9-454E-AE0F-95F94F5C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西区!$S$6:$T$6</c:f>
              <c:numCache>
                <c:formatCode>General</c:formatCode>
                <c:ptCount val="2"/>
                <c:pt idx="0">
                  <c:v>77221356</c:v>
                </c:pt>
                <c:pt idx="1">
                  <c:v>80836041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1-45FB-B397-33424D77724B}"/>
            </c:ext>
          </c:extLst>
        </c:ser>
        <c:ser>
          <c:idx val="1"/>
          <c:order val="1"/>
          <c:tx>
            <c:strRef>
              <c:f>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西区!$S$7:$T$7</c:f>
              <c:numCache>
                <c:formatCode>General</c:formatCode>
                <c:ptCount val="2"/>
                <c:pt idx="0">
                  <c:v>664354655</c:v>
                </c:pt>
                <c:pt idx="1">
                  <c:v>540440368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1-45FB-B397-33424D77724B}"/>
            </c:ext>
          </c:extLst>
        </c:ser>
        <c:ser>
          <c:idx val="2"/>
          <c:order val="2"/>
          <c:tx>
            <c:strRef>
              <c:f>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西区!$S$8:$T$8</c:f>
              <c:numCache>
                <c:formatCode>General</c:formatCode>
                <c:ptCount val="2"/>
                <c:pt idx="0">
                  <c:v>76968903</c:v>
                </c:pt>
                <c:pt idx="1">
                  <c:v>95265621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91-45FB-B397-33424D77724B}"/>
            </c:ext>
          </c:extLst>
        </c:ser>
        <c:ser>
          <c:idx val="3"/>
          <c:order val="3"/>
          <c:tx>
            <c:strRef>
              <c:f>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西区!$S$9:$T$9</c:f>
              <c:numCache>
                <c:formatCode>General</c:formatCode>
                <c:ptCount val="2"/>
                <c:pt idx="0">
                  <c:v>91433071</c:v>
                </c:pt>
                <c:pt idx="1">
                  <c:v>465257776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91-45FB-B397-33424D77724B}"/>
            </c:ext>
          </c:extLst>
        </c:ser>
        <c:ser>
          <c:idx val="4"/>
          <c:order val="4"/>
          <c:tx>
            <c:strRef>
              <c:f>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43838895927884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1-4C02-AA0C-D4F35CB622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西区!$S$10:$T$10</c:f>
              <c:numCache>
                <c:formatCode>General</c:formatCode>
                <c:ptCount val="2"/>
                <c:pt idx="0">
                  <c:v>108791703</c:v>
                </c:pt>
                <c:pt idx="1">
                  <c:v>47146735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91-45FB-B397-33424D77724B}"/>
            </c:ext>
          </c:extLst>
        </c:ser>
        <c:ser>
          <c:idx val="5"/>
          <c:order val="5"/>
          <c:tx>
            <c:strRef>
              <c:f>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西区!$S$11:$T$11</c:f>
              <c:numCache>
                <c:formatCode>General</c:formatCode>
                <c:ptCount val="2"/>
                <c:pt idx="0">
                  <c:v>235400564</c:v>
                </c:pt>
                <c:pt idx="1">
                  <c:v>210270274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91-45FB-B397-33424D77724B}"/>
            </c:ext>
          </c:extLst>
        </c:ser>
        <c:ser>
          <c:idx val="6"/>
          <c:order val="6"/>
          <c:tx>
            <c:strRef>
              <c:f>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西区!$S$12:$T$12</c:f>
              <c:numCache>
                <c:formatCode>General</c:formatCode>
                <c:ptCount val="2"/>
                <c:pt idx="0">
                  <c:v>67533575</c:v>
                </c:pt>
                <c:pt idx="1">
                  <c:v>294348209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91-45FB-B397-33424D77724B}"/>
            </c:ext>
          </c:extLst>
        </c:ser>
        <c:ser>
          <c:idx val="7"/>
          <c:order val="7"/>
          <c:tx>
            <c:strRef>
              <c:f>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西区!$S$13:$T$13</c:f>
              <c:numCache>
                <c:formatCode>General</c:formatCode>
                <c:ptCount val="2"/>
                <c:pt idx="0">
                  <c:v>11501702</c:v>
                </c:pt>
                <c:pt idx="1">
                  <c:v>19979185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91-45FB-B397-33424D77724B}"/>
            </c:ext>
          </c:extLst>
        </c:ser>
        <c:ser>
          <c:idx val="8"/>
          <c:order val="8"/>
          <c:tx>
            <c:strRef>
              <c:f>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802790-A3EA-427B-88C4-0FC0B82FE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西区!$S$14:$T$14</c:f>
              <c:numCache>
                <c:formatCode>General</c:formatCode>
                <c:ptCount val="2"/>
                <c:pt idx="0">
                  <c:v>884639922</c:v>
                </c:pt>
                <c:pt idx="1">
                  <c:v>593072664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91-45FB-B397-33424D77724B}"/>
            </c:ext>
          </c:extLst>
        </c:ser>
        <c:ser>
          <c:idx val="9"/>
          <c:order val="9"/>
          <c:tx>
            <c:strRef>
              <c:f>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西区!$S$15:$T$15</c:f>
              <c:numCache>
                <c:formatCode>General</c:formatCode>
                <c:ptCount val="2"/>
                <c:pt idx="0">
                  <c:v>402693699</c:v>
                </c:pt>
                <c:pt idx="1">
                  <c:v>222573021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91-45FB-B397-33424D77724B}"/>
            </c:ext>
          </c:extLst>
        </c:ser>
        <c:ser>
          <c:idx val="10"/>
          <c:order val="10"/>
          <c:tx>
            <c:strRef>
              <c:f>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西区!$S$16:$T$16</c:f>
              <c:numCache>
                <c:formatCode>General</c:formatCode>
                <c:ptCount val="2"/>
                <c:pt idx="0">
                  <c:v>305279756</c:v>
                </c:pt>
                <c:pt idx="1">
                  <c:v>308716985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91-45FB-B397-33424D77724B}"/>
            </c:ext>
          </c:extLst>
        </c:ser>
        <c:ser>
          <c:idx val="11"/>
          <c:order val="11"/>
          <c:tx>
            <c:strRef>
              <c:f>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西区!$S$17:$T$17</c:f>
              <c:numCache>
                <c:formatCode>General</c:formatCode>
                <c:ptCount val="2"/>
                <c:pt idx="0">
                  <c:v>59136508</c:v>
                </c:pt>
                <c:pt idx="1">
                  <c:v>94773734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91-45FB-B397-33424D77724B}"/>
            </c:ext>
          </c:extLst>
        </c:ser>
        <c:ser>
          <c:idx val="12"/>
          <c:order val="12"/>
          <c:tx>
            <c:strRef>
              <c:f>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西区!$S$18:$T$18</c:f>
              <c:numCache>
                <c:formatCode>General</c:formatCode>
                <c:ptCount val="2"/>
                <c:pt idx="0">
                  <c:v>605145723</c:v>
                </c:pt>
                <c:pt idx="1">
                  <c:v>473493477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91-45FB-B397-33424D77724B}"/>
            </c:ext>
          </c:extLst>
        </c:ser>
        <c:ser>
          <c:idx val="13"/>
          <c:order val="13"/>
          <c:tx>
            <c:strRef>
              <c:f>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西区!$S$19:$T$19</c:f>
              <c:numCache>
                <c:formatCode>General</c:formatCode>
                <c:ptCount val="2"/>
                <c:pt idx="0">
                  <c:v>229034962</c:v>
                </c:pt>
                <c:pt idx="1">
                  <c:v>396096716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91-45FB-B397-33424D77724B}"/>
            </c:ext>
          </c:extLst>
        </c:ser>
        <c:ser>
          <c:idx val="14"/>
          <c:order val="14"/>
          <c:tx>
            <c:strRef>
              <c:f>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西区!$S$20:$T$20</c:f>
              <c:numCache>
                <c:formatCode>General</c:formatCode>
                <c:ptCount val="2"/>
                <c:pt idx="0">
                  <c:v>799</c:v>
                </c:pt>
                <c:pt idx="1">
                  <c:v>63286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91-45FB-B397-33424D77724B}"/>
            </c:ext>
          </c:extLst>
        </c:ser>
        <c:ser>
          <c:idx val="15"/>
          <c:order val="15"/>
          <c:tx>
            <c:strRef>
              <c:f>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91-45FB-B397-33424D77724B}"/>
            </c:ext>
          </c:extLst>
        </c:ser>
        <c:ser>
          <c:idx val="16"/>
          <c:order val="16"/>
          <c:tx>
            <c:strRef>
              <c:f>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西区!$S$22:$T$22</c:f>
              <c:numCache>
                <c:formatCode>General</c:formatCode>
                <c:ptCount val="2"/>
                <c:pt idx="0">
                  <c:v>2512261</c:v>
                </c:pt>
                <c:pt idx="1">
                  <c:v>1519332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91-45FB-B397-33424D77724B}"/>
            </c:ext>
          </c:extLst>
        </c:ser>
        <c:ser>
          <c:idx val="17"/>
          <c:order val="17"/>
          <c:tx>
            <c:strRef>
              <c:f>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西区!$S$23:$T$23</c:f>
              <c:numCache>
                <c:formatCode>General</c:formatCode>
                <c:ptCount val="2"/>
                <c:pt idx="0">
                  <c:v>60967040</c:v>
                </c:pt>
                <c:pt idx="1">
                  <c:v>77039780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91-45FB-B397-33424D77724B}"/>
            </c:ext>
          </c:extLst>
        </c:ser>
        <c:ser>
          <c:idx val="18"/>
          <c:order val="18"/>
          <c:tx>
            <c:strRef>
              <c:f>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西区!$S$24:$T$24</c:f>
              <c:numCache>
                <c:formatCode>General</c:formatCode>
                <c:ptCount val="2"/>
                <c:pt idx="0">
                  <c:v>483981834</c:v>
                </c:pt>
                <c:pt idx="1">
                  <c:v>60190642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91-45FB-B397-33424D77724B}"/>
            </c:ext>
          </c:extLst>
        </c:ser>
        <c:ser>
          <c:idx val="19"/>
          <c:order val="19"/>
          <c:tx>
            <c:strRef>
              <c:f>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西区!$S$25:$T$25</c:f>
              <c:numCache>
                <c:formatCode>General</c:formatCode>
                <c:ptCount val="2"/>
                <c:pt idx="0">
                  <c:v>27547448</c:v>
                </c:pt>
                <c:pt idx="1">
                  <c:v>14645883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91-45FB-B397-33424D77724B}"/>
            </c:ext>
          </c:extLst>
        </c:ser>
        <c:ser>
          <c:idx val="20"/>
          <c:order val="20"/>
          <c:tx>
            <c:strRef>
              <c:f>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西区!$S$26:$T$26</c:f>
              <c:numCache>
                <c:formatCode>General</c:formatCode>
                <c:ptCount val="2"/>
                <c:pt idx="0">
                  <c:v>92920039</c:v>
                </c:pt>
                <c:pt idx="1">
                  <c:v>27902790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91-45FB-B397-33424D77724B}"/>
            </c:ext>
          </c:extLst>
        </c:ser>
        <c:ser>
          <c:idx val="21"/>
          <c:order val="21"/>
          <c:tx>
            <c:strRef>
              <c:f>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西区!$S$27:$T$27</c:f>
              <c:numCache>
                <c:formatCode>General</c:formatCode>
                <c:ptCount val="2"/>
                <c:pt idx="0">
                  <c:v>0</c:v>
                </c:pt>
                <c:pt idx="1">
                  <c:v>354281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91-45FB-B397-33424D777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東大阪市!$S$6:$T$6</c:f>
              <c:numCache>
                <c:formatCode>General</c:formatCode>
                <c:ptCount val="2"/>
                <c:pt idx="0">
                  <c:v>823036247</c:v>
                </c:pt>
                <c:pt idx="1">
                  <c:v>570212513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2-4A3C-B9FA-D972A7AE9194}"/>
            </c:ext>
          </c:extLst>
        </c:ser>
        <c:ser>
          <c:idx val="1"/>
          <c:order val="1"/>
          <c:tx>
            <c:strRef>
              <c:f>東大阪市!$R$7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FA9F9-8340-4BED-98BF-401A53EE42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東大阪市!$S$7:$T$7</c:f>
              <c:numCache>
                <c:formatCode>General</c:formatCode>
                <c:ptCount val="2"/>
                <c:pt idx="0">
                  <c:v>4308241835</c:v>
                </c:pt>
                <c:pt idx="1">
                  <c:v>4298541917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2-4A3C-B9FA-D972A7AE9194}"/>
            </c:ext>
          </c:extLst>
        </c:ser>
        <c:ser>
          <c:idx val="2"/>
          <c:order val="2"/>
          <c:tx>
            <c:strRef>
              <c:f>東大阪市!$R$8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東大阪市!$S$8:$T$8</c:f>
              <c:numCache>
                <c:formatCode>General</c:formatCode>
                <c:ptCount val="2"/>
                <c:pt idx="0">
                  <c:v>680975024</c:v>
                </c:pt>
                <c:pt idx="1">
                  <c:v>358176178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2-4A3C-B9FA-D972A7AE9194}"/>
            </c:ext>
          </c:extLst>
        </c:ser>
        <c:ser>
          <c:idx val="3"/>
          <c:order val="3"/>
          <c:tx>
            <c:strRef>
              <c:f>東大阪市!$R$9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FF30DC-F0F6-420F-8D27-523856936F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東大阪市!$S$9:$T$9</c:f>
              <c:numCache>
                <c:formatCode>General</c:formatCode>
                <c:ptCount val="2"/>
                <c:pt idx="0">
                  <c:v>818766499</c:v>
                </c:pt>
                <c:pt idx="1">
                  <c:v>3964398546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32-4A3C-B9FA-D972A7AE9194}"/>
            </c:ext>
          </c:extLst>
        </c:ser>
        <c:ser>
          <c:idx val="4"/>
          <c:order val="4"/>
          <c:tx>
            <c:strRef>
              <c:f>東大阪市!$R$10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59781007975731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69-4E20-91D4-9578344FBC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東大阪市!$S$10:$T$10</c:f>
              <c:numCache>
                <c:formatCode>General</c:formatCode>
                <c:ptCount val="2"/>
                <c:pt idx="0">
                  <c:v>1256979223</c:v>
                </c:pt>
                <c:pt idx="1">
                  <c:v>393003876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32-4A3C-B9FA-D972A7AE9194}"/>
            </c:ext>
          </c:extLst>
        </c:ser>
        <c:ser>
          <c:idx val="5"/>
          <c:order val="5"/>
          <c:tx>
            <c:strRef>
              <c:f>東大阪市!$R$11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7CAC981-50F6-4679-BB37-692BF0E1C1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東大阪市!$S$11:$T$11</c:f>
              <c:numCache>
                <c:formatCode>General</c:formatCode>
                <c:ptCount val="2"/>
                <c:pt idx="0">
                  <c:v>1737410532</c:v>
                </c:pt>
                <c:pt idx="1">
                  <c:v>1907731885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32-4A3C-B9FA-D972A7AE9194}"/>
            </c:ext>
          </c:extLst>
        </c:ser>
        <c:ser>
          <c:idx val="6"/>
          <c:order val="6"/>
          <c:tx>
            <c:strRef>
              <c:f>東大阪市!$R$12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東大阪市!$S$12:$T$12</c:f>
              <c:numCache>
                <c:formatCode>General</c:formatCode>
                <c:ptCount val="2"/>
                <c:pt idx="0">
                  <c:v>493584838</c:v>
                </c:pt>
                <c:pt idx="1">
                  <c:v>2391662555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32-4A3C-B9FA-D972A7AE9194}"/>
            </c:ext>
          </c:extLst>
        </c:ser>
        <c:ser>
          <c:idx val="7"/>
          <c:order val="7"/>
          <c:tx>
            <c:strRef>
              <c:f>東大阪市!$R$13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東大阪市!$S$13:$T$13</c:f>
              <c:numCache>
                <c:formatCode>General</c:formatCode>
                <c:ptCount val="2"/>
                <c:pt idx="0">
                  <c:v>44538967</c:v>
                </c:pt>
                <c:pt idx="1">
                  <c:v>170769181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32-4A3C-B9FA-D972A7AE9194}"/>
            </c:ext>
          </c:extLst>
        </c:ser>
        <c:ser>
          <c:idx val="8"/>
          <c:order val="8"/>
          <c:tx>
            <c:strRef>
              <c:f>東大阪市!$R$14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92751-9B2E-4059-B03F-091A369F83F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東大阪市!$S$14:$T$14</c:f>
              <c:numCache>
                <c:formatCode>General</c:formatCode>
                <c:ptCount val="2"/>
                <c:pt idx="0">
                  <c:v>8391828657</c:v>
                </c:pt>
                <c:pt idx="1">
                  <c:v>5588661704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32-4A3C-B9FA-D972A7AE9194}"/>
            </c:ext>
          </c:extLst>
        </c:ser>
        <c:ser>
          <c:idx val="9"/>
          <c:order val="9"/>
          <c:tx>
            <c:strRef>
              <c:f>東大阪市!$R$15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88FB9F-DF28-47B9-9047-2439EC68C3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東大阪市!$S$15:$T$15</c:f>
              <c:numCache>
                <c:formatCode>General</c:formatCode>
                <c:ptCount val="2"/>
                <c:pt idx="0">
                  <c:v>3483501028</c:v>
                </c:pt>
                <c:pt idx="1">
                  <c:v>1905097755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32-4A3C-B9FA-D972A7AE9194}"/>
            </c:ext>
          </c:extLst>
        </c:ser>
        <c:ser>
          <c:idx val="10"/>
          <c:order val="10"/>
          <c:tx>
            <c:strRef>
              <c:f>東大阪市!$R$16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東大阪市!$S$16:$T$16</c:f>
              <c:numCache>
                <c:formatCode>General</c:formatCode>
                <c:ptCount val="2"/>
                <c:pt idx="0">
                  <c:v>2376785931</c:v>
                </c:pt>
                <c:pt idx="1">
                  <c:v>2833954698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32-4A3C-B9FA-D972A7AE9194}"/>
            </c:ext>
          </c:extLst>
        </c:ser>
        <c:ser>
          <c:idx val="11"/>
          <c:order val="11"/>
          <c:tx>
            <c:strRef>
              <c:f>東大阪市!$R$17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東大阪市!$S$17:$T$17</c:f>
              <c:numCache>
                <c:formatCode>General</c:formatCode>
                <c:ptCount val="2"/>
                <c:pt idx="0">
                  <c:v>488364559</c:v>
                </c:pt>
                <c:pt idx="1">
                  <c:v>847680665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132-4A3C-B9FA-D972A7AE9194}"/>
            </c:ext>
          </c:extLst>
        </c:ser>
        <c:ser>
          <c:idx val="12"/>
          <c:order val="12"/>
          <c:tx>
            <c:strRef>
              <c:f>東大阪市!$R$18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A7F625-7285-485A-AA49-6D8F06AE13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東大阪市!$S$18:$T$18</c:f>
              <c:numCache>
                <c:formatCode>General</c:formatCode>
                <c:ptCount val="2"/>
                <c:pt idx="0">
                  <c:v>5576948518</c:v>
                </c:pt>
                <c:pt idx="1">
                  <c:v>4470206334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132-4A3C-B9FA-D972A7AE9194}"/>
            </c:ext>
          </c:extLst>
        </c:ser>
        <c:ser>
          <c:idx val="13"/>
          <c:order val="13"/>
          <c:tx>
            <c:strRef>
              <c:f>東大阪市!$R$19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東大阪市!$S$19:$T$19</c:f>
              <c:numCache>
                <c:formatCode>General</c:formatCode>
                <c:ptCount val="2"/>
                <c:pt idx="0">
                  <c:v>1969548528</c:v>
                </c:pt>
                <c:pt idx="1">
                  <c:v>3282086671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132-4A3C-B9FA-D972A7AE9194}"/>
            </c:ext>
          </c:extLst>
        </c:ser>
        <c:ser>
          <c:idx val="14"/>
          <c:order val="14"/>
          <c:tx>
            <c:strRef>
              <c:f>東大阪市!$R$20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東大阪市!$S$20:$T$20</c:f>
              <c:numCache>
                <c:formatCode>General</c:formatCode>
                <c:ptCount val="2"/>
                <c:pt idx="0">
                  <c:v>0</c:v>
                </c:pt>
                <c:pt idx="1">
                  <c:v>33985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132-4A3C-B9FA-D972A7AE9194}"/>
            </c:ext>
          </c:extLst>
        </c:ser>
        <c:ser>
          <c:idx val="15"/>
          <c:order val="15"/>
          <c:tx>
            <c:strRef>
              <c:f>東大阪市!$R$21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20935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132-4A3C-B9FA-D972A7AE9194}"/>
            </c:ext>
          </c:extLst>
        </c:ser>
        <c:ser>
          <c:idx val="16"/>
          <c:order val="16"/>
          <c:tx>
            <c:strRef>
              <c:f>東大阪市!$R$22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東大阪市!$S$22:$T$22</c:f>
              <c:numCache>
                <c:formatCode>General</c:formatCode>
                <c:ptCount val="2"/>
                <c:pt idx="0">
                  <c:v>12819559</c:v>
                </c:pt>
                <c:pt idx="1">
                  <c:v>9209302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132-4A3C-B9FA-D972A7AE9194}"/>
            </c:ext>
          </c:extLst>
        </c:ser>
        <c:ser>
          <c:idx val="17"/>
          <c:order val="17"/>
          <c:tx>
            <c:strRef>
              <c:f>東大阪市!$R$23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東大阪市!$S$23:$T$23</c:f>
              <c:numCache>
                <c:formatCode>General</c:formatCode>
                <c:ptCount val="2"/>
                <c:pt idx="0">
                  <c:v>735864335</c:v>
                </c:pt>
                <c:pt idx="1">
                  <c:v>676094306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132-4A3C-B9FA-D972A7AE9194}"/>
            </c:ext>
          </c:extLst>
        </c:ser>
        <c:ser>
          <c:idx val="18"/>
          <c:order val="18"/>
          <c:tx>
            <c:strRef>
              <c:f>東大阪市!$R$24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東大阪市!$S$24:$T$24</c:f>
              <c:numCache>
                <c:formatCode>General</c:formatCode>
                <c:ptCount val="2"/>
                <c:pt idx="0">
                  <c:v>4061281104</c:v>
                </c:pt>
                <c:pt idx="1">
                  <c:v>612306881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132-4A3C-B9FA-D972A7AE9194}"/>
            </c:ext>
          </c:extLst>
        </c:ser>
        <c:ser>
          <c:idx val="19"/>
          <c:order val="19"/>
          <c:tx>
            <c:strRef>
              <c:f>東大阪市!$R$25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東大阪市!$S$25:$T$25</c:f>
              <c:numCache>
                <c:formatCode>General</c:formatCode>
                <c:ptCount val="2"/>
                <c:pt idx="0">
                  <c:v>240442190</c:v>
                </c:pt>
                <c:pt idx="1">
                  <c:v>123617833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132-4A3C-B9FA-D972A7AE9194}"/>
            </c:ext>
          </c:extLst>
        </c:ser>
        <c:ser>
          <c:idx val="20"/>
          <c:order val="20"/>
          <c:tx>
            <c:strRef>
              <c:f>東大阪市!$R$26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東大阪市!$S$26:$T$26</c:f>
              <c:numCache>
                <c:formatCode>General</c:formatCode>
                <c:ptCount val="2"/>
                <c:pt idx="0">
                  <c:v>603027084</c:v>
                </c:pt>
                <c:pt idx="1">
                  <c:v>259959460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132-4A3C-B9FA-D972A7AE9194}"/>
            </c:ext>
          </c:extLst>
        </c:ser>
        <c:ser>
          <c:idx val="21"/>
          <c:order val="21"/>
          <c:tx>
            <c:strRef>
              <c:f>東大阪市!$R$27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東大阪市!$S$27:$T$27</c:f>
              <c:numCache>
                <c:formatCode>General</c:formatCode>
                <c:ptCount val="2"/>
                <c:pt idx="0">
                  <c:v>414942</c:v>
                </c:pt>
                <c:pt idx="1">
                  <c:v>1322790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132-4A3C-B9FA-D972A7AE9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泉南市!$S$6:$T$6</c:f>
              <c:numCache>
                <c:formatCode>General</c:formatCode>
                <c:ptCount val="2"/>
                <c:pt idx="0">
                  <c:v>100230992</c:v>
                </c:pt>
                <c:pt idx="1">
                  <c:v>64080385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9-4DE4-8233-109F46D23106}"/>
            </c:ext>
          </c:extLst>
        </c:ser>
        <c:ser>
          <c:idx val="1"/>
          <c:order val="1"/>
          <c:tx>
            <c:strRef>
              <c:f>泉南市!$R$7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CD7F89-E5F7-4A2D-BFDB-41063A5970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泉南市!$S$7:$T$7</c:f>
              <c:numCache>
                <c:formatCode>General</c:formatCode>
                <c:ptCount val="2"/>
                <c:pt idx="0">
                  <c:v>506371116</c:v>
                </c:pt>
                <c:pt idx="1">
                  <c:v>602567953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C9-4DE4-8233-109F46D23106}"/>
            </c:ext>
          </c:extLst>
        </c:ser>
        <c:ser>
          <c:idx val="2"/>
          <c:order val="2"/>
          <c:tx>
            <c:strRef>
              <c:f>泉南市!$R$8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泉南市!$S$8:$T$8</c:f>
              <c:numCache>
                <c:formatCode>General</c:formatCode>
                <c:ptCount val="2"/>
                <c:pt idx="0">
                  <c:v>78612920</c:v>
                </c:pt>
                <c:pt idx="1">
                  <c:v>35387732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C9-4DE4-8233-109F46D23106}"/>
            </c:ext>
          </c:extLst>
        </c:ser>
        <c:ser>
          <c:idx val="3"/>
          <c:order val="3"/>
          <c:tx>
            <c:strRef>
              <c:f>泉南市!$R$9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泉南市!$S$9:$T$9</c:f>
              <c:numCache>
                <c:formatCode>General</c:formatCode>
                <c:ptCount val="2"/>
                <c:pt idx="0">
                  <c:v>137973409</c:v>
                </c:pt>
                <c:pt idx="1">
                  <c:v>452378054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C9-4DE4-8233-109F46D23106}"/>
            </c:ext>
          </c:extLst>
        </c:ser>
        <c:ser>
          <c:idx val="4"/>
          <c:order val="4"/>
          <c:tx>
            <c:strRef>
              <c:f>泉南市!$R$10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CC35E3-E58D-45C8-B1DB-9C97D12F1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泉南市!$S$10:$T$10</c:f>
              <c:numCache>
                <c:formatCode>General</c:formatCode>
                <c:ptCount val="2"/>
                <c:pt idx="0">
                  <c:v>290757595</c:v>
                </c:pt>
                <c:pt idx="1">
                  <c:v>49661205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C9-4DE4-8233-109F46D23106}"/>
            </c:ext>
          </c:extLst>
        </c:ser>
        <c:ser>
          <c:idx val="5"/>
          <c:order val="5"/>
          <c:tx>
            <c:strRef>
              <c:f>泉南市!$R$11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layout>
                <c:manualLayout>
                  <c:x val="0"/>
                  <c:y val="2.0756535947712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泉南市!$S$11:$T$11</c:f>
              <c:numCache>
                <c:formatCode>General</c:formatCode>
                <c:ptCount val="2"/>
                <c:pt idx="0">
                  <c:v>469068376</c:v>
                </c:pt>
                <c:pt idx="1">
                  <c:v>257031445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C9-4DE4-8233-109F46D23106}"/>
            </c:ext>
          </c:extLst>
        </c:ser>
        <c:ser>
          <c:idx val="6"/>
          <c:order val="6"/>
          <c:tx>
            <c:strRef>
              <c:f>泉南市!$R$12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泉南市!$S$12:$T$12</c:f>
              <c:numCache>
                <c:formatCode>General</c:formatCode>
                <c:ptCount val="2"/>
                <c:pt idx="0">
                  <c:v>41919281</c:v>
                </c:pt>
                <c:pt idx="1">
                  <c:v>247390545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C9-4DE4-8233-109F46D23106}"/>
            </c:ext>
          </c:extLst>
        </c:ser>
        <c:ser>
          <c:idx val="7"/>
          <c:order val="7"/>
          <c:tx>
            <c:strRef>
              <c:f>泉南市!$R$13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泉南市!$S$13:$T$13</c:f>
              <c:numCache>
                <c:formatCode>General</c:formatCode>
                <c:ptCount val="2"/>
                <c:pt idx="0">
                  <c:v>23057522</c:v>
                </c:pt>
                <c:pt idx="1">
                  <c:v>21355125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C9-4DE4-8233-109F46D23106}"/>
            </c:ext>
          </c:extLst>
        </c:ser>
        <c:ser>
          <c:idx val="8"/>
          <c:order val="8"/>
          <c:tx>
            <c:strRef>
              <c:f>泉南市!$R$14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C6BB15-B54F-4EF2-B565-401CC274959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泉南市!$S$14:$T$14</c:f>
              <c:numCache>
                <c:formatCode>General</c:formatCode>
                <c:ptCount val="2"/>
                <c:pt idx="0">
                  <c:v>1186438424</c:v>
                </c:pt>
                <c:pt idx="1">
                  <c:v>679422915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C9-4DE4-8233-109F46D23106}"/>
            </c:ext>
          </c:extLst>
        </c:ser>
        <c:ser>
          <c:idx val="9"/>
          <c:order val="9"/>
          <c:tx>
            <c:strRef>
              <c:f>泉南市!$R$15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泉南市!$S$15:$T$15</c:f>
              <c:numCache>
                <c:formatCode>General</c:formatCode>
                <c:ptCount val="2"/>
                <c:pt idx="0">
                  <c:v>444803609</c:v>
                </c:pt>
                <c:pt idx="1">
                  <c:v>189997821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C9-4DE4-8233-109F46D23106}"/>
            </c:ext>
          </c:extLst>
        </c:ser>
        <c:ser>
          <c:idx val="10"/>
          <c:order val="10"/>
          <c:tx>
            <c:strRef>
              <c:f>泉南市!$R$16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1B701F-5A28-425F-901D-862CE648CB5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泉南市!$S$16:$T$16</c:f>
              <c:numCache>
                <c:formatCode>General</c:formatCode>
                <c:ptCount val="2"/>
                <c:pt idx="0">
                  <c:v>329842374</c:v>
                </c:pt>
                <c:pt idx="1">
                  <c:v>310059790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C9-4DE4-8233-109F46D23106}"/>
            </c:ext>
          </c:extLst>
        </c:ser>
        <c:ser>
          <c:idx val="11"/>
          <c:order val="11"/>
          <c:tx>
            <c:strRef>
              <c:f>泉南市!$R$17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泉南市!$S$17:$T$17</c:f>
              <c:numCache>
                <c:formatCode>General</c:formatCode>
                <c:ptCount val="2"/>
                <c:pt idx="0">
                  <c:v>88077348</c:v>
                </c:pt>
                <c:pt idx="1">
                  <c:v>88025169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C9-4DE4-8233-109F46D23106}"/>
            </c:ext>
          </c:extLst>
        </c:ser>
        <c:ser>
          <c:idx val="12"/>
          <c:order val="12"/>
          <c:tx>
            <c:strRef>
              <c:f>泉南市!$R$18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20E74A-6F61-431D-9980-21F3F901D7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泉南市!$S$18:$T$18</c:f>
              <c:numCache>
                <c:formatCode>General</c:formatCode>
                <c:ptCount val="2"/>
                <c:pt idx="0">
                  <c:v>1081835273</c:v>
                </c:pt>
                <c:pt idx="1">
                  <c:v>460521394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C9-4DE4-8233-109F46D23106}"/>
            </c:ext>
          </c:extLst>
        </c:ser>
        <c:ser>
          <c:idx val="13"/>
          <c:order val="13"/>
          <c:tx>
            <c:strRef>
              <c:f>泉南市!$R$19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泉南市!$S$19:$T$19</c:f>
              <c:numCache>
                <c:formatCode>General</c:formatCode>
                <c:ptCount val="2"/>
                <c:pt idx="0">
                  <c:v>293581095</c:v>
                </c:pt>
                <c:pt idx="1">
                  <c:v>443947868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C9-4DE4-8233-109F46D23106}"/>
            </c:ext>
          </c:extLst>
        </c:ser>
        <c:ser>
          <c:idx val="14"/>
          <c:order val="14"/>
          <c:tx>
            <c:strRef>
              <c:f>泉南市!$R$20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15491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C9-4DE4-8233-109F46D23106}"/>
            </c:ext>
          </c:extLst>
        </c:ser>
        <c:ser>
          <c:idx val="15"/>
          <c:order val="15"/>
          <c:tx>
            <c:strRef>
              <c:f>泉南市!$R$21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C9-4DE4-8233-109F46D23106}"/>
            </c:ext>
          </c:extLst>
        </c:ser>
        <c:ser>
          <c:idx val="16"/>
          <c:order val="16"/>
          <c:tx>
            <c:strRef>
              <c:f>泉南市!$R$22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泉南市!$S$22:$T$22</c:f>
              <c:numCache>
                <c:formatCode>General</c:formatCode>
                <c:ptCount val="2"/>
                <c:pt idx="0">
                  <c:v>1220035</c:v>
                </c:pt>
                <c:pt idx="1">
                  <c:v>1016010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C9-4DE4-8233-109F46D23106}"/>
            </c:ext>
          </c:extLst>
        </c:ser>
        <c:ser>
          <c:idx val="17"/>
          <c:order val="17"/>
          <c:tx>
            <c:strRef>
              <c:f>泉南市!$R$23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泉南市!$S$23:$T$23</c:f>
              <c:numCache>
                <c:formatCode>General</c:formatCode>
                <c:ptCount val="2"/>
                <c:pt idx="0">
                  <c:v>103582813</c:v>
                </c:pt>
                <c:pt idx="1">
                  <c:v>75539958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C9-4DE4-8233-109F46D23106}"/>
            </c:ext>
          </c:extLst>
        </c:ser>
        <c:ser>
          <c:idx val="18"/>
          <c:order val="18"/>
          <c:tx>
            <c:strRef>
              <c:f>泉南市!$R$24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泉南市!$S$24:$T$24</c:f>
              <c:numCache>
                <c:formatCode>General</c:formatCode>
                <c:ptCount val="2"/>
                <c:pt idx="0">
                  <c:v>614385069</c:v>
                </c:pt>
                <c:pt idx="1">
                  <c:v>81843851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C9-4DE4-8233-109F46D23106}"/>
            </c:ext>
          </c:extLst>
        </c:ser>
        <c:ser>
          <c:idx val="19"/>
          <c:order val="19"/>
          <c:tx>
            <c:strRef>
              <c:f>泉南市!$R$25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泉南市!$S$25:$T$25</c:f>
              <c:numCache>
                <c:formatCode>General</c:formatCode>
                <c:ptCount val="2"/>
                <c:pt idx="0">
                  <c:v>51041229</c:v>
                </c:pt>
                <c:pt idx="1">
                  <c:v>12640790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C9-4DE4-8233-109F46D23106}"/>
            </c:ext>
          </c:extLst>
        </c:ser>
        <c:ser>
          <c:idx val="20"/>
          <c:order val="20"/>
          <c:tx>
            <c:strRef>
              <c:f>泉南市!$R$26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泉南市!$S$26:$T$26</c:f>
              <c:numCache>
                <c:formatCode>General</c:formatCode>
                <c:ptCount val="2"/>
                <c:pt idx="0">
                  <c:v>93406630</c:v>
                </c:pt>
                <c:pt idx="1">
                  <c:v>34952257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C9-4DE4-8233-109F46D23106}"/>
            </c:ext>
          </c:extLst>
        </c:ser>
        <c:ser>
          <c:idx val="21"/>
          <c:order val="21"/>
          <c:tx>
            <c:strRef>
              <c:f>泉南市!$R$27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泉南市!$S$27:$T$27</c:f>
              <c:numCache>
                <c:formatCode>General</c:formatCode>
                <c:ptCount val="2"/>
                <c:pt idx="0">
                  <c:v>1508470</c:v>
                </c:pt>
                <c:pt idx="1">
                  <c:v>1244884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C9-4DE4-8233-109F46D2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四條畷市!$S$6:$T$6</c:f>
              <c:numCache>
                <c:formatCode>General</c:formatCode>
                <c:ptCount val="2"/>
                <c:pt idx="0">
                  <c:v>76647263</c:v>
                </c:pt>
                <c:pt idx="1">
                  <c:v>52205514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8-40D9-A773-8698A9A0424F}"/>
            </c:ext>
          </c:extLst>
        </c:ser>
        <c:ser>
          <c:idx val="1"/>
          <c:order val="1"/>
          <c:tx>
            <c:strRef>
              <c:f>四條畷市!$R$7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四條畷市!$S$7:$T$7</c:f>
              <c:numCache>
                <c:formatCode>General</c:formatCode>
                <c:ptCount val="2"/>
                <c:pt idx="0">
                  <c:v>493106578</c:v>
                </c:pt>
                <c:pt idx="1">
                  <c:v>558359575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B8-40D9-A773-8698A9A0424F}"/>
            </c:ext>
          </c:extLst>
        </c:ser>
        <c:ser>
          <c:idx val="2"/>
          <c:order val="2"/>
          <c:tx>
            <c:strRef>
              <c:f>四條畷市!$R$8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四條畷市!$S$8:$T$8</c:f>
              <c:numCache>
                <c:formatCode>General</c:formatCode>
                <c:ptCount val="2"/>
                <c:pt idx="0">
                  <c:v>103182461</c:v>
                </c:pt>
                <c:pt idx="1">
                  <c:v>64029057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B8-40D9-A773-8698A9A0424F}"/>
            </c:ext>
          </c:extLst>
        </c:ser>
        <c:ser>
          <c:idx val="3"/>
          <c:order val="3"/>
          <c:tx>
            <c:strRef>
              <c:f>四條畷市!$R$9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025AF7-871E-4023-9207-6662EE1B87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四條畷市!$S$9:$T$9</c:f>
              <c:numCache>
                <c:formatCode>General</c:formatCode>
                <c:ptCount val="2"/>
                <c:pt idx="0">
                  <c:v>89707647</c:v>
                </c:pt>
                <c:pt idx="1">
                  <c:v>413762956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B8-40D9-A773-8698A9A0424F}"/>
            </c:ext>
          </c:extLst>
        </c:ser>
        <c:ser>
          <c:idx val="4"/>
          <c:order val="4"/>
          <c:tx>
            <c:strRef>
              <c:f>四條畷市!$R$10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B67969-142C-4B83-A9B6-9C2104F9906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四條畷市!$S$10:$T$10</c:f>
              <c:numCache>
                <c:formatCode>General</c:formatCode>
                <c:ptCount val="2"/>
                <c:pt idx="0">
                  <c:v>187689597</c:v>
                </c:pt>
                <c:pt idx="1">
                  <c:v>44803543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B8-40D9-A773-8698A9A0424F}"/>
            </c:ext>
          </c:extLst>
        </c:ser>
        <c:ser>
          <c:idx val="5"/>
          <c:order val="5"/>
          <c:tx>
            <c:strRef>
              <c:f>四條畷市!$R$11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179176-CA8A-4E90-8835-88EF62F676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四條畷市!$S$11:$T$11</c:f>
              <c:numCache>
                <c:formatCode>General</c:formatCode>
                <c:ptCount val="2"/>
                <c:pt idx="0">
                  <c:v>177228218</c:v>
                </c:pt>
                <c:pt idx="1">
                  <c:v>200202041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B8-40D9-A773-8698A9A0424F}"/>
            </c:ext>
          </c:extLst>
        </c:ser>
        <c:ser>
          <c:idx val="6"/>
          <c:order val="6"/>
          <c:tx>
            <c:strRef>
              <c:f>四條畷市!$R$12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dLbls>
            <c:dLbl>
              <c:idx val="1"/>
              <c:layout>
                <c:manualLayout>
                  <c:x val="-2.2993625959727656E-3"/>
                  <c:y val="2.0752450980392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600" baseline="0">
                      <a:solidFill>
                        <a:schemeClr val="bg1"/>
                      </a:solidFill>
                      <a:latin typeface="ＭＳ Ｐ明朝" panose="02020600040205080304" pitchFamily="18" charset="-128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471027089671157"/>
                      <c:h val="7.59509803921568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E7F-431A-BD7C-798E853C5D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四條畷市!$S$12:$T$12</c:f>
              <c:numCache>
                <c:formatCode>General</c:formatCode>
                <c:ptCount val="2"/>
                <c:pt idx="0">
                  <c:v>45515485</c:v>
                </c:pt>
                <c:pt idx="1">
                  <c:v>372595678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B8-40D9-A773-8698A9A0424F}"/>
            </c:ext>
          </c:extLst>
        </c:ser>
        <c:ser>
          <c:idx val="7"/>
          <c:order val="7"/>
          <c:tx>
            <c:strRef>
              <c:f>四條畷市!$R$13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四條畷市!$S$13:$T$13</c:f>
              <c:numCache>
                <c:formatCode>General</c:formatCode>
                <c:ptCount val="2"/>
                <c:pt idx="0">
                  <c:v>11175892</c:v>
                </c:pt>
                <c:pt idx="1">
                  <c:v>19666121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B8-40D9-A773-8698A9A0424F}"/>
            </c:ext>
          </c:extLst>
        </c:ser>
        <c:ser>
          <c:idx val="8"/>
          <c:order val="8"/>
          <c:tx>
            <c:strRef>
              <c:f>四條畷市!$R$14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388E603-B833-4736-A1C4-BD701E04C12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四條畷市!$S$14:$T$14</c:f>
              <c:numCache>
                <c:formatCode>General</c:formatCode>
                <c:ptCount val="2"/>
                <c:pt idx="0">
                  <c:v>1055607387</c:v>
                </c:pt>
                <c:pt idx="1">
                  <c:v>600580557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B8-40D9-A773-8698A9A0424F}"/>
            </c:ext>
          </c:extLst>
        </c:ser>
        <c:ser>
          <c:idx val="9"/>
          <c:order val="9"/>
          <c:tx>
            <c:strRef>
              <c:f>四條畷市!$R$15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D29F3D-79DD-465D-AB23-73096816B2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四條畷市!$S$15:$T$15</c:f>
              <c:numCache>
                <c:formatCode>General</c:formatCode>
                <c:ptCount val="2"/>
                <c:pt idx="0">
                  <c:v>451500179</c:v>
                </c:pt>
                <c:pt idx="1">
                  <c:v>226015644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2B8-40D9-A773-8698A9A0424F}"/>
            </c:ext>
          </c:extLst>
        </c:ser>
        <c:ser>
          <c:idx val="10"/>
          <c:order val="10"/>
          <c:tx>
            <c:strRef>
              <c:f>四條畷市!$R$16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5C045D-F43C-453B-B2F5-2D7F188901B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四條畷市!$S$16:$T$16</c:f>
              <c:numCache>
                <c:formatCode>General</c:formatCode>
                <c:ptCount val="2"/>
                <c:pt idx="0">
                  <c:v>242459098</c:v>
                </c:pt>
                <c:pt idx="1">
                  <c:v>315658028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2B8-40D9-A773-8698A9A0424F}"/>
            </c:ext>
          </c:extLst>
        </c:ser>
        <c:ser>
          <c:idx val="11"/>
          <c:order val="11"/>
          <c:tx>
            <c:strRef>
              <c:f>四條畷市!$R$17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四條畷市!$S$17:$T$17</c:f>
              <c:numCache>
                <c:formatCode>General</c:formatCode>
                <c:ptCount val="2"/>
                <c:pt idx="0">
                  <c:v>48699617</c:v>
                </c:pt>
                <c:pt idx="1">
                  <c:v>83929143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B8-40D9-A773-8698A9A0424F}"/>
            </c:ext>
          </c:extLst>
        </c:ser>
        <c:ser>
          <c:idx val="12"/>
          <c:order val="12"/>
          <c:tx>
            <c:strRef>
              <c:f>四條畷市!$R$18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3C53EA6-8F34-4A12-906C-79C7A3D88E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四條畷市!$S$18:$T$18</c:f>
              <c:numCache>
                <c:formatCode>General</c:formatCode>
                <c:ptCount val="2"/>
                <c:pt idx="0">
                  <c:v>686756053</c:v>
                </c:pt>
                <c:pt idx="1">
                  <c:v>369129064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B8-40D9-A773-8698A9A0424F}"/>
            </c:ext>
          </c:extLst>
        </c:ser>
        <c:ser>
          <c:idx val="13"/>
          <c:order val="13"/>
          <c:tx>
            <c:strRef>
              <c:f>四條畷市!$R$19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5AE142-5B89-45EE-8732-12CBD58A9A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四條畷市!$S$19:$T$19</c:f>
              <c:numCache>
                <c:formatCode>General</c:formatCode>
                <c:ptCount val="2"/>
                <c:pt idx="0">
                  <c:v>195924444</c:v>
                </c:pt>
                <c:pt idx="1">
                  <c:v>415441427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B8-40D9-A773-8698A9A0424F}"/>
            </c:ext>
          </c:extLst>
        </c:ser>
        <c:ser>
          <c:idx val="14"/>
          <c:order val="14"/>
          <c:tx>
            <c:strRef>
              <c:f>四條畷市!$R$20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2B8-40D9-A773-8698A9A0424F}"/>
            </c:ext>
          </c:extLst>
        </c:ser>
        <c:ser>
          <c:idx val="15"/>
          <c:order val="15"/>
          <c:tx>
            <c:strRef>
              <c:f>四條畷市!$R$21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2B8-40D9-A773-8698A9A0424F}"/>
            </c:ext>
          </c:extLst>
        </c:ser>
        <c:ser>
          <c:idx val="16"/>
          <c:order val="16"/>
          <c:tx>
            <c:strRef>
              <c:f>四條畷市!$R$22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四條畷市!$S$22:$T$22</c:f>
              <c:numCache>
                <c:formatCode>General</c:formatCode>
                <c:ptCount val="2"/>
                <c:pt idx="0">
                  <c:v>843604</c:v>
                </c:pt>
                <c:pt idx="1">
                  <c:v>991954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2B8-40D9-A773-8698A9A0424F}"/>
            </c:ext>
          </c:extLst>
        </c:ser>
        <c:ser>
          <c:idx val="17"/>
          <c:order val="17"/>
          <c:tx>
            <c:strRef>
              <c:f>四條畷市!$R$23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四條畷市!$S$23:$T$23</c:f>
              <c:numCache>
                <c:formatCode>General</c:formatCode>
                <c:ptCount val="2"/>
                <c:pt idx="0">
                  <c:v>49789782</c:v>
                </c:pt>
                <c:pt idx="1">
                  <c:v>72386640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2B8-40D9-A773-8698A9A0424F}"/>
            </c:ext>
          </c:extLst>
        </c:ser>
        <c:ser>
          <c:idx val="18"/>
          <c:order val="18"/>
          <c:tx>
            <c:strRef>
              <c:f>四條畷市!$R$24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四條畷市!$S$24:$T$24</c:f>
              <c:numCache>
                <c:formatCode>General</c:formatCode>
                <c:ptCount val="2"/>
                <c:pt idx="0">
                  <c:v>511839683</c:v>
                </c:pt>
                <c:pt idx="1">
                  <c:v>50599265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2B8-40D9-A773-8698A9A0424F}"/>
            </c:ext>
          </c:extLst>
        </c:ser>
        <c:ser>
          <c:idx val="19"/>
          <c:order val="19"/>
          <c:tx>
            <c:strRef>
              <c:f>四條畷市!$R$25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四條畷市!$S$25:$T$25</c:f>
              <c:numCache>
                <c:formatCode>General</c:formatCode>
                <c:ptCount val="2"/>
                <c:pt idx="0">
                  <c:v>25020361</c:v>
                </c:pt>
                <c:pt idx="1">
                  <c:v>17759296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2B8-40D9-A773-8698A9A0424F}"/>
            </c:ext>
          </c:extLst>
        </c:ser>
        <c:ser>
          <c:idx val="20"/>
          <c:order val="20"/>
          <c:tx>
            <c:strRef>
              <c:f>四條畷市!$R$26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四條畷市!$S$26:$T$26</c:f>
              <c:numCache>
                <c:formatCode>General</c:formatCode>
                <c:ptCount val="2"/>
                <c:pt idx="0">
                  <c:v>67065671</c:v>
                </c:pt>
                <c:pt idx="1">
                  <c:v>29122033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2B8-40D9-A773-8698A9A0424F}"/>
            </c:ext>
          </c:extLst>
        </c:ser>
        <c:ser>
          <c:idx val="21"/>
          <c:order val="21"/>
          <c:tx>
            <c:strRef>
              <c:f>四條畷市!$R$27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283321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2B8-40D9-A773-8698A9A04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交野市!$S$6:$T$6</c:f>
              <c:numCache>
                <c:formatCode>General</c:formatCode>
                <c:ptCount val="2"/>
                <c:pt idx="0">
                  <c:v>94511200</c:v>
                </c:pt>
                <c:pt idx="1">
                  <c:v>84750776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0-4A3B-A28C-FA3FF0C35FF2}"/>
            </c:ext>
          </c:extLst>
        </c:ser>
        <c:ser>
          <c:idx val="1"/>
          <c:order val="1"/>
          <c:tx>
            <c:strRef>
              <c:f>交野市!$R$7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交野市!$S$7:$T$7</c:f>
              <c:numCache>
                <c:formatCode>General</c:formatCode>
                <c:ptCount val="2"/>
                <c:pt idx="0">
                  <c:v>757319104</c:v>
                </c:pt>
                <c:pt idx="1">
                  <c:v>936775871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0-4A3B-A28C-FA3FF0C35FF2}"/>
            </c:ext>
          </c:extLst>
        </c:ser>
        <c:ser>
          <c:idx val="2"/>
          <c:order val="2"/>
          <c:tx>
            <c:strRef>
              <c:f>交野市!$R$8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交野市!$S$8:$T$8</c:f>
              <c:numCache>
                <c:formatCode>General</c:formatCode>
                <c:ptCount val="2"/>
                <c:pt idx="0">
                  <c:v>71651409</c:v>
                </c:pt>
                <c:pt idx="1">
                  <c:v>37091964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C0-4A3B-A28C-FA3FF0C35FF2}"/>
            </c:ext>
          </c:extLst>
        </c:ser>
        <c:ser>
          <c:idx val="3"/>
          <c:order val="3"/>
          <c:tx>
            <c:strRef>
              <c:f>交野市!$R$9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CDB99C-96C3-43D9-B89C-1FE783CD1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交野市!$S$9:$T$9</c:f>
              <c:numCache>
                <c:formatCode>General</c:formatCode>
                <c:ptCount val="2"/>
                <c:pt idx="0">
                  <c:v>112853462</c:v>
                </c:pt>
                <c:pt idx="1">
                  <c:v>653140598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C0-4A3B-A28C-FA3FF0C35FF2}"/>
            </c:ext>
          </c:extLst>
        </c:ser>
        <c:ser>
          <c:idx val="4"/>
          <c:order val="4"/>
          <c:tx>
            <c:strRef>
              <c:f>交野市!$R$10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2206240925650593E-17"/>
                  <c:y val="4.0974238334884382E-3"/>
                </c:manualLayout>
              </c:layout>
              <c:tx>
                <c:rich>
                  <a:bodyPr/>
                  <a:lstStyle/>
                  <a:p>
                    <a:fld id="{8BD6496A-1489-4AD8-BE72-93470D42AF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交野市!$S$10:$T$10</c:f>
              <c:numCache>
                <c:formatCode>General</c:formatCode>
                <c:ptCount val="2"/>
                <c:pt idx="0">
                  <c:v>149710476</c:v>
                </c:pt>
                <c:pt idx="1">
                  <c:v>60493578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C0-4A3B-A28C-FA3FF0C35FF2}"/>
            </c:ext>
          </c:extLst>
        </c:ser>
        <c:ser>
          <c:idx val="5"/>
          <c:order val="5"/>
          <c:tx>
            <c:strRef>
              <c:f>交野市!$R$11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8C32BE-02B9-42CE-9C2D-C7F8762E7CA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交野市!$S$11:$T$11</c:f>
              <c:numCache>
                <c:formatCode>General</c:formatCode>
                <c:ptCount val="2"/>
                <c:pt idx="0">
                  <c:v>244077154</c:v>
                </c:pt>
                <c:pt idx="1">
                  <c:v>307400924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C0-4A3B-A28C-FA3FF0C35FF2}"/>
            </c:ext>
          </c:extLst>
        </c:ser>
        <c:ser>
          <c:idx val="6"/>
          <c:order val="6"/>
          <c:tx>
            <c:strRef>
              <c:f>交野市!$R$12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交野市!$S$12:$T$12</c:f>
              <c:numCache>
                <c:formatCode>General</c:formatCode>
                <c:ptCount val="2"/>
                <c:pt idx="0">
                  <c:v>68422858</c:v>
                </c:pt>
                <c:pt idx="1">
                  <c:v>433751309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C0-4A3B-A28C-FA3FF0C35FF2}"/>
            </c:ext>
          </c:extLst>
        </c:ser>
        <c:ser>
          <c:idx val="7"/>
          <c:order val="7"/>
          <c:tx>
            <c:strRef>
              <c:f>交野市!$R$13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交野市!$S$13:$T$13</c:f>
              <c:numCache>
                <c:formatCode>General</c:formatCode>
                <c:ptCount val="2"/>
                <c:pt idx="0">
                  <c:v>17756041</c:v>
                </c:pt>
                <c:pt idx="1">
                  <c:v>23831337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C0-4A3B-A28C-FA3FF0C35FF2}"/>
            </c:ext>
          </c:extLst>
        </c:ser>
        <c:ser>
          <c:idx val="8"/>
          <c:order val="8"/>
          <c:tx>
            <c:strRef>
              <c:f>交野市!$R$14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D4CD57-7ABB-419B-AAA6-03BA59909B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交野市!$S$14:$T$14</c:f>
              <c:numCache>
                <c:formatCode>General</c:formatCode>
                <c:ptCount val="2"/>
                <c:pt idx="0">
                  <c:v>1219113227</c:v>
                </c:pt>
                <c:pt idx="1">
                  <c:v>893686418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C0-4A3B-A28C-FA3FF0C35FF2}"/>
            </c:ext>
          </c:extLst>
        </c:ser>
        <c:ser>
          <c:idx val="9"/>
          <c:order val="9"/>
          <c:tx>
            <c:strRef>
              <c:f>交野市!$R$15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FF6249C-A1BC-4C01-956D-0D881FA770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交野市!$S$15:$T$15</c:f>
              <c:numCache>
                <c:formatCode>General</c:formatCode>
                <c:ptCount val="2"/>
                <c:pt idx="0">
                  <c:v>576186495</c:v>
                </c:pt>
                <c:pt idx="1">
                  <c:v>331944266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6C0-4A3B-A28C-FA3FF0C35FF2}"/>
            </c:ext>
          </c:extLst>
        </c:ser>
        <c:ser>
          <c:idx val="10"/>
          <c:order val="10"/>
          <c:tx>
            <c:strRef>
              <c:f>交野市!$R$16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交野市!$S$16:$T$16</c:f>
              <c:numCache>
                <c:formatCode>General</c:formatCode>
                <c:ptCount val="2"/>
                <c:pt idx="0">
                  <c:v>364154466</c:v>
                </c:pt>
                <c:pt idx="1">
                  <c:v>440453447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6C0-4A3B-A28C-FA3FF0C35FF2}"/>
            </c:ext>
          </c:extLst>
        </c:ser>
        <c:ser>
          <c:idx val="11"/>
          <c:order val="11"/>
          <c:tx>
            <c:strRef>
              <c:f>交野市!$R$17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交野市!$S$17:$T$17</c:f>
              <c:numCache>
                <c:formatCode>General</c:formatCode>
                <c:ptCount val="2"/>
                <c:pt idx="0">
                  <c:v>120310266</c:v>
                </c:pt>
                <c:pt idx="1">
                  <c:v>135079069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C0-4A3B-A28C-FA3FF0C35FF2}"/>
            </c:ext>
          </c:extLst>
        </c:ser>
        <c:ser>
          <c:idx val="12"/>
          <c:order val="12"/>
          <c:tx>
            <c:strRef>
              <c:f>交野市!$R$18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CC0808-E091-4EB1-9B69-27B630B8B9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交野市!$S$18:$T$18</c:f>
              <c:numCache>
                <c:formatCode>General</c:formatCode>
                <c:ptCount val="2"/>
                <c:pt idx="0">
                  <c:v>798932240</c:v>
                </c:pt>
                <c:pt idx="1">
                  <c:v>662543496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6C0-4A3B-A28C-FA3FF0C35FF2}"/>
            </c:ext>
          </c:extLst>
        </c:ser>
        <c:ser>
          <c:idx val="13"/>
          <c:order val="13"/>
          <c:tx>
            <c:strRef>
              <c:f>交野市!$R$19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交野市!$S$19:$T$19</c:f>
              <c:numCache>
                <c:formatCode>General</c:formatCode>
                <c:ptCount val="2"/>
                <c:pt idx="0">
                  <c:v>318735960</c:v>
                </c:pt>
                <c:pt idx="1">
                  <c:v>598154122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C0-4A3B-A28C-FA3FF0C35FF2}"/>
            </c:ext>
          </c:extLst>
        </c:ser>
        <c:ser>
          <c:idx val="14"/>
          <c:order val="14"/>
          <c:tx>
            <c:strRef>
              <c:f>交野市!$R$20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6C0-4A3B-A28C-FA3FF0C35FF2}"/>
            </c:ext>
          </c:extLst>
        </c:ser>
        <c:ser>
          <c:idx val="15"/>
          <c:order val="15"/>
          <c:tx>
            <c:strRef>
              <c:f>交野市!$R$21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6C0-4A3B-A28C-FA3FF0C35FF2}"/>
            </c:ext>
          </c:extLst>
        </c:ser>
        <c:ser>
          <c:idx val="16"/>
          <c:order val="16"/>
          <c:tx>
            <c:strRef>
              <c:f>交野市!$R$22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交野市!$S$22:$T$22</c:f>
              <c:numCache>
                <c:formatCode>General</c:formatCode>
                <c:ptCount val="2"/>
                <c:pt idx="0">
                  <c:v>302133</c:v>
                </c:pt>
                <c:pt idx="1">
                  <c:v>1825101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6C0-4A3B-A28C-FA3FF0C35FF2}"/>
            </c:ext>
          </c:extLst>
        </c:ser>
        <c:ser>
          <c:idx val="17"/>
          <c:order val="17"/>
          <c:tx>
            <c:strRef>
              <c:f>交野市!$R$23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交野市!$S$23:$T$23</c:f>
              <c:numCache>
                <c:formatCode>General</c:formatCode>
                <c:ptCount val="2"/>
                <c:pt idx="0">
                  <c:v>93007918</c:v>
                </c:pt>
                <c:pt idx="1">
                  <c:v>92009769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6C0-4A3B-A28C-FA3FF0C35FF2}"/>
            </c:ext>
          </c:extLst>
        </c:ser>
        <c:ser>
          <c:idx val="18"/>
          <c:order val="18"/>
          <c:tx>
            <c:strRef>
              <c:f>交野市!$R$24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交野市!$S$24:$T$24</c:f>
              <c:numCache>
                <c:formatCode>General</c:formatCode>
                <c:ptCount val="2"/>
                <c:pt idx="0">
                  <c:v>756318729</c:v>
                </c:pt>
                <c:pt idx="1">
                  <c:v>89597406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6C0-4A3B-A28C-FA3FF0C35FF2}"/>
            </c:ext>
          </c:extLst>
        </c:ser>
        <c:ser>
          <c:idx val="19"/>
          <c:order val="19"/>
          <c:tx>
            <c:strRef>
              <c:f>交野市!$R$25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交野市!$S$25:$T$25</c:f>
              <c:numCache>
                <c:formatCode>General</c:formatCode>
                <c:ptCount val="2"/>
                <c:pt idx="0">
                  <c:v>59649632</c:v>
                </c:pt>
                <c:pt idx="1">
                  <c:v>21640320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6C0-4A3B-A28C-FA3FF0C35FF2}"/>
            </c:ext>
          </c:extLst>
        </c:ser>
        <c:ser>
          <c:idx val="20"/>
          <c:order val="20"/>
          <c:tx>
            <c:strRef>
              <c:f>交野市!$R$26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交野市!$S$26:$T$26</c:f>
              <c:numCache>
                <c:formatCode>General</c:formatCode>
                <c:ptCount val="2"/>
                <c:pt idx="0">
                  <c:v>74693740</c:v>
                </c:pt>
                <c:pt idx="1">
                  <c:v>63417825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6C0-4A3B-A28C-FA3FF0C35FF2}"/>
            </c:ext>
          </c:extLst>
        </c:ser>
        <c:ser>
          <c:idx val="21"/>
          <c:order val="21"/>
          <c:tx>
            <c:strRef>
              <c:f>交野市!$R$27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247454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6C0-4A3B-A28C-FA3FF0C35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大阪狭山市!$S$6:$T$6</c:f>
              <c:numCache>
                <c:formatCode>General</c:formatCode>
                <c:ptCount val="2"/>
                <c:pt idx="0">
                  <c:v>77365482</c:v>
                </c:pt>
                <c:pt idx="1">
                  <c:v>73995915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9-48BA-B963-BB95D637EE53}"/>
            </c:ext>
          </c:extLst>
        </c:ser>
        <c:ser>
          <c:idx val="1"/>
          <c:order val="1"/>
          <c:tx>
            <c:strRef>
              <c:f>大阪狭山市!$R$7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大阪狭山市!$S$7:$T$7</c:f>
              <c:numCache>
                <c:formatCode>General</c:formatCode>
                <c:ptCount val="2"/>
                <c:pt idx="0">
                  <c:v>515665259</c:v>
                </c:pt>
                <c:pt idx="1">
                  <c:v>640486495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9-48BA-B963-BB95D637EE53}"/>
            </c:ext>
          </c:extLst>
        </c:ser>
        <c:ser>
          <c:idx val="2"/>
          <c:order val="2"/>
          <c:tx>
            <c:strRef>
              <c:f>大阪狭山市!$R$8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大阪狭山市!$S$8:$T$8</c:f>
              <c:numCache>
                <c:formatCode>General</c:formatCode>
                <c:ptCount val="2"/>
                <c:pt idx="0">
                  <c:v>67580115</c:v>
                </c:pt>
                <c:pt idx="1">
                  <c:v>78954288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59-48BA-B963-BB95D637EE53}"/>
            </c:ext>
          </c:extLst>
        </c:ser>
        <c:ser>
          <c:idx val="3"/>
          <c:order val="3"/>
          <c:tx>
            <c:strRef>
              <c:f>大阪狭山市!$R$9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5A2295A-A005-4667-9A5F-D65A296086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大阪狭山市!$S$9:$T$9</c:f>
              <c:numCache>
                <c:formatCode>General</c:formatCode>
                <c:ptCount val="2"/>
                <c:pt idx="0">
                  <c:v>93784646</c:v>
                </c:pt>
                <c:pt idx="1">
                  <c:v>456956774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59-48BA-B963-BB95D637EE53}"/>
            </c:ext>
          </c:extLst>
        </c:ser>
        <c:ser>
          <c:idx val="4"/>
          <c:order val="4"/>
          <c:tx>
            <c:strRef>
              <c:f>大阪狭山市!$R$10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17F8C1-F1F7-4E7F-AC28-3B98BAAECD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大阪狭山市!$S$10:$T$10</c:f>
              <c:numCache>
                <c:formatCode>General</c:formatCode>
                <c:ptCount val="2"/>
                <c:pt idx="0">
                  <c:v>186752347</c:v>
                </c:pt>
                <c:pt idx="1">
                  <c:v>52805976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59-48BA-B963-BB95D637EE53}"/>
            </c:ext>
          </c:extLst>
        </c:ser>
        <c:ser>
          <c:idx val="5"/>
          <c:order val="5"/>
          <c:tx>
            <c:strRef>
              <c:f>大阪狭山市!$R$11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AD684D-1B50-4954-9698-F50CEDCDA7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大阪狭山市!$S$11:$T$11</c:f>
              <c:numCache>
                <c:formatCode>General</c:formatCode>
                <c:ptCount val="2"/>
                <c:pt idx="0">
                  <c:v>311780767</c:v>
                </c:pt>
                <c:pt idx="1">
                  <c:v>226218290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59-48BA-B963-BB95D637EE53}"/>
            </c:ext>
          </c:extLst>
        </c:ser>
        <c:ser>
          <c:idx val="6"/>
          <c:order val="6"/>
          <c:tx>
            <c:strRef>
              <c:f>大阪狭山市!$R$12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大阪狭山市!$S$12:$T$12</c:f>
              <c:numCache>
                <c:formatCode>General</c:formatCode>
                <c:ptCount val="2"/>
                <c:pt idx="0">
                  <c:v>87603515</c:v>
                </c:pt>
                <c:pt idx="1">
                  <c:v>228755270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59-48BA-B963-BB95D637EE53}"/>
            </c:ext>
          </c:extLst>
        </c:ser>
        <c:ser>
          <c:idx val="7"/>
          <c:order val="7"/>
          <c:tx>
            <c:strRef>
              <c:f>大阪狭山市!$R$13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大阪狭山市!$S$13:$T$13</c:f>
              <c:numCache>
                <c:formatCode>General</c:formatCode>
                <c:ptCount val="2"/>
                <c:pt idx="0">
                  <c:v>5126228</c:v>
                </c:pt>
                <c:pt idx="1">
                  <c:v>20505070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59-48BA-B963-BB95D637EE53}"/>
            </c:ext>
          </c:extLst>
        </c:ser>
        <c:ser>
          <c:idx val="8"/>
          <c:order val="8"/>
          <c:tx>
            <c:strRef>
              <c:f>大阪狭山市!$R$14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03A889-08D0-47E6-8375-35432FBBB61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大阪狭山市!$S$14:$T$14</c:f>
              <c:numCache>
                <c:formatCode>General</c:formatCode>
                <c:ptCount val="2"/>
                <c:pt idx="0">
                  <c:v>1102294422</c:v>
                </c:pt>
                <c:pt idx="1">
                  <c:v>691713030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B59-48BA-B963-BB95D637EE53}"/>
            </c:ext>
          </c:extLst>
        </c:ser>
        <c:ser>
          <c:idx val="9"/>
          <c:order val="9"/>
          <c:tx>
            <c:strRef>
              <c:f>大阪狭山市!$R$15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ACBC78-5458-489A-A874-B6E67BC7E8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大阪狭山市!$S$15:$T$15</c:f>
              <c:numCache>
                <c:formatCode>General</c:formatCode>
                <c:ptCount val="2"/>
                <c:pt idx="0">
                  <c:v>435243870</c:v>
                </c:pt>
                <c:pt idx="1">
                  <c:v>252355413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B59-48BA-B963-BB95D637EE53}"/>
            </c:ext>
          </c:extLst>
        </c:ser>
        <c:ser>
          <c:idx val="10"/>
          <c:order val="10"/>
          <c:tx>
            <c:strRef>
              <c:f>大阪狭山市!$R$16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C3E43B-7730-4F95-9087-13D131A39A7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大阪狭山市!$S$16:$T$16</c:f>
              <c:numCache>
                <c:formatCode>General</c:formatCode>
                <c:ptCount val="2"/>
                <c:pt idx="0">
                  <c:v>287026055</c:v>
                </c:pt>
                <c:pt idx="1">
                  <c:v>322667552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B59-48BA-B963-BB95D637EE53}"/>
            </c:ext>
          </c:extLst>
        </c:ser>
        <c:ser>
          <c:idx val="11"/>
          <c:order val="11"/>
          <c:tx>
            <c:strRef>
              <c:f>大阪狭山市!$R$17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大阪狭山市!$S$17:$T$17</c:f>
              <c:numCache>
                <c:formatCode>General</c:formatCode>
                <c:ptCount val="2"/>
                <c:pt idx="0">
                  <c:v>56232959</c:v>
                </c:pt>
                <c:pt idx="1">
                  <c:v>96268917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B59-48BA-B963-BB95D637EE53}"/>
            </c:ext>
          </c:extLst>
        </c:ser>
        <c:ser>
          <c:idx val="12"/>
          <c:order val="12"/>
          <c:tx>
            <c:strRef>
              <c:f>大阪狭山市!$R$18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BF3B743-F0AC-4B13-BA53-3B434BF19E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大阪狭山市!$S$18:$T$18</c:f>
              <c:numCache>
                <c:formatCode>General</c:formatCode>
                <c:ptCount val="2"/>
                <c:pt idx="0">
                  <c:v>660121582</c:v>
                </c:pt>
                <c:pt idx="1">
                  <c:v>515933738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B59-48BA-B963-BB95D637EE53}"/>
            </c:ext>
          </c:extLst>
        </c:ser>
        <c:ser>
          <c:idx val="13"/>
          <c:order val="13"/>
          <c:tx>
            <c:strRef>
              <c:f>大阪狭山市!$R$19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大阪狭山市!$S$19:$T$19</c:f>
              <c:numCache>
                <c:formatCode>General</c:formatCode>
                <c:ptCount val="2"/>
                <c:pt idx="0">
                  <c:v>222249520</c:v>
                </c:pt>
                <c:pt idx="1">
                  <c:v>414654652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59-48BA-B963-BB95D637EE53}"/>
            </c:ext>
          </c:extLst>
        </c:ser>
        <c:ser>
          <c:idx val="14"/>
          <c:order val="14"/>
          <c:tx>
            <c:strRef>
              <c:f>大阪狭山市!$R$20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B59-48BA-B963-BB95D637EE53}"/>
            </c:ext>
          </c:extLst>
        </c:ser>
        <c:ser>
          <c:idx val="15"/>
          <c:order val="15"/>
          <c:tx>
            <c:strRef>
              <c:f>大阪狭山市!$R$21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B59-48BA-B963-BB95D637EE53}"/>
            </c:ext>
          </c:extLst>
        </c:ser>
        <c:ser>
          <c:idx val="16"/>
          <c:order val="16"/>
          <c:tx>
            <c:strRef>
              <c:f>大阪狭山市!$R$22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大阪狭山市!$S$22:$T$22</c:f>
              <c:numCache>
                <c:formatCode>General</c:formatCode>
                <c:ptCount val="2"/>
                <c:pt idx="0">
                  <c:v>583020</c:v>
                </c:pt>
                <c:pt idx="1">
                  <c:v>4547029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B59-48BA-B963-BB95D637EE53}"/>
            </c:ext>
          </c:extLst>
        </c:ser>
        <c:ser>
          <c:idx val="17"/>
          <c:order val="17"/>
          <c:tx>
            <c:strRef>
              <c:f>大阪狭山市!$R$23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大阪狭山市!$S$23:$T$23</c:f>
              <c:numCache>
                <c:formatCode>General</c:formatCode>
                <c:ptCount val="2"/>
                <c:pt idx="0">
                  <c:v>154264175</c:v>
                </c:pt>
                <c:pt idx="1">
                  <c:v>85561837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B59-48BA-B963-BB95D637EE53}"/>
            </c:ext>
          </c:extLst>
        </c:ser>
        <c:ser>
          <c:idx val="18"/>
          <c:order val="18"/>
          <c:tx>
            <c:strRef>
              <c:f>大阪狭山市!$R$24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大阪狭山市!$S$24:$T$24</c:f>
              <c:numCache>
                <c:formatCode>General</c:formatCode>
                <c:ptCount val="2"/>
                <c:pt idx="0">
                  <c:v>527595896</c:v>
                </c:pt>
                <c:pt idx="1">
                  <c:v>69997359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B59-48BA-B963-BB95D637EE53}"/>
            </c:ext>
          </c:extLst>
        </c:ser>
        <c:ser>
          <c:idx val="19"/>
          <c:order val="19"/>
          <c:tx>
            <c:strRef>
              <c:f>大阪狭山市!$R$25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大阪狭山市!$S$25:$T$25</c:f>
              <c:numCache>
                <c:formatCode>General</c:formatCode>
                <c:ptCount val="2"/>
                <c:pt idx="0">
                  <c:v>44388840</c:v>
                </c:pt>
                <c:pt idx="1">
                  <c:v>19042761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B59-48BA-B963-BB95D637EE53}"/>
            </c:ext>
          </c:extLst>
        </c:ser>
        <c:ser>
          <c:idx val="20"/>
          <c:order val="20"/>
          <c:tx>
            <c:strRef>
              <c:f>大阪狭山市!$R$26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大阪狭山市!$S$26:$T$26</c:f>
              <c:numCache>
                <c:formatCode>General</c:formatCode>
                <c:ptCount val="2"/>
                <c:pt idx="0">
                  <c:v>83413453</c:v>
                </c:pt>
                <c:pt idx="1">
                  <c:v>30404772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B59-48BA-B963-BB95D637EE53}"/>
            </c:ext>
          </c:extLst>
        </c:ser>
        <c:ser>
          <c:idx val="21"/>
          <c:order val="21"/>
          <c:tx>
            <c:strRef>
              <c:f>大阪狭山市!$R$27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大阪狭山市!$S$27:$T$27</c:f>
              <c:numCache>
                <c:formatCode>General</c:formatCode>
                <c:ptCount val="2"/>
                <c:pt idx="0">
                  <c:v>2771599</c:v>
                </c:pt>
                <c:pt idx="1">
                  <c:v>484689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B59-48BA-B963-BB95D637E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阪南市!$S$6:$T$6</c:f>
              <c:numCache>
                <c:formatCode>General</c:formatCode>
                <c:ptCount val="2"/>
                <c:pt idx="0">
                  <c:v>74539911</c:v>
                </c:pt>
                <c:pt idx="1">
                  <c:v>78693222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B-4E6B-95DC-A5A783D8E2BB}"/>
            </c:ext>
          </c:extLst>
        </c:ser>
        <c:ser>
          <c:idx val="1"/>
          <c:order val="1"/>
          <c:tx>
            <c:strRef>
              <c:f>阪南市!$R$7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阪南市!$S$7:$T$7</c:f>
              <c:numCache>
                <c:formatCode>General</c:formatCode>
                <c:ptCount val="2"/>
                <c:pt idx="0">
                  <c:v>625715325</c:v>
                </c:pt>
                <c:pt idx="1">
                  <c:v>749379189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CB-4E6B-95DC-A5A783D8E2BB}"/>
            </c:ext>
          </c:extLst>
        </c:ser>
        <c:ser>
          <c:idx val="2"/>
          <c:order val="2"/>
          <c:tx>
            <c:strRef>
              <c:f>阪南市!$R$8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阪南市!$S$8:$T$8</c:f>
              <c:numCache>
                <c:formatCode>General</c:formatCode>
                <c:ptCount val="2"/>
                <c:pt idx="0">
                  <c:v>76334818</c:v>
                </c:pt>
                <c:pt idx="1">
                  <c:v>26740187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CB-4E6B-95DC-A5A783D8E2BB}"/>
            </c:ext>
          </c:extLst>
        </c:ser>
        <c:ser>
          <c:idx val="3"/>
          <c:order val="3"/>
          <c:tx>
            <c:strRef>
              <c:f>阪南市!$R$9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aseline="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阪南市!$S$9:$T$9</c:f>
              <c:numCache>
                <c:formatCode>General</c:formatCode>
                <c:ptCount val="2"/>
                <c:pt idx="0">
                  <c:v>99281731</c:v>
                </c:pt>
                <c:pt idx="1">
                  <c:v>510238416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CB-4E6B-95DC-A5A783D8E2BB}"/>
            </c:ext>
          </c:extLst>
        </c:ser>
        <c:ser>
          <c:idx val="4"/>
          <c:order val="4"/>
          <c:tx>
            <c:strRef>
              <c:f>阪南市!$R$10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FCB-4E6B-95DC-A5A783D8E2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阪南市!$S$10:$T$10</c:f>
              <c:numCache>
                <c:formatCode>General</c:formatCode>
                <c:ptCount val="2"/>
                <c:pt idx="0">
                  <c:v>239944519</c:v>
                </c:pt>
                <c:pt idx="1">
                  <c:v>51395364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CB-4E6B-95DC-A5A783D8E2BB}"/>
            </c:ext>
          </c:extLst>
        </c:ser>
        <c:ser>
          <c:idx val="5"/>
          <c:order val="5"/>
          <c:tx>
            <c:strRef>
              <c:f>阪南市!$R$11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4D263B6-467C-4501-A24C-7611B081A0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阪南市!$S$11:$T$11</c:f>
              <c:numCache>
                <c:formatCode>General</c:formatCode>
                <c:ptCount val="2"/>
                <c:pt idx="0">
                  <c:v>342109374</c:v>
                </c:pt>
                <c:pt idx="1">
                  <c:v>237944285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B-4E6B-95DC-A5A783D8E2BB}"/>
            </c:ext>
          </c:extLst>
        </c:ser>
        <c:ser>
          <c:idx val="6"/>
          <c:order val="6"/>
          <c:tx>
            <c:strRef>
              <c:f>阪南市!$R$12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阪南市!$S$12:$T$12</c:f>
              <c:numCache>
                <c:formatCode>General</c:formatCode>
                <c:ptCount val="2"/>
                <c:pt idx="0">
                  <c:v>49008984</c:v>
                </c:pt>
                <c:pt idx="1">
                  <c:v>296335786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CB-4E6B-95DC-A5A783D8E2BB}"/>
            </c:ext>
          </c:extLst>
        </c:ser>
        <c:ser>
          <c:idx val="7"/>
          <c:order val="7"/>
          <c:tx>
            <c:strRef>
              <c:f>阪南市!$R$13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阪南市!$S$13:$T$13</c:f>
              <c:numCache>
                <c:formatCode>General</c:formatCode>
                <c:ptCount val="2"/>
                <c:pt idx="0">
                  <c:v>4048561</c:v>
                </c:pt>
                <c:pt idx="1">
                  <c:v>28949644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CB-4E6B-95DC-A5A783D8E2BB}"/>
            </c:ext>
          </c:extLst>
        </c:ser>
        <c:ser>
          <c:idx val="8"/>
          <c:order val="8"/>
          <c:tx>
            <c:strRef>
              <c:f>阪南市!$R$14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E44074-397D-4A25-BA12-F0B90A237E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阪南市!$S$14:$T$14</c:f>
              <c:numCache>
                <c:formatCode>General</c:formatCode>
                <c:ptCount val="2"/>
                <c:pt idx="0">
                  <c:v>1096446035</c:v>
                </c:pt>
                <c:pt idx="1">
                  <c:v>721222702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CB-4E6B-95DC-A5A783D8E2BB}"/>
            </c:ext>
          </c:extLst>
        </c:ser>
        <c:ser>
          <c:idx val="9"/>
          <c:order val="9"/>
          <c:tx>
            <c:strRef>
              <c:f>阪南市!$R$15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D065DE8-C400-469A-9E10-3ABB75444D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阪南市!$S$15:$T$15</c:f>
              <c:numCache>
                <c:formatCode>General</c:formatCode>
                <c:ptCount val="2"/>
                <c:pt idx="0">
                  <c:v>402516816</c:v>
                </c:pt>
                <c:pt idx="1">
                  <c:v>224506965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CB-4E6B-95DC-A5A783D8E2BB}"/>
            </c:ext>
          </c:extLst>
        </c:ser>
        <c:ser>
          <c:idx val="10"/>
          <c:order val="10"/>
          <c:tx>
            <c:strRef>
              <c:f>阪南市!$R$16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阪南市!$S$16:$T$16</c:f>
              <c:numCache>
                <c:formatCode>General</c:formatCode>
                <c:ptCount val="2"/>
                <c:pt idx="0">
                  <c:v>324524209</c:v>
                </c:pt>
                <c:pt idx="1">
                  <c:v>339386502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CB-4E6B-95DC-A5A783D8E2BB}"/>
            </c:ext>
          </c:extLst>
        </c:ser>
        <c:ser>
          <c:idx val="11"/>
          <c:order val="11"/>
          <c:tx>
            <c:strRef>
              <c:f>阪南市!$R$17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阪南市!$S$17:$T$17</c:f>
              <c:numCache>
                <c:formatCode>General</c:formatCode>
                <c:ptCount val="2"/>
                <c:pt idx="0">
                  <c:v>67021822</c:v>
                </c:pt>
                <c:pt idx="1">
                  <c:v>99509602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FCB-4E6B-95DC-A5A783D8E2BB}"/>
            </c:ext>
          </c:extLst>
        </c:ser>
        <c:ser>
          <c:idx val="12"/>
          <c:order val="12"/>
          <c:tx>
            <c:strRef>
              <c:f>阪南市!$R$18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C8CE75-F985-4BA0-A9D3-F0A7B2300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阪南市!$S$18:$T$18</c:f>
              <c:numCache>
                <c:formatCode>General</c:formatCode>
                <c:ptCount val="2"/>
                <c:pt idx="0">
                  <c:v>949235041</c:v>
                </c:pt>
                <c:pt idx="1">
                  <c:v>487587825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FCB-4E6B-95DC-A5A783D8E2BB}"/>
            </c:ext>
          </c:extLst>
        </c:ser>
        <c:ser>
          <c:idx val="13"/>
          <c:order val="13"/>
          <c:tx>
            <c:strRef>
              <c:f>阪南市!$R$19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阪南市!$S$19:$T$19</c:f>
              <c:numCache>
                <c:formatCode>General</c:formatCode>
                <c:ptCount val="2"/>
                <c:pt idx="0">
                  <c:v>224590343</c:v>
                </c:pt>
                <c:pt idx="1">
                  <c:v>520111698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CB-4E6B-95DC-A5A783D8E2BB}"/>
            </c:ext>
          </c:extLst>
        </c:ser>
        <c:ser>
          <c:idx val="14"/>
          <c:order val="14"/>
          <c:tx>
            <c:strRef>
              <c:f>阪南市!$R$20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FCB-4E6B-95DC-A5A783D8E2BB}"/>
            </c:ext>
          </c:extLst>
        </c:ser>
        <c:ser>
          <c:idx val="15"/>
          <c:order val="15"/>
          <c:tx>
            <c:strRef>
              <c:f>阪南市!$R$21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FCB-4E6B-95DC-A5A783D8E2BB}"/>
            </c:ext>
          </c:extLst>
        </c:ser>
        <c:ser>
          <c:idx val="16"/>
          <c:order val="16"/>
          <c:tx>
            <c:strRef>
              <c:f>阪南市!$R$22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阪南市!$S$22:$T$22</c:f>
              <c:numCache>
                <c:formatCode>General</c:formatCode>
                <c:ptCount val="2"/>
                <c:pt idx="0">
                  <c:v>1393868</c:v>
                </c:pt>
                <c:pt idx="1">
                  <c:v>1052306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CB-4E6B-95DC-A5A783D8E2BB}"/>
            </c:ext>
          </c:extLst>
        </c:ser>
        <c:ser>
          <c:idx val="17"/>
          <c:order val="17"/>
          <c:tx>
            <c:strRef>
              <c:f>阪南市!$R$23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阪南市!$S$23:$T$23</c:f>
              <c:numCache>
                <c:formatCode>General</c:formatCode>
                <c:ptCount val="2"/>
                <c:pt idx="0">
                  <c:v>71806443</c:v>
                </c:pt>
                <c:pt idx="1">
                  <c:v>75414029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FCB-4E6B-95DC-A5A783D8E2BB}"/>
            </c:ext>
          </c:extLst>
        </c:ser>
        <c:ser>
          <c:idx val="18"/>
          <c:order val="18"/>
          <c:tx>
            <c:strRef>
              <c:f>阪南市!$R$24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阪南市!$S$24:$T$24</c:f>
              <c:numCache>
                <c:formatCode>General</c:formatCode>
                <c:ptCount val="2"/>
                <c:pt idx="0">
                  <c:v>587287749</c:v>
                </c:pt>
                <c:pt idx="1">
                  <c:v>83871915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CB-4E6B-95DC-A5A783D8E2BB}"/>
            </c:ext>
          </c:extLst>
        </c:ser>
        <c:ser>
          <c:idx val="19"/>
          <c:order val="19"/>
          <c:tx>
            <c:strRef>
              <c:f>阪南市!$R$25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阪南市!$S$25:$T$25</c:f>
              <c:numCache>
                <c:formatCode>General</c:formatCode>
                <c:ptCount val="2"/>
                <c:pt idx="0">
                  <c:v>53717500</c:v>
                </c:pt>
                <c:pt idx="1">
                  <c:v>16024918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FCB-4E6B-95DC-A5A783D8E2BB}"/>
            </c:ext>
          </c:extLst>
        </c:ser>
        <c:ser>
          <c:idx val="20"/>
          <c:order val="20"/>
          <c:tx>
            <c:strRef>
              <c:f>阪南市!$R$26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阪南市!$S$26:$T$26</c:f>
              <c:numCache>
                <c:formatCode>General</c:formatCode>
                <c:ptCount val="2"/>
                <c:pt idx="0">
                  <c:v>77146981</c:v>
                </c:pt>
                <c:pt idx="1">
                  <c:v>42551124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FCB-4E6B-95DC-A5A783D8E2BB}"/>
            </c:ext>
          </c:extLst>
        </c:ser>
        <c:ser>
          <c:idx val="21"/>
          <c:order val="21"/>
          <c:tx>
            <c:strRef>
              <c:f>阪南市!$R$27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阪南市!$S$27:$T$27</c:f>
              <c:numCache>
                <c:formatCode>General</c:formatCode>
                <c:ptCount val="2"/>
                <c:pt idx="0">
                  <c:v>39540</c:v>
                </c:pt>
                <c:pt idx="1">
                  <c:v>446826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FCB-4E6B-95DC-A5A783D8E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島本町!$S$6:$T$6</c:f>
              <c:numCache>
                <c:formatCode>General</c:formatCode>
                <c:ptCount val="2"/>
                <c:pt idx="0">
                  <c:v>48795442</c:v>
                </c:pt>
                <c:pt idx="1">
                  <c:v>34601661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C-470C-A4A3-B3DB0F45F7D2}"/>
            </c:ext>
          </c:extLst>
        </c:ser>
        <c:ser>
          <c:idx val="1"/>
          <c:order val="1"/>
          <c:tx>
            <c:strRef>
              <c:f>島本町!$R$7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33251D1-766B-4A22-93FB-F8CDC14B0A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島本町!$S$7:$T$7</c:f>
              <c:numCache>
                <c:formatCode>General</c:formatCode>
                <c:ptCount val="2"/>
                <c:pt idx="0">
                  <c:v>356870692</c:v>
                </c:pt>
                <c:pt idx="1">
                  <c:v>251939346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9C-470C-A4A3-B3DB0F45F7D2}"/>
            </c:ext>
          </c:extLst>
        </c:ser>
        <c:ser>
          <c:idx val="2"/>
          <c:order val="2"/>
          <c:tx>
            <c:strRef>
              <c:f>島本町!$R$8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島本町!$S$8:$T$8</c:f>
              <c:numCache>
                <c:formatCode>General</c:formatCode>
                <c:ptCount val="2"/>
                <c:pt idx="0">
                  <c:v>27329810</c:v>
                </c:pt>
                <c:pt idx="1">
                  <c:v>15438811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9C-470C-A4A3-B3DB0F45F7D2}"/>
            </c:ext>
          </c:extLst>
        </c:ser>
        <c:ser>
          <c:idx val="3"/>
          <c:order val="3"/>
          <c:tx>
            <c:strRef>
              <c:f>島本町!$R$9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87F30A-9512-4663-A92B-9FDC3A6BCC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島本町!$S$9:$T$9</c:f>
              <c:numCache>
                <c:formatCode>General</c:formatCode>
                <c:ptCount val="2"/>
                <c:pt idx="0">
                  <c:v>39915901</c:v>
                </c:pt>
                <c:pt idx="1">
                  <c:v>223892786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9C-470C-A4A3-B3DB0F45F7D2}"/>
            </c:ext>
          </c:extLst>
        </c:ser>
        <c:ser>
          <c:idx val="4"/>
          <c:order val="4"/>
          <c:tx>
            <c:strRef>
              <c:f>島本町!$R$10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186933-382E-4932-8C96-0392A35499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島本町!$S$10:$T$10</c:f>
              <c:numCache>
                <c:formatCode>General</c:formatCode>
                <c:ptCount val="2"/>
                <c:pt idx="0">
                  <c:v>107937438</c:v>
                </c:pt>
                <c:pt idx="1">
                  <c:v>24407087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9C-470C-A4A3-B3DB0F45F7D2}"/>
            </c:ext>
          </c:extLst>
        </c:ser>
        <c:ser>
          <c:idx val="5"/>
          <c:order val="5"/>
          <c:tx>
            <c:strRef>
              <c:f>島本町!$R$11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D37B95-5EFF-45CA-B454-7960B5C7C6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島本町!$S$11:$T$11</c:f>
              <c:numCache>
                <c:formatCode>General</c:formatCode>
                <c:ptCount val="2"/>
                <c:pt idx="0">
                  <c:v>154616994</c:v>
                </c:pt>
                <c:pt idx="1">
                  <c:v>112928839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9C-470C-A4A3-B3DB0F45F7D2}"/>
            </c:ext>
          </c:extLst>
        </c:ser>
        <c:ser>
          <c:idx val="6"/>
          <c:order val="6"/>
          <c:tx>
            <c:strRef>
              <c:f>島本町!$R$12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島本町!$S$12:$T$12</c:f>
              <c:numCache>
                <c:formatCode>General</c:formatCode>
                <c:ptCount val="2"/>
                <c:pt idx="0">
                  <c:v>29301452</c:v>
                </c:pt>
                <c:pt idx="1">
                  <c:v>138679626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9C-470C-A4A3-B3DB0F45F7D2}"/>
            </c:ext>
          </c:extLst>
        </c:ser>
        <c:ser>
          <c:idx val="7"/>
          <c:order val="7"/>
          <c:tx>
            <c:strRef>
              <c:f>島本町!$R$13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島本町!$S$13:$T$13</c:f>
              <c:numCache>
                <c:formatCode>General</c:formatCode>
                <c:ptCount val="2"/>
                <c:pt idx="0">
                  <c:v>1074360</c:v>
                </c:pt>
                <c:pt idx="1">
                  <c:v>13031808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9C-470C-A4A3-B3DB0F45F7D2}"/>
            </c:ext>
          </c:extLst>
        </c:ser>
        <c:ser>
          <c:idx val="8"/>
          <c:order val="8"/>
          <c:tx>
            <c:strRef>
              <c:f>島本町!$R$14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E72CAF-63B8-4F5D-9F02-968BF9F7BA7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島本町!$S$14:$T$14</c:f>
              <c:numCache>
                <c:formatCode>General</c:formatCode>
                <c:ptCount val="2"/>
                <c:pt idx="0">
                  <c:v>570515575</c:v>
                </c:pt>
                <c:pt idx="1">
                  <c:v>317276432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9C-470C-A4A3-B3DB0F45F7D2}"/>
            </c:ext>
          </c:extLst>
        </c:ser>
        <c:ser>
          <c:idx val="9"/>
          <c:order val="9"/>
          <c:tx>
            <c:strRef>
              <c:f>島本町!$R$15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島本町!$S$15:$T$15</c:f>
              <c:numCache>
                <c:formatCode>General</c:formatCode>
                <c:ptCount val="2"/>
                <c:pt idx="0">
                  <c:v>210906970</c:v>
                </c:pt>
                <c:pt idx="1">
                  <c:v>104291452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9C-470C-A4A3-B3DB0F45F7D2}"/>
            </c:ext>
          </c:extLst>
        </c:ser>
        <c:ser>
          <c:idx val="10"/>
          <c:order val="10"/>
          <c:tx>
            <c:strRef>
              <c:f>島本町!$R$16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5BAF201-A645-46A3-A16E-228B760EEA4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島本町!$S$16:$T$16</c:f>
              <c:numCache>
                <c:formatCode>General</c:formatCode>
                <c:ptCount val="2"/>
                <c:pt idx="0">
                  <c:v>160833072</c:v>
                </c:pt>
                <c:pt idx="1">
                  <c:v>183995524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9C-470C-A4A3-B3DB0F45F7D2}"/>
            </c:ext>
          </c:extLst>
        </c:ser>
        <c:ser>
          <c:idx val="11"/>
          <c:order val="11"/>
          <c:tx>
            <c:strRef>
              <c:f>島本町!$R$17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島本町!$S$17:$T$17</c:f>
              <c:numCache>
                <c:formatCode>General</c:formatCode>
                <c:ptCount val="2"/>
                <c:pt idx="0">
                  <c:v>23920058</c:v>
                </c:pt>
                <c:pt idx="1">
                  <c:v>49682696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9C-470C-A4A3-B3DB0F45F7D2}"/>
            </c:ext>
          </c:extLst>
        </c:ser>
        <c:ser>
          <c:idx val="12"/>
          <c:order val="12"/>
          <c:tx>
            <c:strRef>
              <c:f>島本町!$R$18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04BCF6-8C52-4796-A21B-C0FA70DB89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島本町!$S$18:$T$18</c:f>
              <c:numCache>
                <c:formatCode>General</c:formatCode>
                <c:ptCount val="2"/>
                <c:pt idx="0">
                  <c:v>524764891</c:v>
                </c:pt>
                <c:pt idx="1">
                  <c:v>280654839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49C-470C-A4A3-B3DB0F45F7D2}"/>
            </c:ext>
          </c:extLst>
        </c:ser>
        <c:ser>
          <c:idx val="13"/>
          <c:order val="13"/>
          <c:tx>
            <c:strRef>
              <c:f>島本町!$R$19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島本町!$S$19:$T$19</c:f>
              <c:numCache>
                <c:formatCode>General</c:formatCode>
                <c:ptCount val="2"/>
                <c:pt idx="0">
                  <c:v>108228264</c:v>
                </c:pt>
                <c:pt idx="1">
                  <c:v>231013179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9C-470C-A4A3-B3DB0F45F7D2}"/>
            </c:ext>
          </c:extLst>
        </c:ser>
        <c:ser>
          <c:idx val="14"/>
          <c:order val="14"/>
          <c:tx>
            <c:strRef>
              <c:f>島本町!$R$20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島本町!$S$20:$T$20</c:f>
              <c:numCache>
                <c:formatCode>General</c:formatCode>
                <c:ptCount val="2"/>
                <c:pt idx="0">
                  <c:v>2106</c:v>
                </c:pt>
                <c:pt idx="1">
                  <c:v>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9C-470C-A4A3-B3DB0F45F7D2}"/>
            </c:ext>
          </c:extLst>
        </c:ser>
        <c:ser>
          <c:idx val="15"/>
          <c:order val="15"/>
          <c:tx>
            <c:strRef>
              <c:f>島本町!$R$21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49C-470C-A4A3-B3DB0F45F7D2}"/>
            </c:ext>
          </c:extLst>
        </c:ser>
        <c:ser>
          <c:idx val="16"/>
          <c:order val="16"/>
          <c:tx>
            <c:strRef>
              <c:f>島本町!$R$22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島本町!$S$22:$T$22</c:f>
              <c:numCache>
                <c:formatCode>General</c:formatCode>
                <c:ptCount val="2"/>
                <c:pt idx="0">
                  <c:v>4035115</c:v>
                </c:pt>
                <c:pt idx="1">
                  <c:v>717786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49C-470C-A4A3-B3DB0F45F7D2}"/>
            </c:ext>
          </c:extLst>
        </c:ser>
        <c:ser>
          <c:idx val="17"/>
          <c:order val="17"/>
          <c:tx>
            <c:strRef>
              <c:f>島本町!$R$23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島本町!$S$23:$T$23</c:f>
              <c:numCache>
                <c:formatCode>General</c:formatCode>
                <c:ptCount val="2"/>
                <c:pt idx="0">
                  <c:v>45723791</c:v>
                </c:pt>
                <c:pt idx="1">
                  <c:v>44863921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49C-470C-A4A3-B3DB0F45F7D2}"/>
            </c:ext>
          </c:extLst>
        </c:ser>
        <c:ser>
          <c:idx val="18"/>
          <c:order val="18"/>
          <c:tx>
            <c:strRef>
              <c:f>島本町!$R$24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島本町!$S$24:$T$24</c:f>
              <c:numCache>
                <c:formatCode>General</c:formatCode>
                <c:ptCount val="2"/>
                <c:pt idx="0">
                  <c:v>256918362</c:v>
                </c:pt>
                <c:pt idx="1">
                  <c:v>31324977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49C-470C-A4A3-B3DB0F45F7D2}"/>
            </c:ext>
          </c:extLst>
        </c:ser>
        <c:ser>
          <c:idx val="19"/>
          <c:order val="19"/>
          <c:tx>
            <c:strRef>
              <c:f>島本町!$R$25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島本町!$S$25:$T$25</c:f>
              <c:numCache>
                <c:formatCode>General</c:formatCode>
                <c:ptCount val="2"/>
                <c:pt idx="0">
                  <c:v>12641322</c:v>
                </c:pt>
                <c:pt idx="1">
                  <c:v>8342681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9C-470C-A4A3-B3DB0F45F7D2}"/>
            </c:ext>
          </c:extLst>
        </c:ser>
        <c:ser>
          <c:idx val="20"/>
          <c:order val="20"/>
          <c:tx>
            <c:strRef>
              <c:f>島本町!$R$26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島本町!$S$26:$T$26</c:f>
              <c:numCache>
                <c:formatCode>General</c:formatCode>
                <c:ptCount val="2"/>
                <c:pt idx="0">
                  <c:v>51917805</c:v>
                </c:pt>
                <c:pt idx="1">
                  <c:v>21196720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49C-470C-A4A3-B3DB0F45F7D2}"/>
            </c:ext>
          </c:extLst>
        </c:ser>
        <c:ser>
          <c:idx val="21"/>
          <c:order val="21"/>
          <c:tx>
            <c:strRef>
              <c:f>島本町!$R$27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島本町!$S$27:$T$27</c:f>
              <c:numCache>
                <c:formatCode>General</c:formatCode>
                <c:ptCount val="2"/>
                <c:pt idx="0">
                  <c:v>884250</c:v>
                </c:pt>
                <c:pt idx="1">
                  <c:v>300547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49C-470C-A4A3-B3DB0F45F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豊能町!$S$6:$T$6</c:f>
              <c:numCache>
                <c:formatCode>General</c:formatCode>
                <c:ptCount val="2"/>
                <c:pt idx="0">
                  <c:v>52207266</c:v>
                </c:pt>
                <c:pt idx="1">
                  <c:v>50591128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2-4C9A-B45E-843103F1F894}"/>
            </c:ext>
          </c:extLst>
        </c:ser>
        <c:ser>
          <c:idx val="1"/>
          <c:order val="1"/>
          <c:tx>
            <c:strRef>
              <c:f>豊能町!$R$7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29EC80C-390D-4F7E-AE0E-0DBDCFD6E8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豊能町!$S$7:$T$7</c:f>
              <c:numCache>
                <c:formatCode>General</c:formatCode>
                <c:ptCount val="2"/>
                <c:pt idx="0">
                  <c:v>326621320</c:v>
                </c:pt>
                <c:pt idx="1">
                  <c:v>328602038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32-4C9A-B45E-843103F1F894}"/>
            </c:ext>
          </c:extLst>
        </c:ser>
        <c:ser>
          <c:idx val="2"/>
          <c:order val="2"/>
          <c:tx>
            <c:strRef>
              <c:f>豊能町!$R$8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豊能町!$S$8:$T$8</c:f>
              <c:numCache>
                <c:formatCode>General</c:formatCode>
                <c:ptCount val="2"/>
                <c:pt idx="0">
                  <c:v>36575690</c:v>
                </c:pt>
                <c:pt idx="1">
                  <c:v>15169031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32-4C9A-B45E-843103F1F894}"/>
            </c:ext>
          </c:extLst>
        </c:ser>
        <c:ser>
          <c:idx val="3"/>
          <c:order val="3"/>
          <c:tx>
            <c:strRef>
              <c:f>豊能町!$R$9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豊能町!$S$9:$T$9</c:f>
              <c:numCache>
                <c:formatCode>General</c:formatCode>
                <c:ptCount val="2"/>
                <c:pt idx="0">
                  <c:v>35980693</c:v>
                </c:pt>
                <c:pt idx="1">
                  <c:v>301930746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32-4C9A-B45E-843103F1F894}"/>
            </c:ext>
          </c:extLst>
        </c:ser>
        <c:ser>
          <c:idx val="4"/>
          <c:order val="4"/>
          <c:tx>
            <c:strRef>
              <c:f>豊能町!$R$10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豊能町!$S$10:$T$10</c:f>
              <c:numCache>
                <c:formatCode>General</c:formatCode>
                <c:ptCount val="2"/>
                <c:pt idx="0">
                  <c:v>88385795</c:v>
                </c:pt>
                <c:pt idx="1">
                  <c:v>27049992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32-4C9A-B45E-843103F1F894}"/>
            </c:ext>
          </c:extLst>
        </c:ser>
        <c:ser>
          <c:idx val="5"/>
          <c:order val="5"/>
          <c:tx>
            <c:strRef>
              <c:f>豊能町!$R$11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EB83A71-816F-4436-8CF0-5EBDFFA9D3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豊能町!$S$11:$T$11</c:f>
              <c:numCache>
                <c:formatCode>General</c:formatCode>
                <c:ptCount val="2"/>
                <c:pt idx="0">
                  <c:v>114946814</c:v>
                </c:pt>
                <c:pt idx="1">
                  <c:v>131807096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32-4C9A-B45E-843103F1F894}"/>
            </c:ext>
          </c:extLst>
        </c:ser>
        <c:ser>
          <c:idx val="6"/>
          <c:order val="6"/>
          <c:tx>
            <c:strRef>
              <c:f>豊能町!$R$12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豊能町!$S$12:$T$12</c:f>
              <c:numCache>
                <c:formatCode>General</c:formatCode>
                <c:ptCount val="2"/>
                <c:pt idx="0">
                  <c:v>35614562</c:v>
                </c:pt>
                <c:pt idx="1">
                  <c:v>151254555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32-4C9A-B45E-843103F1F894}"/>
            </c:ext>
          </c:extLst>
        </c:ser>
        <c:ser>
          <c:idx val="7"/>
          <c:order val="7"/>
          <c:tx>
            <c:strRef>
              <c:f>豊能町!$R$13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豊能町!$S$13:$T$13</c:f>
              <c:numCache>
                <c:formatCode>General</c:formatCode>
                <c:ptCount val="2"/>
                <c:pt idx="0">
                  <c:v>4333420</c:v>
                </c:pt>
                <c:pt idx="1">
                  <c:v>14115929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32-4C9A-B45E-843103F1F894}"/>
            </c:ext>
          </c:extLst>
        </c:ser>
        <c:ser>
          <c:idx val="8"/>
          <c:order val="8"/>
          <c:tx>
            <c:strRef>
              <c:f>豊能町!$R$14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豊能町!$S$14:$T$14</c:f>
              <c:numCache>
                <c:formatCode>General</c:formatCode>
                <c:ptCount val="2"/>
                <c:pt idx="0">
                  <c:v>577012384</c:v>
                </c:pt>
                <c:pt idx="1">
                  <c:v>359523767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32-4C9A-B45E-843103F1F894}"/>
            </c:ext>
          </c:extLst>
        </c:ser>
        <c:ser>
          <c:idx val="9"/>
          <c:order val="9"/>
          <c:tx>
            <c:strRef>
              <c:f>豊能町!$R$15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豊能町!$S$15:$T$15</c:f>
              <c:numCache>
                <c:formatCode>General</c:formatCode>
                <c:ptCount val="2"/>
                <c:pt idx="0">
                  <c:v>247688353</c:v>
                </c:pt>
                <c:pt idx="1">
                  <c:v>102920616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32-4C9A-B45E-843103F1F894}"/>
            </c:ext>
          </c:extLst>
        </c:ser>
        <c:ser>
          <c:idx val="10"/>
          <c:order val="10"/>
          <c:tx>
            <c:strRef>
              <c:f>豊能町!$R$16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A62C83-E4F4-477A-9117-95293A1AE6E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豊能町!$S$16:$T$16</c:f>
              <c:numCache>
                <c:formatCode>General</c:formatCode>
                <c:ptCount val="2"/>
                <c:pt idx="0">
                  <c:v>128702394</c:v>
                </c:pt>
                <c:pt idx="1">
                  <c:v>176073665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32-4C9A-B45E-843103F1F894}"/>
            </c:ext>
          </c:extLst>
        </c:ser>
        <c:ser>
          <c:idx val="11"/>
          <c:order val="11"/>
          <c:tx>
            <c:strRef>
              <c:f>豊能町!$R$17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豊能町!$S$17:$T$17</c:f>
              <c:numCache>
                <c:formatCode>General</c:formatCode>
                <c:ptCount val="2"/>
                <c:pt idx="0">
                  <c:v>21484184</c:v>
                </c:pt>
                <c:pt idx="1">
                  <c:v>53488255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32-4C9A-B45E-843103F1F894}"/>
            </c:ext>
          </c:extLst>
        </c:ser>
        <c:ser>
          <c:idx val="12"/>
          <c:order val="12"/>
          <c:tx>
            <c:strRef>
              <c:f>豊能町!$R$18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豊能町!$S$18:$T$18</c:f>
              <c:numCache>
                <c:formatCode>General</c:formatCode>
                <c:ptCount val="2"/>
                <c:pt idx="0">
                  <c:v>375716934</c:v>
                </c:pt>
                <c:pt idx="1">
                  <c:v>217701463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332-4C9A-B45E-843103F1F894}"/>
            </c:ext>
          </c:extLst>
        </c:ser>
        <c:ser>
          <c:idx val="13"/>
          <c:order val="13"/>
          <c:tx>
            <c:strRef>
              <c:f>豊能町!$R$19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BA0D670-BE18-480F-A662-965B272E4F9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豊能町!$S$19:$T$19</c:f>
              <c:numCache>
                <c:formatCode>General</c:formatCode>
                <c:ptCount val="2"/>
                <c:pt idx="0">
                  <c:v>97601404</c:v>
                </c:pt>
                <c:pt idx="1">
                  <c:v>187310390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332-4C9A-B45E-843103F1F894}"/>
            </c:ext>
          </c:extLst>
        </c:ser>
        <c:ser>
          <c:idx val="14"/>
          <c:order val="14"/>
          <c:tx>
            <c:strRef>
              <c:f>豊能町!$R$20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豊能町!$S$20:$T$20</c:f>
              <c:numCache>
                <c:formatCode>General</c:formatCode>
                <c:ptCount val="2"/>
                <c:pt idx="0">
                  <c:v>0</c:v>
                </c:pt>
                <c:pt idx="1">
                  <c:v>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32-4C9A-B45E-843103F1F894}"/>
            </c:ext>
          </c:extLst>
        </c:ser>
        <c:ser>
          <c:idx val="15"/>
          <c:order val="15"/>
          <c:tx>
            <c:strRef>
              <c:f>豊能町!$R$21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32-4C9A-B45E-843103F1F894}"/>
            </c:ext>
          </c:extLst>
        </c:ser>
        <c:ser>
          <c:idx val="16"/>
          <c:order val="16"/>
          <c:tx>
            <c:strRef>
              <c:f>豊能町!$R$22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豊能町!$S$22:$T$22</c:f>
              <c:numCache>
                <c:formatCode>General</c:formatCode>
                <c:ptCount val="2"/>
                <c:pt idx="0">
                  <c:v>2146357</c:v>
                </c:pt>
                <c:pt idx="1">
                  <c:v>1314810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332-4C9A-B45E-843103F1F894}"/>
            </c:ext>
          </c:extLst>
        </c:ser>
        <c:ser>
          <c:idx val="17"/>
          <c:order val="17"/>
          <c:tx>
            <c:strRef>
              <c:f>豊能町!$R$23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豊能町!$S$23:$T$23</c:f>
              <c:numCache>
                <c:formatCode>General</c:formatCode>
                <c:ptCount val="2"/>
                <c:pt idx="0">
                  <c:v>39498780</c:v>
                </c:pt>
                <c:pt idx="1">
                  <c:v>33311116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332-4C9A-B45E-843103F1F894}"/>
            </c:ext>
          </c:extLst>
        </c:ser>
        <c:ser>
          <c:idx val="18"/>
          <c:order val="18"/>
          <c:tx>
            <c:strRef>
              <c:f>豊能町!$R$24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豊能町!$S$24:$T$24</c:f>
              <c:numCache>
                <c:formatCode>General</c:formatCode>
                <c:ptCount val="2"/>
                <c:pt idx="0">
                  <c:v>240879869</c:v>
                </c:pt>
                <c:pt idx="1">
                  <c:v>35991423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332-4C9A-B45E-843103F1F894}"/>
            </c:ext>
          </c:extLst>
        </c:ser>
        <c:ser>
          <c:idx val="19"/>
          <c:order val="19"/>
          <c:tx>
            <c:strRef>
              <c:f>豊能町!$R$25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豊能町!$S$25:$T$25</c:f>
              <c:numCache>
                <c:formatCode>General</c:formatCode>
                <c:ptCount val="2"/>
                <c:pt idx="0">
                  <c:v>10367398</c:v>
                </c:pt>
                <c:pt idx="1">
                  <c:v>8204654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332-4C9A-B45E-843103F1F894}"/>
            </c:ext>
          </c:extLst>
        </c:ser>
        <c:ser>
          <c:idx val="20"/>
          <c:order val="20"/>
          <c:tx>
            <c:strRef>
              <c:f>豊能町!$R$26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豊能町!$S$26:$T$26</c:f>
              <c:numCache>
                <c:formatCode>General</c:formatCode>
                <c:ptCount val="2"/>
                <c:pt idx="0">
                  <c:v>43027993</c:v>
                </c:pt>
                <c:pt idx="1">
                  <c:v>33021912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32-4C9A-B45E-843103F1F894}"/>
            </c:ext>
          </c:extLst>
        </c:ser>
        <c:ser>
          <c:idx val="21"/>
          <c:order val="21"/>
          <c:tx>
            <c:strRef>
              <c:f>豊能町!$R$27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豊能町!$S$27:$T$27</c:f>
              <c:numCache>
                <c:formatCode>General</c:formatCode>
                <c:ptCount val="2"/>
                <c:pt idx="0">
                  <c:v>0</c:v>
                </c:pt>
                <c:pt idx="1">
                  <c:v>92549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332-4C9A-B45E-843103F1F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能勢町!$S$6:$T$6</c:f>
              <c:numCache>
                <c:formatCode>General</c:formatCode>
                <c:ptCount val="2"/>
                <c:pt idx="0">
                  <c:v>15699764</c:v>
                </c:pt>
                <c:pt idx="1">
                  <c:v>15033860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2-415E-941F-1E7ED6641DE4}"/>
            </c:ext>
          </c:extLst>
        </c:ser>
        <c:ser>
          <c:idx val="1"/>
          <c:order val="1"/>
          <c:tx>
            <c:strRef>
              <c:f>能勢町!$R$7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能勢町!$S$7:$T$7</c:f>
              <c:numCache>
                <c:formatCode>General</c:formatCode>
                <c:ptCount val="2"/>
                <c:pt idx="0">
                  <c:v>161865332</c:v>
                </c:pt>
                <c:pt idx="1">
                  <c:v>138600334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D2-415E-941F-1E7ED6641DE4}"/>
            </c:ext>
          </c:extLst>
        </c:ser>
        <c:ser>
          <c:idx val="2"/>
          <c:order val="2"/>
          <c:tx>
            <c:strRef>
              <c:f>能勢町!$R$8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能勢町!$S$8:$T$8</c:f>
              <c:numCache>
                <c:formatCode>General</c:formatCode>
                <c:ptCount val="2"/>
                <c:pt idx="0">
                  <c:v>17428446</c:v>
                </c:pt>
                <c:pt idx="1">
                  <c:v>11335668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D2-415E-941F-1E7ED6641DE4}"/>
            </c:ext>
          </c:extLst>
        </c:ser>
        <c:ser>
          <c:idx val="3"/>
          <c:order val="3"/>
          <c:tx>
            <c:strRef>
              <c:f>能勢町!$R$9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layout>
                <c:manualLayout>
                  <c:x val="-8.4662979386066779E-17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7200A322-A33A-4C68-A43E-95CD106E9B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能勢町!$S$9:$T$9</c:f>
              <c:numCache>
                <c:formatCode>General</c:formatCode>
                <c:ptCount val="2"/>
                <c:pt idx="0">
                  <c:v>23053667</c:v>
                </c:pt>
                <c:pt idx="1">
                  <c:v>140832740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D2-415E-941F-1E7ED6641DE4}"/>
            </c:ext>
          </c:extLst>
        </c:ser>
        <c:ser>
          <c:idx val="4"/>
          <c:order val="4"/>
          <c:tx>
            <c:strRef>
              <c:f>能勢町!$R$10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DB75FD-252B-48FC-B7F2-A6AA061450F0}" type="SERIESNAME">
                      <a:rPr lang="ja-JP" altLang="en-US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4D2-415E-941F-1E7ED6641DE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能勢町!$S$10:$T$10</c:f>
              <c:numCache>
                <c:formatCode>General</c:formatCode>
                <c:ptCount val="2"/>
                <c:pt idx="0">
                  <c:v>37056791</c:v>
                </c:pt>
                <c:pt idx="1">
                  <c:v>9784068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D2-415E-941F-1E7ED6641DE4}"/>
            </c:ext>
          </c:extLst>
        </c:ser>
        <c:ser>
          <c:idx val="5"/>
          <c:order val="5"/>
          <c:tx>
            <c:strRef>
              <c:f>能勢町!$R$11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能勢町!$S$11:$T$11</c:f>
              <c:numCache>
                <c:formatCode>General</c:formatCode>
                <c:ptCount val="2"/>
                <c:pt idx="0">
                  <c:v>35433024</c:v>
                </c:pt>
                <c:pt idx="1">
                  <c:v>39374020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D2-415E-941F-1E7ED6641DE4}"/>
            </c:ext>
          </c:extLst>
        </c:ser>
        <c:ser>
          <c:idx val="6"/>
          <c:order val="6"/>
          <c:tx>
            <c:strRef>
              <c:f>能勢町!$R$12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能勢町!$S$12:$T$12</c:f>
              <c:numCache>
                <c:formatCode>General</c:formatCode>
                <c:ptCount val="2"/>
                <c:pt idx="0">
                  <c:v>17844386</c:v>
                </c:pt>
                <c:pt idx="1">
                  <c:v>49222062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D2-415E-941F-1E7ED6641DE4}"/>
            </c:ext>
          </c:extLst>
        </c:ser>
        <c:ser>
          <c:idx val="7"/>
          <c:order val="7"/>
          <c:tx>
            <c:strRef>
              <c:f>能勢町!$R$13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能勢町!$S$13:$T$13</c:f>
              <c:numCache>
                <c:formatCode>General</c:formatCode>
                <c:ptCount val="2"/>
                <c:pt idx="0">
                  <c:v>2300783</c:v>
                </c:pt>
                <c:pt idx="1">
                  <c:v>2694064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D2-415E-941F-1E7ED6641DE4}"/>
            </c:ext>
          </c:extLst>
        </c:ser>
        <c:ser>
          <c:idx val="8"/>
          <c:order val="8"/>
          <c:tx>
            <c:strRef>
              <c:f>能勢町!$R$14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能勢町!$S$14:$T$14</c:f>
              <c:numCache>
                <c:formatCode>General</c:formatCode>
                <c:ptCount val="2"/>
                <c:pt idx="0">
                  <c:v>294776812</c:v>
                </c:pt>
                <c:pt idx="1">
                  <c:v>132998615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D2-415E-941F-1E7ED6641DE4}"/>
            </c:ext>
          </c:extLst>
        </c:ser>
        <c:ser>
          <c:idx val="9"/>
          <c:order val="9"/>
          <c:tx>
            <c:strRef>
              <c:f>能勢町!$R$15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E-43A4-A88E-6F7E9666D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能勢町!$S$15:$T$15</c:f>
              <c:numCache>
                <c:formatCode>General</c:formatCode>
                <c:ptCount val="2"/>
                <c:pt idx="0">
                  <c:v>96560432</c:v>
                </c:pt>
                <c:pt idx="1">
                  <c:v>45854722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D2-415E-941F-1E7ED6641DE4}"/>
            </c:ext>
          </c:extLst>
        </c:ser>
        <c:ser>
          <c:idx val="10"/>
          <c:order val="10"/>
          <c:tx>
            <c:strRef>
              <c:f>能勢町!$R$16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4F4210F-7CAC-4FB6-BD77-EFEF4DD4D6E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能勢町!$S$16:$T$16</c:f>
              <c:numCache>
                <c:formatCode>General</c:formatCode>
                <c:ptCount val="2"/>
                <c:pt idx="0">
                  <c:v>58917849</c:v>
                </c:pt>
                <c:pt idx="1">
                  <c:v>63820513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D2-415E-941F-1E7ED6641DE4}"/>
            </c:ext>
          </c:extLst>
        </c:ser>
        <c:ser>
          <c:idx val="11"/>
          <c:order val="11"/>
          <c:tx>
            <c:strRef>
              <c:f>能勢町!$R$17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能勢町!$S$17:$T$17</c:f>
              <c:numCache>
                <c:formatCode>General</c:formatCode>
                <c:ptCount val="2"/>
                <c:pt idx="0">
                  <c:v>18304205</c:v>
                </c:pt>
                <c:pt idx="1">
                  <c:v>19731326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D2-415E-941F-1E7ED6641DE4}"/>
            </c:ext>
          </c:extLst>
        </c:ser>
        <c:ser>
          <c:idx val="12"/>
          <c:order val="12"/>
          <c:tx>
            <c:strRef>
              <c:f>能勢町!$R$18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90E207-68EF-4DFE-884C-3E6701752B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能勢町!$S$18:$T$18</c:f>
              <c:numCache>
                <c:formatCode>General</c:formatCode>
                <c:ptCount val="2"/>
                <c:pt idx="0">
                  <c:v>192342509</c:v>
                </c:pt>
                <c:pt idx="1">
                  <c:v>80532858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D2-415E-941F-1E7ED6641DE4}"/>
            </c:ext>
          </c:extLst>
        </c:ser>
        <c:ser>
          <c:idx val="13"/>
          <c:order val="13"/>
          <c:tx>
            <c:strRef>
              <c:f>能勢町!$R$19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能勢町!$S$19:$T$19</c:f>
              <c:numCache>
                <c:formatCode>General</c:formatCode>
                <c:ptCount val="2"/>
                <c:pt idx="0">
                  <c:v>51954407</c:v>
                </c:pt>
                <c:pt idx="1">
                  <c:v>126127865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D2-415E-941F-1E7ED6641DE4}"/>
            </c:ext>
          </c:extLst>
        </c:ser>
        <c:ser>
          <c:idx val="14"/>
          <c:order val="14"/>
          <c:tx>
            <c:strRef>
              <c:f>能勢町!$R$20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4D2-415E-941F-1E7ED6641DE4}"/>
            </c:ext>
          </c:extLst>
        </c:ser>
        <c:ser>
          <c:idx val="15"/>
          <c:order val="15"/>
          <c:tx>
            <c:strRef>
              <c:f>能勢町!$R$21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能勢町!$S$21:$T$21</c:f>
              <c:numCache>
                <c:formatCode>General</c:formatCode>
                <c:ptCount val="2"/>
                <c:pt idx="0">
                  <c:v>0</c:v>
                </c:pt>
                <c:pt idx="1">
                  <c:v>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4D2-415E-941F-1E7ED6641DE4}"/>
            </c:ext>
          </c:extLst>
        </c:ser>
        <c:ser>
          <c:idx val="16"/>
          <c:order val="16"/>
          <c:tx>
            <c:strRef>
              <c:f>能勢町!$R$22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能勢町!$S$22:$T$22</c:f>
              <c:numCache>
                <c:formatCode>General</c:formatCode>
                <c:ptCount val="2"/>
                <c:pt idx="0">
                  <c:v>3253121</c:v>
                </c:pt>
                <c:pt idx="1">
                  <c:v>532493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4D2-415E-941F-1E7ED6641DE4}"/>
            </c:ext>
          </c:extLst>
        </c:ser>
        <c:ser>
          <c:idx val="17"/>
          <c:order val="17"/>
          <c:tx>
            <c:strRef>
              <c:f>能勢町!$R$23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能勢町!$S$23:$T$23</c:f>
              <c:numCache>
                <c:formatCode>General</c:formatCode>
                <c:ptCount val="2"/>
                <c:pt idx="0">
                  <c:v>24033225</c:v>
                </c:pt>
                <c:pt idx="1">
                  <c:v>13776236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4D2-415E-941F-1E7ED6641DE4}"/>
            </c:ext>
          </c:extLst>
        </c:ser>
        <c:ser>
          <c:idx val="18"/>
          <c:order val="18"/>
          <c:tx>
            <c:strRef>
              <c:f>能勢町!$R$24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能勢町!$S$24:$T$24</c:f>
              <c:numCache>
                <c:formatCode>General</c:formatCode>
                <c:ptCount val="2"/>
                <c:pt idx="0">
                  <c:v>157008302</c:v>
                </c:pt>
                <c:pt idx="1">
                  <c:v>16748695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4D2-415E-941F-1E7ED6641DE4}"/>
            </c:ext>
          </c:extLst>
        </c:ser>
        <c:ser>
          <c:idx val="19"/>
          <c:order val="19"/>
          <c:tx>
            <c:strRef>
              <c:f>能勢町!$R$25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能勢町!$S$25:$T$25</c:f>
              <c:numCache>
                <c:formatCode>General</c:formatCode>
                <c:ptCount val="2"/>
                <c:pt idx="0">
                  <c:v>3010634</c:v>
                </c:pt>
                <c:pt idx="1">
                  <c:v>2718064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4D2-415E-941F-1E7ED6641DE4}"/>
            </c:ext>
          </c:extLst>
        </c:ser>
        <c:ser>
          <c:idx val="20"/>
          <c:order val="20"/>
          <c:tx>
            <c:strRef>
              <c:f>能勢町!$R$26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能勢町!$S$26:$T$26</c:f>
              <c:numCache>
                <c:formatCode>General</c:formatCode>
                <c:ptCount val="2"/>
                <c:pt idx="0">
                  <c:v>23439791</c:v>
                </c:pt>
                <c:pt idx="1">
                  <c:v>11235830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4D2-415E-941F-1E7ED6641DE4}"/>
            </c:ext>
          </c:extLst>
        </c:ser>
        <c:ser>
          <c:idx val="21"/>
          <c:order val="21"/>
          <c:tx>
            <c:strRef>
              <c:f>能勢町!$R$27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164032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4D2-415E-941F-1E7ED6641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忠岡町!$S$6:$T$6</c:f>
              <c:numCache>
                <c:formatCode>General</c:formatCode>
                <c:ptCount val="2"/>
                <c:pt idx="0">
                  <c:v>30174373</c:v>
                </c:pt>
                <c:pt idx="1">
                  <c:v>18410052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4-42D1-8A9C-6131FFD91E03}"/>
            </c:ext>
          </c:extLst>
        </c:ser>
        <c:ser>
          <c:idx val="1"/>
          <c:order val="1"/>
          <c:tx>
            <c:strRef>
              <c:f>忠岡町!$R$7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39E1326-04E0-459B-B8B0-4A4668821F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忠岡町!$S$7:$T$7</c:f>
              <c:numCache>
                <c:formatCode>General</c:formatCode>
                <c:ptCount val="2"/>
                <c:pt idx="0">
                  <c:v>157490291</c:v>
                </c:pt>
                <c:pt idx="1">
                  <c:v>160238227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4-42D1-8A9C-6131FFD91E03}"/>
            </c:ext>
          </c:extLst>
        </c:ser>
        <c:ser>
          <c:idx val="2"/>
          <c:order val="2"/>
          <c:tx>
            <c:strRef>
              <c:f>忠岡町!$R$8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忠岡町!$S$8:$T$8</c:f>
              <c:numCache>
                <c:formatCode>General</c:formatCode>
                <c:ptCount val="2"/>
                <c:pt idx="0">
                  <c:v>23696947</c:v>
                </c:pt>
                <c:pt idx="1">
                  <c:v>11507817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44-42D1-8A9C-6131FFD91E03}"/>
            </c:ext>
          </c:extLst>
        </c:ser>
        <c:ser>
          <c:idx val="3"/>
          <c:order val="3"/>
          <c:tx>
            <c:strRef>
              <c:f>忠岡町!$R$9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ADCD681-681E-46FF-AA18-286014CC4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忠岡町!$S$9:$T$9</c:f>
              <c:numCache>
                <c:formatCode>General</c:formatCode>
                <c:ptCount val="2"/>
                <c:pt idx="0">
                  <c:v>16501278</c:v>
                </c:pt>
                <c:pt idx="1">
                  <c:v>135302863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44-42D1-8A9C-6131FFD91E03}"/>
            </c:ext>
          </c:extLst>
        </c:ser>
        <c:ser>
          <c:idx val="4"/>
          <c:order val="4"/>
          <c:tx>
            <c:strRef>
              <c:f>忠岡町!$R$10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83FC57-B0F0-485E-8BD9-4EA232179A4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忠岡町!$S$10:$T$10</c:f>
              <c:numCache>
                <c:formatCode>General</c:formatCode>
                <c:ptCount val="2"/>
                <c:pt idx="0">
                  <c:v>109466845</c:v>
                </c:pt>
                <c:pt idx="1">
                  <c:v>15912242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44-42D1-8A9C-6131FFD91E03}"/>
            </c:ext>
          </c:extLst>
        </c:ser>
        <c:ser>
          <c:idx val="5"/>
          <c:order val="5"/>
          <c:tx>
            <c:strRef>
              <c:f>忠岡町!$R$11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137F2D6-D82A-4E94-8269-73008C7D58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忠岡町!$S$11:$T$11</c:f>
              <c:numCache>
                <c:formatCode>General</c:formatCode>
                <c:ptCount val="2"/>
                <c:pt idx="0">
                  <c:v>98408009</c:v>
                </c:pt>
                <c:pt idx="1">
                  <c:v>77698113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44-42D1-8A9C-6131FFD91E03}"/>
            </c:ext>
          </c:extLst>
        </c:ser>
        <c:ser>
          <c:idx val="6"/>
          <c:order val="6"/>
          <c:tx>
            <c:strRef>
              <c:f>忠岡町!$R$12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忠岡町!$S$12:$T$12</c:f>
              <c:numCache>
                <c:formatCode>General</c:formatCode>
                <c:ptCount val="2"/>
                <c:pt idx="0">
                  <c:v>11895828</c:v>
                </c:pt>
                <c:pt idx="1">
                  <c:v>87056695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44-42D1-8A9C-6131FFD91E03}"/>
            </c:ext>
          </c:extLst>
        </c:ser>
        <c:ser>
          <c:idx val="7"/>
          <c:order val="7"/>
          <c:tx>
            <c:strRef>
              <c:f>忠岡町!$R$13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忠岡町!$S$13:$T$13</c:f>
              <c:numCache>
                <c:formatCode>General</c:formatCode>
                <c:ptCount val="2"/>
                <c:pt idx="0">
                  <c:v>1423126</c:v>
                </c:pt>
                <c:pt idx="1">
                  <c:v>6155368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44-42D1-8A9C-6131FFD91E03}"/>
            </c:ext>
          </c:extLst>
        </c:ser>
        <c:ser>
          <c:idx val="8"/>
          <c:order val="8"/>
          <c:tx>
            <c:strRef>
              <c:f>忠岡町!$R$14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ECC205E-EB7B-4CA7-9AAD-7EDC5F0F78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忠岡町!$S$14:$T$14</c:f>
              <c:numCache>
                <c:formatCode>General</c:formatCode>
                <c:ptCount val="2"/>
                <c:pt idx="0">
                  <c:v>372932325</c:v>
                </c:pt>
                <c:pt idx="1">
                  <c:v>224515353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44-42D1-8A9C-6131FFD91E03}"/>
            </c:ext>
          </c:extLst>
        </c:ser>
        <c:ser>
          <c:idx val="9"/>
          <c:order val="9"/>
          <c:tx>
            <c:strRef>
              <c:f>忠岡町!$R$15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1A3DEFC-CBC2-4C6C-AD44-B43FF90BCC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忠岡町!$S$15:$T$15</c:f>
              <c:numCache>
                <c:formatCode>General</c:formatCode>
                <c:ptCount val="2"/>
                <c:pt idx="0">
                  <c:v>107450153</c:v>
                </c:pt>
                <c:pt idx="1">
                  <c:v>62747853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644-42D1-8A9C-6131FFD91E03}"/>
            </c:ext>
          </c:extLst>
        </c:ser>
        <c:ser>
          <c:idx val="10"/>
          <c:order val="10"/>
          <c:tx>
            <c:strRef>
              <c:f>忠岡町!$R$16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03BD51-4542-4728-9D8C-F9965186488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忠岡町!$S$16:$T$16</c:f>
              <c:numCache>
                <c:formatCode>General</c:formatCode>
                <c:ptCount val="2"/>
                <c:pt idx="0">
                  <c:v>74734615</c:v>
                </c:pt>
                <c:pt idx="1">
                  <c:v>104370447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644-42D1-8A9C-6131FFD91E03}"/>
            </c:ext>
          </c:extLst>
        </c:ser>
        <c:ser>
          <c:idx val="11"/>
          <c:order val="11"/>
          <c:tx>
            <c:strRef>
              <c:f>忠岡町!$R$17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忠岡町!$S$17:$T$17</c:f>
              <c:numCache>
                <c:formatCode>General</c:formatCode>
                <c:ptCount val="2"/>
                <c:pt idx="0">
                  <c:v>18624477</c:v>
                </c:pt>
                <c:pt idx="1">
                  <c:v>26669820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44-42D1-8A9C-6131FFD91E03}"/>
            </c:ext>
          </c:extLst>
        </c:ser>
        <c:ser>
          <c:idx val="12"/>
          <c:order val="12"/>
          <c:tx>
            <c:strRef>
              <c:f>忠岡町!$R$18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EF06A59-EE17-4191-9D64-98B9D60E46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忠岡町!$S$18:$T$18</c:f>
              <c:numCache>
                <c:formatCode>General</c:formatCode>
                <c:ptCount val="2"/>
                <c:pt idx="0">
                  <c:v>277488644</c:v>
                </c:pt>
                <c:pt idx="1">
                  <c:v>145620099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44-42D1-8A9C-6131FFD91E03}"/>
            </c:ext>
          </c:extLst>
        </c:ser>
        <c:ser>
          <c:idx val="13"/>
          <c:order val="13"/>
          <c:tx>
            <c:strRef>
              <c:f>忠岡町!$R$19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DD288CF-9097-4080-960B-45AEEC7B87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忠岡町!$S$19:$T$19</c:f>
              <c:numCache>
                <c:formatCode>General</c:formatCode>
                <c:ptCount val="2"/>
                <c:pt idx="0">
                  <c:v>73427516</c:v>
                </c:pt>
                <c:pt idx="1">
                  <c:v>119778701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44-42D1-8A9C-6131FFD91E03}"/>
            </c:ext>
          </c:extLst>
        </c:ser>
        <c:ser>
          <c:idx val="14"/>
          <c:order val="14"/>
          <c:tx>
            <c:strRef>
              <c:f>忠岡町!$R$20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644-42D1-8A9C-6131FFD91E03}"/>
            </c:ext>
          </c:extLst>
        </c:ser>
        <c:ser>
          <c:idx val="15"/>
          <c:order val="15"/>
          <c:tx>
            <c:strRef>
              <c:f>忠岡町!$R$21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忠岡町!$S$21:$T$21</c:f>
              <c:numCache>
                <c:formatCode>General</c:formatCode>
                <c:ptCount val="2"/>
                <c:pt idx="0">
                  <c:v>0</c:v>
                </c:pt>
                <c:pt idx="1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644-42D1-8A9C-6131FFD91E03}"/>
            </c:ext>
          </c:extLst>
        </c:ser>
        <c:ser>
          <c:idx val="16"/>
          <c:order val="16"/>
          <c:tx>
            <c:strRef>
              <c:f>忠岡町!$R$22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忠岡町!$S$22:$T$22</c:f>
              <c:numCache>
                <c:formatCode>General</c:formatCode>
                <c:ptCount val="2"/>
                <c:pt idx="0">
                  <c:v>1791763</c:v>
                </c:pt>
                <c:pt idx="1">
                  <c:v>191539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644-42D1-8A9C-6131FFD91E03}"/>
            </c:ext>
          </c:extLst>
        </c:ser>
        <c:ser>
          <c:idx val="17"/>
          <c:order val="17"/>
          <c:tx>
            <c:strRef>
              <c:f>忠岡町!$R$23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忠岡町!$S$23:$T$23</c:f>
              <c:numCache>
                <c:formatCode>General</c:formatCode>
                <c:ptCount val="2"/>
                <c:pt idx="0">
                  <c:v>11506355</c:v>
                </c:pt>
                <c:pt idx="1">
                  <c:v>25001066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644-42D1-8A9C-6131FFD91E03}"/>
            </c:ext>
          </c:extLst>
        </c:ser>
        <c:ser>
          <c:idx val="18"/>
          <c:order val="18"/>
          <c:tx>
            <c:strRef>
              <c:f>忠岡町!$R$24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忠岡町!$S$24:$T$24</c:f>
              <c:numCache>
                <c:formatCode>General</c:formatCode>
                <c:ptCount val="2"/>
                <c:pt idx="0">
                  <c:v>199749339</c:v>
                </c:pt>
                <c:pt idx="1">
                  <c:v>21255499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644-42D1-8A9C-6131FFD91E03}"/>
            </c:ext>
          </c:extLst>
        </c:ser>
        <c:ser>
          <c:idx val="19"/>
          <c:order val="19"/>
          <c:tx>
            <c:strRef>
              <c:f>忠岡町!$R$25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忠岡町!$S$25:$T$25</c:f>
              <c:numCache>
                <c:formatCode>General</c:formatCode>
                <c:ptCount val="2"/>
                <c:pt idx="0">
                  <c:v>19027501</c:v>
                </c:pt>
                <c:pt idx="1">
                  <c:v>5214424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644-42D1-8A9C-6131FFD91E03}"/>
            </c:ext>
          </c:extLst>
        </c:ser>
        <c:ser>
          <c:idx val="20"/>
          <c:order val="20"/>
          <c:tx>
            <c:strRef>
              <c:f>忠岡町!$R$26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忠岡町!$S$26:$T$26</c:f>
              <c:numCache>
                <c:formatCode>General</c:formatCode>
                <c:ptCount val="2"/>
                <c:pt idx="0">
                  <c:v>17837785</c:v>
                </c:pt>
                <c:pt idx="1">
                  <c:v>14612493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644-42D1-8A9C-6131FFD91E03}"/>
            </c:ext>
          </c:extLst>
        </c:ser>
        <c:ser>
          <c:idx val="21"/>
          <c:order val="21"/>
          <c:tx>
            <c:strRef>
              <c:f>忠岡町!$R$27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忠岡町!$S$27:$T$27</c:f>
              <c:numCache>
                <c:formatCode>General</c:formatCode>
                <c:ptCount val="2"/>
                <c:pt idx="0">
                  <c:v>0</c:v>
                </c:pt>
                <c:pt idx="1">
                  <c:v>28206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644-42D1-8A9C-6131FFD9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港区!$S$6:$T$6</c:f>
              <c:numCache>
                <c:formatCode>General</c:formatCode>
                <c:ptCount val="2"/>
                <c:pt idx="0">
                  <c:v>153514095</c:v>
                </c:pt>
                <c:pt idx="1">
                  <c:v>111932776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B-4AB6-A6CB-EC360B001CF4}"/>
            </c:ext>
          </c:extLst>
        </c:ser>
        <c:ser>
          <c:idx val="1"/>
          <c:order val="1"/>
          <c:tx>
            <c:strRef>
              <c:f>港区!$R$7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港区!$S$7:$T$7</c:f>
              <c:numCache>
                <c:formatCode>General</c:formatCode>
                <c:ptCount val="2"/>
                <c:pt idx="0">
                  <c:v>918821325</c:v>
                </c:pt>
                <c:pt idx="1">
                  <c:v>671509777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CB-4AB6-A6CB-EC360B001CF4}"/>
            </c:ext>
          </c:extLst>
        </c:ser>
        <c:ser>
          <c:idx val="2"/>
          <c:order val="2"/>
          <c:tx>
            <c:strRef>
              <c:f>港区!$R$8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港区!$S$8:$T$8</c:f>
              <c:numCache>
                <c:formatCode>General</c:formatCode>
                <c:ptCount val="2"/>
                <c:pt idx="0">
                  <c:v>173277417</c:v>
                </c:pt>
                <c:pt idx="1">
                  <c:v>53349721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CB-4AB6-A6CB-EC360B001CF4}"/>
            </c:ext>
          </c:extLst>
        </c:ser>
        <c:ser>
          <c:idx val="3"/>
          <c:order val="3"/>
          <c:tx>
            <c:strRef>
              <c:f>港区!$R$9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港区!$S$9:$T$9</c:f>
              <c:numCache>
                <c:formatCode>General</c:formatCode>
                <c:ptCount val="2"/>
                <c:pt idx="0">
                  <c:v>160411864</c:v>
                </c:pt>
                <c:pt idx="1">
                  <c:v>620365477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CB-4AB6-A6CB-EC360B001CF4}"/>
            </c:ext>
          </c:extLst>
        </c:ser>
        <c:ser>
          <c:idx val="4"/>
          <c:order val="4"/>
          <c:tx>
            <c:strRef>
              <c:f>港区!$R$10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港区!$S$10:$T$10</c:f>
              <c:numCache>
                <c:formatCode>General</c:formatCode>
                <c:ptCount val="2"/>
                <c:pt idx="0">
                  <c:v>208031271</c:v>
                </c:pt>
                <c:pt idx="1">
                  <c:v>61376433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CB-4AB6-A6CB-EC360B001CF4}"/>
            </c:ext>
          </c:extLst>
        </c:ser>
        <c:ser>
          <c:idx val="5"/>
          <c:order val="5"/>
          <c:tx>
            <c:strRef>
              <c:f>港区!$R$11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A610F79-CC4F-4250-9789-2274D97F32C1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港区!$S$11:$T$11</c:f>
              <c:numCache>
                <c:formatCode>General</c:formatCode>
                <c:ptCount val="2"/>
                <c:pt idx="0">
                  <c:v>286455230</c:v>
                </c:pt>
                <c:pt idx="1">
                  <c:v>266914922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CB-4AB6-A6CB-EC360B001CF4}"/>
            </c:ext>
          </c:extLst>
        </c:ser>
        <c:ser>
          <c:idx val="6"/>
          <c:order val="6"/>
          <c:tx>
            <c:strRef>
              <c:f>港区!$R$12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港区!$S$12:$T$12</c:f>
              <c:numCache>
                <c:formatCode>General</c:formatCode>
                <c:ptCount val="2"/>
                <c:pt idx="0">
                  <c:v>73573324</c:v>
                </c:pt>
                <c:pt idx="1">
                  <c:v>303259873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CB-4AB6-A6CB-EC360B001CF4}"/>
            </c:ext>
          </c:extLst>
        </c:ser>
        <c:ser>
          <c:idx val="7"/>
          <c:order val="7"/>
          <c:tx>
            <c:strRef>
              <c:f>港区!$R$13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港区!$S$13:$T$13</c:f>
              <c:numCache>
                <c:formatCode>General</c:formatCode>
                <c:ptCount val="2"/>
                <c:pt idx="0">
                  <c:v>19829522</c:v>
                </c:pt>
                <c:pt idx="1">
                  <c:v>28281832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CB-4AB6-A6CB-EC360B001CF4}"/>
            </c:ext>
          </c:extLst>
        </c:ser>
        <c:ser>
          <c:idx val="8"/>
          <c:order val="8"/>
          <c:tx>
            <c:strRef>
              <c:f>港区!$R$14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港区!$S$14:$T$14</c:f>
              <c:numCache>
                <c:formatCode>General</c:formatCode>
                <c:ptCount val="2"/>
                <c:pt idx="0">
                  <c:v>1469001634</c:v>
                </c:pt>
                <c:pt idx="1">
                  <c:v>850166127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CB-4AB6-A6CB-EC360B001CF4}"/>
            </c:ext>
          </c:extLst>
        </c:ser>
        <c:ser>
          <c:idx val="9"/>
          <c:order val="9"/>
          <c:tx>
            <c:strRef>
              <c:f>港区!$R$15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233829-350F-4D72-9035-BB11F2AD64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港区!$S$15:$T$15</c:f>
              <c:numCache>
                <c:formatCode>General</c:formatCode>
                <c:ptCount val="2"/>
                <c:pt idx="0">
                  <c:v>689557590</c:v>
                </c:pt>
                <c:pt idx="1">
                  <c:v>304248884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8CB-4AB6-A6CB-EC360B001CF4}"/>
            </c:ext>
          </c:extLst>
        </c:ser>
        <c:ser>
          <c:idx val="10"/>
          <c:order val="10"/>
          <c:tx>
            <c:strRef>
              <c:f>港区!$R$16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港区!$S$16:$T$16</c:f>
              <c:numCache>
                <c:formatCode>General</c:formatCode>
                <c:ptCount val="2"/>
                <c:pt idx="0">
                  <c:v>395145143</c:v>
                </c:pt>
                <c:pt idx="1">
                  <c:v>431172223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8CB-4AB6-A6CB-EC360B001CF4}"/>
            </c:ext>
          </c:extLst>
        </c:ser>
        <c:ser>
          <c:idx val="11"/>
          <c:order val="11"/>
          <c:tx>
            <c:strRef>
              <c:f>港区!$R$17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港区!$S$17:$T$17</c:f>
              <c:numCache>
                <c:formatCode>General</c:formatCode>
                <c:ptCount val="2"/>
                <c:pt idx="0">
                  <c:v>74969193</c:v>
                </c:pt>
                <c:pt idx="1">
                  <c:v>122781816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8CB-4AB6-A6CB-EC360B001CF4}"/>
            </c:ext>
          </c:extLst>
        </c:ser>
        <c:ser>
          <c:idx val="12"/>
          <c:order val="12"/>
          <c:tx>
            <c:strRef>
              <c:f>港区!$R$18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港区!$S$18:$T$18</c:f>
              <c:numCache>
                <c:formatCode>General</c:formatCode>
                <c:ptCount val="2"/>
                <c:pt idx="0">
                  <c:v>895424457</c:v>
                </c:pt>
                <c:pt idx="1">
                  <c:v>735705039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8CB-4AB6-A6CB-EC360B001CF4}"/>
            </c:ext>
          </c:extLst>
        </c:ser>
        <c:ser>
          <c:idx val="13"/>
          <c:order val="13"/>
          <c:tx>
            <c:strRef>
              <c:f>港区!$R$19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港区!$S$19:$T$19</c:f>
              <c:numCache>
                <c:formatCode>General</c:formatCode>
                <c:ptCount val="2"/>
                <c:pt idx="0">
                  <c:v>405927030</c:v>
                </c:pt>
                <c:pt idx="1">
                  <c:v>554191682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CB-4AB6-A6CB-EC360B001CF4}"/>
            </c:ext>
          </c:extLst>
        </c:ser>
        <c:ser>
          <c:idx val="14"/>
          <c:order val="14"/>
          <c:tx>
            <c:strRef>
              <c:f>港区!$R$20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港区!$S$20:$T$20</c:f>
              <c:numCache>
                <c:formatCode>General</c:formatCode>
                <c:ptCount val="2"/>
                <c:pt idx="0">
                  <c:v>0</c:v>
                </c:pt>
                <c:pt idx="1">
                  <c:v>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CB-4AB6-A6CB-EC360B001CF4}"/>
            </c:ext>
          </c:extLst>
        </c:ser>
        <c:ser>
          <c:idx val="15"/>
          <c:order val="15"/>
          <c:tx>
            <c:strRef>
              <c:f>港区!$R$21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港区!$S$21:$T$21</c:f>
              <c:numCache>
                <c:formatCode>General</c:formatCode>
                <c:ptCount val="2"/>
                <c:pt idx="0">
                  <c:v>0</c:v>
                </c:pt>
                <c:pt idx="1">
                  <c:v>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CB-4AB6-A6CB-EC360B001CF4}"/>
            </c:ext>
          </c:extLst>
        </c:ser>
        <c:ser>
          <c:idx val="16"/>
          <c:order val="16"/>
          <c:tx>
            <c:strRef>
              <c:f>港区!$R$22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港区!$S$22:$T$22</c:f>
              <c:numCache>
                <c:formatCode>General</c:formatCode>
                <c:ptCount val="2"/>
                <c:pt idx="0">
                  <c:v>1382412</c:v>
                </c:pt>
                <c:pt idx="1">
                  <c:v>2021289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CB-4AB6-A6CB-EC360B001CF4}"/>
            </c:ext>
          </c:extLst>
        </c:ser>
        <c:ser>
          <c:idx val="17"/>
          <c:order val="17"/>
          <c:tx>
            <c:strRef>
              <c:f>港区!$R$23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港区!$S$23:$T$23</c:f>
              <c:numCache>
                <c:formatCode>General</c:formatCode>
                <c:ptCount val="2"/>
                <c:pt idx="0">
                  <c:v>124076764</c:v>
                </c:pt>
                <c:pt idx="1">
                  <c:v>102644130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CB-4AB6-A6CB-EC360B001CF4}"/>
            </c:ext>
          </c:extLst>
        </c:ser>
        <c:ser>
          <c:idx val="18"/>
          <c:order val="18"/>
          <c:tx>
            <c:strRef>
              <c:f>港区!$R$24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港区!$S$24:$T$24</c:f>
              <c:numCache>
                <c:formatCode>General</c:formatCode>
                <c:ptCount val="2"/>
                <c:pt idx="0">
                  <c:v>742119184</c:v>
                </c:pt>
                <c:pt idx="1">
                  <c:v>91525861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CB-4AB6-A6CB-EC360B001CF4}"/>
            </c:ext>
          </c:extLst>
        </c:ser>
        <c:ser>
          <c:idx val="19"/>
          <c:order val="19"/>
          <c:tx>
            <c:strRef>
              <c:f>港区!$R$25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港区!$S$25:$T$25</c:f>
              <c:numCache>
                <c:formatCode>General</c:formatCode>
                <c:ptCount val="2"/>
                <c:pt idx="0">
                  <c:v>48444969</c:v>
                </c:pt>
                <c:pt idx="1">
                  <c:v>22179081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CB-4AB6-A6CB-EC360B001CF4}"/>
            </c:ext>
          </c:extLst>
        </c:ser>
        <c:ser>
          <c:idx val="20"/>
          <c:order val="20"/>
          <c:tx>
            <c:strRef>
              <c:f>港区!$R$26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港区!$S$26:$T$26</c:f>
              <c:numCache>
                <c:formatCode>General</c:formatCode>
                <c:ptCount val="2"/>
                <c:pt idx="0">
                  <c:v>121818586</c:v>
                </c:pt>
                <c:pt idx="1">
                  <c:v>34829955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CB-4AB6-A6CB-EC360B001CF4}"/>
            </c:ext>
          </c:extLst>
        </c:ser>
        <c:ser>
          <c:idx val="21"/>
          <c:order val="21"/>
          <c:tx>
            <c:strRef>
              <c:f>港区!$R$27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港区!$S$27:$T$27</c:f>
              <c:numCache>
                <c:formatCode>General</c:formatCode>
                <c:ptCount val="2"/>
                <c:pt idx="0">
                  <c:v>0</c:v>
                </c:pt>
                <c:pt idx="1">
                  <c:v>128055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CB-4AB6-A6CB-EC360B001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熊取町!$S$6:$T$6</c:f>
              <c:numCache>
                <c:formatCode>General</c:formatCode>
                <c:ptCount val="2"/>
                <c:pt idx="0">
                  <c:v>51470393</c:v>
                </c:pt>
                <c:pt idx="1">
                  <c:v>50236378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5-47CE-88AC-41A11A3E75B7}"/>
            </c:ext>
          </c:extLst>
        </c:ser>
        <c:ser>
          <c:idx val="1"/>
          <c:order val="1"/>
          <c:tx>
            <c:strRef>
              <c:f>熊取町!$R$7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D4853E5-7CB7-43BC-B9D8-10E48F2D07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熊取町!$S$7:$T$7</c:f>
              <c:numCache>
                <c:formatCode>General</c:formatCode>
                <c:ptCount val="2"/>
                <c:pt idx="0">
                  <c:v>395916354</c:v>
                </c:pt>
                <c:pt idx="1">
                  <c:v>454762340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5-47CE-88AC-41A11A3E75B7}"/>
            </c:ext>
          </c:extLst>
        </c:ser>
        <c:ser>
          <c:idx val="2"/>
          <c:order val="2"/>
          <c:tx>
            <c:strRef>
              <c:f>熊取町!$R$8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熊取町!$S$8:$T$8</c:f>
              <c:numCache>
                <c:formatCode>General</c:formatCode>
                <c:ptCount val="2"/>
                <c:pt idx="0">
                  <c:v>55755240</c:v>
                </c:pt>
                <c:pt idx="1">
                  <c:v>24691808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5-47CE-88AC-41A11A3E75B7}"/>
            </c:ext>
          </c:extLst>
        </c:ser>
        <c:ser>
          <c:idx val="3"/>
          <c:order val="3"/>
          <c:tx>
            <c:strRef>
              <c:f>熊取町!$R$9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798FC7-0945-48B7-96BA-D46BD2034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熊取町!$S$9:$T$9</c:f>
              <c:numCache>
                <c:formatCode>General</c:formatCode>
                <c:ptCount val="2"/>
                <c:pt idx="0">
                  <c:v>64654761</c:v>
                </c:pt>
                <c:pt idx="1">
                  <c:v>401346410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85-47CE-88AC-41A11A3E75B7}"/>
            </c:ext>
          </c:extLst>
        </c:ser>
        <c:ser>
          <c:idx val="4"/>
          <c:order val="4"/>
          <c:tx>
            <c:strRef>
              <c:f>熊取町!$R$10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655EDC-B983-4A50-904D-FFB73AFA3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熊取町!$S$10:$T$10</c:f>
              <c:numCache>
                <c:formatCode>General</c:formatCode>
                <c:ptCount val="2"/>
                <c:pt idx="0">
                  <c:v>247384856</c:v>
                </c:pt>
                <c:pt idx="1">
                  <c:v>37577467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85-47CE-88AC-41A11A3E75B7}"/>
            </c:ext>
          </c:extLst>
        </c:ser>
        <c:ser>
          <c:idx val="5"/>
          <c:order val="5"/>
          <c:tx>
            <c:strRef>
              <c:f>熊取町!$R$11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FF03251-8DF6-453E-9451-8E35365B1E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熊取町!$S$11:$T$11</c:f>
              <c:numCache>
                <c:formatCode>General</c:formatCode>
                <c:ptCount val="2"/>
                <c:pt idx="0">
                  <c:v>267127474</c:v>
                </c:pt>
                <c:pt idx="1">
                  <c:v>175333379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85-47CE-88AC-41A11A3E75B7}"/>
            </c:ext>
          </c:extLst>
        </c:ser>
        <c:ser>
          <c:idx val="6"/>
          <c:order val="6"/>
          <c:tx>
            <c:strRef>
              <c:f>熊取町!$R$12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熊取町!$S$12:$T$12</c:f>
              <c:numCache>
                <c:formatCode>General</c:formatCode>
                <c:ptCount val="2"/>
                <c:pt idx="0">
                  <c:v>38322603</c:v>
                </c:pt>
                <c:pt idx="1">
                  <c:v>273185303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85-47CE-88AC-41A11A3E75B7}"/>
            </c:ext>
          </c:extLst>
        </c:ser>
        <c:ser>
          <c:idx val="7"/>
          <c:order val="7"/>
          <c:tx>
            <c:strRef>
              <c:f>熊取町!$R$13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熊取町!$S$13:$T$13</c:f>
              <c:numCache>
                <c:formatCode>General</c:formatCode>
                <c:ptCount val="2"/>
                <c:pt idx="0">
                  <c:v>3405886</c:v>
                </c:pt>
                <c:pt idx="1">
                  <c:v>17394208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85-47CE-88AC-41A11A3E75B7}"/>
            </c:ext>
          </c:extLst>
        </c:ser>
        <c:ser>
          <c:idx val="8"/>
          <c:order val="8"/>
          <c:tx>
            <c:strRef>
              <c:f>熊取町!$R$14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CF0C50-C127-4D13-9E97-28699F679E5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熊取町!$S$14:$T$14</c:f>
              <c:numCache>
                <c:formatCode>General</c:formatCode>
                <c:ptCount val="2"/>
                <c:pt idx="0">
                  <c:v>805686987</c:v>
                </c:pt>
                <c:pt idx="1">
                  <c:v>481526924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85-47CE-88AC-41A11A3E75B7}"/>
            </c:ext>
          </c:extLst>
        </c:ser>
        <c:ser>
          <c:idx val="9"/>
          <c:order val="9"/>
          <c:tx>
            <c:strRef>
              <c:f>熊取町!$R$15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5A6CC3-1D50-45E7-8FCB-B3AD4849A7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熊取町!$S$15:$T$15</c:f>
              <c:numCache>
                <c:formatCode>General</c:formatCode>
                <c:ptCount val="2"/>
                <c:pt idx="0">
                  <c:v>298876763</c:v>
                </c:pt>
                <c:pt idx="1">
                  <c:v>161354941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85-47CE-88AC-41A11A3E75B7}"/>
            </c:ext>
          </c:extLst>
        </c:ser>
        <c:ser>
          <c:idx val="10"/>
          <c:order val="10"/>
          <c:tx>
            <c:strRef>
              <c:f>熊取町!$R$16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C83760C-665A-420F-A5B3-971B6023D81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熊取町!$S$16:$T$16</c:f>
              <c:numCache>
                <c:formatCode>General</c:formatCode>
                <c:ptCount val="2"/>
                <c:pt idx="0">
                  <c:v>204324834</c:v>
                </c:pt>
                <c:pt idx="1">
                  <c:v>241413264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85-47CE-88AC-41A11A3E75B7}"/>
            </c:ext>
          </c:extLst>
        </c:ser>
        <c:ser>
          <c:idx val="11"/>
          <c:order val="11"/>
          <c:tx>
            <c:strRef>
              <c:f>熊取町!$R$17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熊取町!$S$17:$T$17</c:f>
              <c:numCache>
                <c:formatCode>General</c:formatCode>
                <c:ptCount val="2"/>
                <c:pt idx="0">
                  <c:v>23803732</c:v>
                </c:pt>
                <c:pt idx="1">
                  <c:v>62747270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A85-47CE-88AC-41A11A3E75B7}"/>
            </c:ext>
          </c:extLst>
        </c:ser>
        <c:ser>
          <c:idx val="12"/>
          <c:order val="12"/>
          <c:tx>
            <c:strRef>
              <c:f>熊取町!$R$18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C137115-61A1-4C6F-8CCC-079A40BDF3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熊取町!$S$18:$T$18</c:f>
              <c:numCache>
                <c:formatCode>General</c:formatCode>
                <c:ptCount val="2"/>
                <c:pt idx="0">
                  <c:v>605708074</c:v>
                </c:pt>
                <c:pt idx="1">
                  <c:v>345715495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A85-47CE-88AC-41A11A3E75B7}"/>
            </c:ext>
          </c:extLst>
        </c:ser>
        <c:ser>
          <c:idx val="13"/>
          <c:order val="13"/>
          <c:tx>
            <c:strRef>
              <c:f>熊取町!$R$19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CCFCA7-0938-4273-9229-7E8186C985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熊取町!$S$19:$T$19</c:f>
              <c:numCache>
                <c:formatCode>General</c:formatCode>
                <c:ptCount val="2"/>
                <c:pt idx="0">
                  <c:v>151923781</c:v>
                </c:pt>
                <c:pt idx="1">
                  <c:v>290608591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85-47CE-88AC-41A11A3E75B7}"/>
            </c:ext>
          </c:extLst>
        </c:ser>
        <c:ser>
          <c:idx val="14"/>
          <c:order val="14"/>
          <c:tx>
            <c:strRef>
              <c:f>熊取町!$R$20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熊取町!$S$20:$T$20</c:f>
              <c:numCache>
                <c:formatCode>General</c:formatCode>
                <c:ptCount val="2"/>
                <c:pt idx="0">
                  <c:v>0</c:v>
                </c:pt>
                <c:pt idx="1">
                  <c:v>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A85-47CE-88AC-41A11A3E75B7}"/>
            </c:ext>
          </c:extLst>
        </c:ser>
        <c:ser>
          <c:idx val="15"/>
          <c:order val="15"/>
          <c:tx>
            <c:strRef>
              <c:f>熊取町!$R$21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A85-47CE-88AC-41A11A3E75B7}"/>
            </c:ext>
          </c:extLst>
        </c:ser>
        <c:ser>
          <c:idx val="16"/>
          <c:order val="16"/>
          <c:tx>
            <c:strRef>
              <c:f>熊取町!$R$22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熊取町!$S$22:$T$22</c:f>
              <c:numCache>
                <c:formatCode>General</c:formatCode>
                <c:ptCount val="2"/>
                <c:pt idx="0">
                  <c:v>42477</c:v>
                </c:pt>
                <c:pt idx="1">
                  <c:v>671720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A85-47CE-88AC-41A11A3E75B7}"/>
            </c:ext>
          </c:extLst>
        </c:ser>
        <c:ser>
          <c:idx val="17"/>
          <c:order val="17"/>
          <c:tx>
            <c:strRef>
              <c:f>熊取町!$R$23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熊取町!$S$23:$T$23</c:f>
              <c:numCache>
                <c:formatCode>General</c:formatCode>
                <c:ptCount val="2"/>
                <c:pt idx="0">
                  <c:v>48839890</c:v>
                </c:pt>
                <c:pt idx="1">
                  <c:v>68676766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A85-47CE-88AC-41A11A3E75B7}"/>
            </c:ext>
          </c:extLst>
        </c:ser>
        <c:ser>
          <c:idx val="18"/>
          <c:order val="18"/>
          <c:tx>
            <c:strRef>
              <c:f>熊取町!$R$24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熊取町!$S$24:$T$24</c:f>
              <c:numCache>
                <c:formatCode>General</c:formatCode>
                <c:ptCount val="2"/>
                <c:pt idx="0">
                  <c:v>399347419</c:v>
                </c:pt>
                <c:pt idx="1">
                  <c:v>50712898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A85-47CE-88AC-41A11A3E75B7}"/>
            </c:ext>
          </c:extLst>
        </c:ser>
        <c:ser>
          <c:idx val="19"/>
          <c:order val="19"/>
          <c:tx>
            <c:strRef>
              <c:f>熊取町!$R$25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熊取町!$S$25:$T$25</c:f>
              <c:numCache>
                <c:formatCode>General</c:formatCode>
                <c:ptCount val="2"/>
                <c:pt idx="0">
                  <c:v>14630173</c:v>
                </c:pt>
                <c:pt idx="1">
                  <c:v>11505348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A85-47CE-88AC-41A11A3E75B7}"/>
            </c:ext>
          </c:extLst>
        </c:ser>
        <c:ser>
          <c:idx val="20"/>
          <c:order val="20"/>
          <c:tx>
            <c:strRef>
              <c:f>熊取町!$R$26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熊取町!$S$26:$T$26</c:f>
              <c:numCache>
                <c:formatCode>General</c:formatCode>
                <c:ptCount val="2"/>
                <c:pt idx="0">
                  <c:v>52350443</c:v>
                </c:pt>
                <c:pt idx="1">
                  <c:v>32755081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A85-47CE-88AC-41A11A3E75B7}"/>
            </c:ext>
          </c:extLst>
        </c:ser>
        <c:ser>
          <c:idx val="21"/>
          <c:order val="21"/>
          <c:tx>
            <c:strRef>
              <c:f>熊取町!$R$27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109985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A85-47CE-88AC-41A11A3E7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田尻町!$S$6:$T$6</c:f>
              <c:numCache>
                <c:formatCode>General</c:formatCode>
                <c:ptCount val="2"/>
                <c:pt idx="0">
                  <c:v>5421022</c:v>
                </c:pt>
                <c:pt idx="1">
                  <c:v>7596982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A-4D84-85BC-DA5AD075E4D7}"/>
            </c:ext>
          </c:extLst>
        </c:ser>
        <c:ser>
          <c:idx val="1"/>
          <c:order val="1"/>
          <c:tx>
            <c:strRef>
              <c:f>田尻町!$R$7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608D4F-DCEB-4F95-9F46-C0C1D8372A1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田尻町!$S$7:$T$7</c:f>
              <c:numCache>
                <c:formatCode>General</c:formatCode>
                <c:ptCount val="2"/>
                <c:pt idx="0">
                  <c:v>70612233</c:v>
                </c:pt>
                <c:pt idx="1">
                  <c:v>45861848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8A-4D84-85BC-DA5AD075E4D7}"/>
            </c:ext>
          </c:extLst>
        </c:ser>
        <c:ser>
          <c:idx val="2"/>
          <c:order val="2"/>
          <c:tx>
            <c:strRef>
              <c:f>田尻町!$R$8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田尻町!$S$8:$T$8</c:f>
              <c:numCache>
                <c:formatCode>General</c:formatCode>
                <c:ptCount val="2"/>
                <c:pt idx="0">
                  <c:v>5174025</c:v>
                </c:pt>
                <c:pt idx="1">
                  <c:v>2474572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8A-4D84-85BC-DA5AD075E4D7}"/>
            </c:ext>
          </c:extLst>
        </c:ser>
        <c:ser>
          <c:idx val="3"/>
          <c:order val="3"/>
          <c:tx>
            <c:strRef>
              <c:f>田尻町!$R$9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6BAFFE-4D0A-467A-94A5-37110F8225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田尻町!$S$9:$T$9</c:f>
              <c:numCache>
                <c:formatCode>General</c:formatCode>
                <c:ptCount val="2"/>
                <c:pt idx="0">
                  <c:v>11556242</c:v>
                </c:pt>
                <c:pt idx="1">
                  <c:v>68499827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8A-4D84-85BC-DA5AD075E4D7}"/>
            </c:ext>
          </c:extLst>
        </c:ser>
        <c:ser>
          <c:idx val="4"/>
          <c:order val="4"/>
          <c:tx>
            <c:strRef>
              <c:f>田尻町!$R$10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CD7311-73D0-4A7C-A57A-EB9E524E86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田尻町!$S$10:$T$10</c:f>
              <c:numCache>
                <c:formatCode>General</c:formatCode>
                <c:ptCount val="2"/>
                <c:pt idx="0">
                  <c:v>31013851</c:v>
                </c:pt>
                <c:pt idx="1">
                  <c:v>5358912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8A-4D84-85BC-DA5AD075E4D7}"/>
            </c:ext>
          </c:extLst>
        </c:ser>
        <c:ser>
          <c:idx val="5"/>
          <c:order val="5"/>
          <c:tx>
            <c:strRef>
              <c:f>田尻町!$R$11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A54F5F-6E9F-4A0D-9692-0B8590342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田尻町!$S$11:$T$11</c:f>
              <c:numCache>
                <c:formatCode>General</c:formatCode>
                <c:ptCount val="2"/>
                <c:pt idx="0">
                  <c:v>49585556</c:v>
                </c:pt>
                <c:pt idx="1">
                  <c:v>26776916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8A-4D84-85BC-DA5AD075E4D7}"/>
            </c:ext>
          </c:extLst>
        </c:ser>
        <c:ser>
          <c:idx val="6"/>
          <c:order val="6"/>
          <c:tx>
            <c:strRef>
              <c:f>田尻町!$R$12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田尻町!$S$12:$T$12</c:f>
              <c:numCache>
                <c:formatCode>General</c:formatCode>
                <c:ptCount val="2"/>
                <c:pt idx="0">
                  <c:v>4095161</c:v>
                </c:pt>
                <c:pt idx="1">
                  <c:v>28620802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8A-4D84-85BC-DA5AD075E4D7}"/>
            </c:ext>
          </c:extLst>
        </c:ser>
        <c:ser>
          <c:idx val="7"/>
          <c:order val="7"/>
          <c:tx>
            <c:strRef>
              <c:f>田尻町!$R$13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田尻町!$S$13:$T$13</c:f>
              <c:numCache>
                <c:formatCode>General</c:formatCode>
                <c:ptCount val="2"/>
                <c:pt idx="0">
                  <c:v>960553</c:v>
                </c:pt>
                <c:pt idx="1">
                  <c:v>3492407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8A-4D84-85BC-DA5AD075E4D7}"/>
            </c:ext>
          </c:extLst>
        </c:ser>
        <c:ser>
          <c:idx val="8"/>
          <c:order val="8"/>
          <c:tx>
            <c:strRef>
              <c:f>田尻町!$R$14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228AAA6-9FC0-4708-8BDB-577676ED31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田尻町!$S$14:$T$14</c:f>
              <c:numCache>
                <c:formatCode>General</c:formatCode>
                <c:ptCount val="2"/>
                <c:pt idx="0">
                  <c:v>152102546</c:v>
                </c:pt>
                <c:pt idx="1">
                  <c:v>86191079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38A-4D84-85BC-DA5AD075E4D7}"/>
            </c:ext>
          </c:extLst>
        </c:ser>
        <c:ser>
          <c:idx val="9"/>
          <c:order val="9"/>
          <c:tx>
            <c:strRef>
              <c:f>田尻町!$R$15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568AF3-7AD6-48D8-8532-8BD2555E81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田尻町!$S$15:$T$15</c:f>
              <c:numCache>
                <c:formatCode>General</c:formatCode>
                <c:ptCount val="2"/>
                <c:pt idx="0">
                  <c:v>49702016</c:v>
                </c:pt>
                <c:pt idx="1">
                  <c:v>27477777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8A-4D84-85BC-DA5AD075E4D7}"/>
            </c:ext>
          </c:extLst>
        </c:ser>
        <c:ser>
          <c:idx val="10"/>
          <c:order val="10"/>
          <c:tx>
            <c:strRef>
              <c:f>田尻町!$R$16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03F5EB-B863-4428-A12B-1F5C974A4FE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田尻町!$S$16:$T$16</c:f>
              <c:numCache>
                <c:formatCode>General</c:formatCode>
                <c:ptCount val="2"/>
                <c:pt idx="0">
                  <c:v>35883386</c:v>
                </c:pt>
                <c:pt idx="1">
                  <c:v>50469621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8A-4D84-85BC-DA5AD075E4D7}"/>
            </c:ext>
          </c:extLst>
        </c:ser>
        <c:ser>
          <c:idx val="11"/>
          <c:order val="11"/>
          <c:tx>
            <c:strRef>
              <c:f>田尻町!$R$17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田尻町!$S$17:$T$17</c:f>
              <c:numCache>
                <c:formatCode>General</c:formatCode>
                <c:ptCount val="2"/>
                <c:pt idx="0">
                  <c:v>9416241</c:v>
                </c:pt>
                <c:pt idx="1">
                  <c:v>11531746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8A-4D84-85BC-DA5AD075E4D7}"/>
            </c:ext>
          </c:extLst>
        </c:ser>
        <c:ser>
          <c:idx val="12"/>
          <c:order val="12"/>
          <c:tx>
            <c:strRef>
              <c:f>田尻町!$R$18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48AA738-8BF2-4DFF-BA1D-1CFE65BA85C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田尻町!$S$18:$T$18</c:f>
              <c:numCache>
                <c:formatCode>General</c:formatCode>
                <c:ptCount val="2"/>
                <c:pt idx="0">
                  <c:v>111820513</c:v>
                </c:pt>
                <c:pt idx="1">
                  <c:v>64021409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8A-4D84-85BC-DA5AD075E4D7}"/>
            </c:ext>
          </c:extLst>
        </c:ser>
        <c:ser>
          <c:idx val="13"/>
          <c:order val="13"/>
          <c:tx>
            <c:strRef>
              <c:f>田尻町!$R$19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5C14C5-3874-4D39-A06D-DC4C839851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田尻町!$S$19:$T$19</c:f>
              <c:numCache>
                <c:formatCode>General</c:formatCode>
                <c:ptCount val="2"/>
                <c:pt idx="0">
                  <c:v>18353860</c:v>
                </c:pt>
                <c:pt idx="1">
                  <c:v>40468897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8A-4D84-85BC-DA5AD075E4D7}"/>
            </c:ext>
          </c:extLst>
        </c:ser>
        <c:ser>
          <c:idx val="14"/>
          <c:order val="14"/>
          <c:tx>
            <c:strRef>
              <c:f>田尻町!$R$20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8A-4D84-85BC-DA5AD075E4D7}"/>
            </c:ext>
          </c:extLst>
        </c:ser>
        <c:ser>
          <c:idx val="15"/>
          <c:order val="15"/>
          <c:tx>
            <c:strRef>
              <c:f>田尻町!$R$21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8A-4D84-85BC-DA5AD075E4D7}"/>
            </c:ext>
          </c:extLst>
        </c:ser>
        <c:ser>
          <c:idx val="16"/>
          <c:order val="16"/>
          <c:tx>
            <c:strRef>
              <c:f>田尻町!$R$22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田尻町!$S$22:$T$22</c:f>
              <c:numCache>
                <c:formatCode>General</c:formatCode>
                <c:ptCount val="2"/>
                <c:pt idx="0">
                  <c:v>4114</c:v>
                </c:pt>
                <c:pt idx="1">
                  <c:v>159480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38A-4D84-85BC-DA5AD075E4D7}"/>
            </c:ext>
          </c:extLst>
        </c:ser>
        <c:ser>
          <c:idx val="17"/>
          <c:order val="17"/>
          <c:tx>
            <c:strRef>
              <c:f>田尻町!$R$23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田尻町!$S$23:$T$23</c:f>
              <c:numCache>
                <c:formatCode>General</c:formatCode>
                <c:ptCount val="2"/>
                <c:pt idx="0">
                  <c:v>5623653</c:v>
                </c:pt>
                <c:pt idx="1">
                  <c:v>11757797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38A-4D84-85BC-DA5AD075E4D7}"/>
            </c:ext>
          </c:extLst>
        </c:ser>
        <c:ser>
          <c:idx val="18"/>
          <c:order val="18"/>
          <c:tx>
            <c:strRef>
              <c:f>田尻町!$R$24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田尻町!$S$24:$T$24</c:f>
              <c:numCache>
                <c:formatCode>General</c:formatCode>
                <c:ptCount val="2"/>
                <c:pt idx="0">
                  <c:v>62696909</c:v>
                </c:pt>
                <c:pt idx="1">
                  <c:v>6997269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38A-4D84-85BC-DA5AD075E4D7}"/>
            </c:ext>
          </c:extLst>
        </c:ser>
        <c:ser>
          <c:idx val="19"/>
          <c:order val="19"/>
          <c:tx>
            <c:strRef>
              <c:f>田尻町!$R$25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田尻町!$S$25:$T$25</c:f>
              <c:numCache>
                <c:formatCode>General</c:formatCode>
                <c:ptCount val="2"/>
                <c:pt idx="0">
                  <c:v>3398620</c:v>
                </c:pt>
                <c:pt idx="1">
                  <c:v>1531714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38A-4D84-85BC-DA5AD075E4D7}"/>
            </c:ext>
          </c:extLst>
        </c:ser>
        <c:ser>
          <c:idx val="20"/>
          <c:order val="20"/>
          <c:tx>
            <c:strRef>
              <c:f>田尻町!$R$26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田尻町!$S$26:$T$26</c:f>
              <c:numCache>
                <c:formatCode>General</c:formatCode>
                <c:ptCount val="2"/>
                <c:pt idx="0">
                  <c:v>8255819</c:v>
                </c:pt>
                <c:pt idx="1">
                  <c:v>2861879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38A-4D84-85BC-DA5AD075E4D7}"/>
            </c:ext>
          </c:extLst>
        </c:ser>
        <c:ser>
          <c:idx val="21"/>
          <c:order val="21"/>
          <c:tx>
            <c:strRef>
              <c:f>田尻町!$R$27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田尻町!$S$27:$T$27</c:f>
              <c:numCache>
                <c:formatCode>General</c:formatCode>
                <c:ptCount val="2"/>
                <c:pt idx="0">
                  <c:v>0</c:v>
                </c:pt>
                <c:pt idx="1">
                  <c:v>7636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38A-4D84-85BC-DA5AD075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岬町!$S$6:$T$6</c:f>
              <c:numCache>
                <c:formatCode>General</c:formatCode>
                <c:ptCount val="2"/>
                <c:pt idx="0">
                  <c:v>33124488</c:v>
                </c:pt>
                <c:pt idx="1">
                  <c:v>33061430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2-4A2E-895A-7853E160B764}"/>
            </c:ext>
          </c:extLst>
        </c:ser>
        <c:ser>
          <c:idx val="1"/>
          <c:order val="1"/>
          <c:tx>
            <c:strRef>
              <c:f>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6F06B5-EA1F-4D52-A43E-E9868B100E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岬町!$S$7:$T$7</c:f>
              <c:numCache>
                <c:formatCode>General</c:formatCode>
                <c:ptCount val="2"/>
                <c:pt idx="0">
                  <c:v>209534788</c:v>
                </c:pt>
                <c:pt idx="1">
                  <c:v>253242219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2-4A2E-895A-7853E160B764}"/>
            </c:ext>
          </c:extLst>
        </c:ser>
        <c:ser>
          <c:idx val="2"/>
          <c:order val="2"/>
          <c:tx>
            <c:strRef>
              <c:f>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岬町!$S$8:$T$8</c:f>
              <c:numCache>
                <c:formatCode>General</c:formatCode>
                <c:ptCount val="2"/>
                <c:pt idx="0">
                  <c:v>39170840</c:v>
                </c:pt>
                <c:pt idx="1">
                  <c:v>14600548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2-4A2E-895A-7853E160B764}"/>
            </c:ext>
          </c:extLst>
        </c:ser>
        <c:ser>
          <c:idx val="3"/>
          <c:order val="3"/>
          <c:tx>
            <c:strRef>
              <c:f>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19A8B42-1F72-4076-8AC4-5297CC58F6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岬町!$S$9:$T$9</c:f>
              <c:numCache>
                <c:formatCode>General</c:formatCode>
                <c:ptCount val="2"/>
                <c:pt idx="0">
                  <c:v>37508515</c:v>
                </c:pt>
                <c:pt idx="1">
                  <c:v>180682594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92-4A2E-895A-7853E160B764}"/>
            </c:ext>
          </c:extLst>
        </c:ser>
        <c:ser>
          <c:idx val="4"/>
          <c:order val="4"/>
          <c:tx>
            <c:strRef>
              <c:f>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10AB29D-6492-497E-B4FD-21FD9B74D1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岬町!$S$10:$T$10</c:f>
              <c:numCache>
                <c:formatCode>General</c:formatCode>
                <c:ptCount val="2"/>
                <c:pt idx="0">
                  <c:v>97416072</c:v>
                </c:pt>
                <c:pt idx="1">
                  <c:v>16333344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2-4A2E-895A-7853E160B764}"/>
            </c:ext>
          </c:extLst>
        </c:ser>
        <c:ser>
          <c:idx val="5"/>
          <c:order val="5"/>
          <c:tx>
            <c:strRef>
              <c:f>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57DFDC0-70AF-43A0-BA34-2CF6BA610C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岬町!$S$11:$T$11</c:f>
              <c:numCache>
                <c:formatCode>General</c:formatCode>
                <c:ptCount val="2"/>
                <c:pt idx="0">
                  <c:v>100847663</c:v>
                </c:pt>
                <c:pt idx="1">
                  <c:v>70919360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92-4A2E-895A-7853E160B764}"/>
            </c:ext>
          </c:extLst>
        </c:ser>
        <c:ser>
          <c:idx val="6"/>
          <c:order val="6"/>
          <c:tx>
            <c:strRef>
              <c:f>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岬町!$S$12:$T$12</c:f>
              <c:numCache>
                <c:formatCode>General</c:formatCode>
                <c:ptCount val="2"/>
                <c:pt idx="0">
                  <c:v>13066618</c:v>
                </c:pt>
                <c:pt idx="1">
                  <c:v>96755572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2-4A2E-895A-7853E160B764}"/>
            </c:ext>
          </c:extLst>
        </c:ser>
        <c:ser>
          <c:idx val="7"/>
          <c:order val="7"/>
          <c:tx>
            <c:strRef>
              <c:f>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岬町!$S$13:$T$13</c:f>
              <c:numCache>
                <c:formatCode>General</c:formatCode>
                <c:ptCount val="2"/>
                <c:pt idx="0">
                  <c:v>3723291</c:v>
                </c:pt>
                <c:pt idx="1">
                  <c:v>11446278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92-4A2E-895A-7853E160B764}"/>
            </c:ext>
          </c:extLst>
        </c:ser>
        <c:ser>
          <c:idx val="8"/>
          <c:order val="8"/>
          <c:tx>
            <c:strRef>
              <c:f>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2-4A2E-895A-7853E160B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岬町!$S$14:$T$14</c:f>
              <c:numCache>
                <c:formatCode>General</c:formatCode>
                <c:ptCount val="2"/>
                <c:pt idx="0">
                  <c:v>414359275</c:v>
                </c:pt>
                <c:pt idx="1">
                  <c:v>252629204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792-4A2E-895A-7853E160B764}"/>
            </c:ext>
          </c:extLst>
        </c:ser>
        <c:ser>
          <c:idx val="9"/>
          <c:order val="9"/>
          <c:tx>
            <c:strRef>
              <c:f>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6E652C9-B288-40ED-B6E1-F3F162A066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C792-4A2E-895A-7853E160B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岬町!$S$15:$T$15</c:f>
              <c:numCache>
                <c:formatCode>General</c:formatCode>
                <c:ptCount val="2"/>
                <c:pt idx="0">
                  <c:v>129071214</c:v>
                </c:pt>
                <c:pt idx="1">
                  <c:v>82461955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792-4A2E-895A-7853E160B764}"/>
            </c:ext>
          </c:extLst>
        </c:ser>
        <c:ser>
          <c:idx val="10"/>
          <c:order val="10"/>
          <c:tx>
            <c:strRef>
              <c:f>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142C3E-9720-41BE-B31B-CCAB5A692AC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岬町!$S$16:$T$16</c:f>
              <c:numCache>
                <c:formatCode>General</c:formatCode>
                <c:ptCount val="2"/>
                <c:pt idx="0">
                  <c:v>110014628</c:v>
                </c:pt>
                <c:pt idx="1">
                  <c:v>133812322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792-4A2E-895A-7853E160B764}"/>
            </c:ext>
          </c:extLst>
        </c:ser>
        <c:ser>
          <c:idx val="11"/>
          <c:order val="11"/>
          <c:tx>
            <c:strRef>
              <c:f>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岬町!$S$17:$T$17</c:f>
              <c:numCache>
                <c:formatCode>General</c:formatCode>
                <c:ptCount val="2"/>
                <c:pt idx="0">
                  <c:v>19080127</c:v>
                </c:pt>
                <c:pt idx="1">
                  <c:v>41626852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792-4A2E-895A-7853E160B764}"/>
            </c:ext>
          </c:extLst>
        </c:ser>
        <c:ser>
          <c:idx val="12"/>
          <c:order val="12"/>
          <c:tx>
            <c:strRef>
              <c:f>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A3225F-2034-46C9-AC28-08A41D8C29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岬町!$S$18:$T$18</c:f>
              <c:numCache>
                <c:formatCode>General</c:formatCode>
                <c:ptCount val="2"/>
                <c:pt idx="0">
                  <c:v>392842986</c:v>
                </c:pt>
                <c:pt idx="1">
                  <c:v>215389696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92-4A2E-895A-7853E160B764}"/>
            </c:ext>
          </c:extLst>
        </c:ser>
        <c:ser>
          <c:idx val="13"/>
          <c:order val="13"/>
          <c:tx>
            <c:strRef>
              <c:f>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02FC850-CFD7-4D81-8384-30A95BE4AB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岬町!$S$19:$T$19</c:f>
              <c:numCache>
                <c:formatCode>General</c:formatCode>
                <c:ptCount val="2"/>
                <c:pt idx="0">
                  <c:v>79460216</c:v>
                </c:pt>
                <c:pt idx="1">
                  <c:v>142315069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792-4A2E-895A-7853E160B764}"/>
            </c:ext>
          </c:extLst>
        </c:ser>
        <c:ser>
          <c:idx val="14"/>
          <c:order val="14"/>
          <c:tx>
            <c:strRef>
              <c:f>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792-4A2E-895A-7853E160B764}"/>
            </c:ext>
          </c:extLst>
        </c:ser>
        <c:ser>
          <c:idx val="15"/>
          <c:order val="15"/>
          <c:tx>
            <c:strRef>
              <c:f>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792-4A2E-895A-7853E160B764}"/>
            </c:ext>
          </c:extLst>
        </c:ser>
        <c:ser>
          <c:idx val="16"/>
          <c:order val="16"/>
          <c:tx>
            <c:strRef>
              <c:f>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岬町!$S$22:$T$22</c:f>
              <c:numCache>
                <c:formatCode>General</c:formatCode>
                <c:ptCount val="2"/>
                <c:pt idx="0">
                  <c:v>1929666</c:v>
                </c:pt>
                <c:pt idx="1">
                  <c:v>449398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792-4A2E-895A-7853E160B764}"/>
            </c:ext>
          </c:extLst>
        </c:ser>
        <c:ser>
          <c:idx val="17"/>
          <c:order val="17"/>
          <c:tx>
            <c:strRef>
              <c:f>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岬町!$S$23:$T$23</c:f>
              <c:numCache>
                <c:formatCode>General</c:formatCode>
                <c:ptCount val="2"/>
                <c:pt idx="0">
                  <c:v>35711652</c:v>
                </c:pt>
                <c:pt idx="1">
                  <c:v>37213383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792-4A2E-895A-7853E160B764}"/>
            </c:ext>
          </c:extLst>
        </c:ser>
        <c:ser>
          <c:idx val="18"/>
          <c:order val="18"/>
          <c:tx>
            <c:strRef>
              <c:f>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岬町!$S$24:$T$24</c:f>
              <c:numCache>
                <c:formatCode>General</c:formatCode>
                <c:ptCount val="2"/>
                <c:pt idx="0">
                  <c:v>237367738</c:v>
                </c:pt>
                <c:pt idx="1">
                  <c:v>34212407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792-4A2E-895A-7853E160B764}"/>
            </c:ext>
          </c:extLst>
        </c:ser>
        <c:ser>
          <c:idx val="19"/>
          <c:order val="19"/>
          <c:tx>
            <c:strRef>
              <c:f>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岬町!$S$25:$T$25</c:f>
              <c:numCache>
                <c:formatCode>General</c:formatCode>
                <c:ptCount val="2"/>
                <c:pt idx="0">
                  <c:v>22087492</c:v>
                </c:pt>
                <c:pt idx="1">
                  <c:v>5327711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792-4A2E-895A-7853E160B764}"/>
            </c:ext>
          </c:extLst>
        </c:ser>
        <c:ser>
          <c:idx val="20"/>
          <c:order val="20"/>
          <c:tx>
            <c:strRef>
              <c:f>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岬町!$S$26:$T$26</c:f>
              <c:numCache>
                <c:formatCode>General</c:formatCode>
                <c:ptCount val="2"/>
                <c:pt idx="0">
                  <c:v>37166691</c:v>
                </c:pt>
                <c:pt idx="1">
                  <c:v>11398178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792-4A2E-895A-7853E160B764}"/>
            </c:ext>
          </c:extLst>
        </c:ser>
        <c:ser>
          <c:idx val="21"/>
          <c:order val="21"/>
          <c:tx>
            <c:strRef>
              <c:f>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岬町!$S$27:$T$27</c:f>
              <c:numCache>
                <c:formatCode>General</c:formatCode>
                <c:ptCount val="2"/>
                <c:pt idx="0">
                  <c:v>0</c:v>
                </c:pt>
                <c:pt idx="1">
                  <c:v>40740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792-4A2E-895A-7853E160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太子町!$S$6:$T$6</c:f>
              <c:numCache>
                <c:formatCode>General</c:formatCode>
                <c:ptCount val="2"/>
                <c:pt idx="0">
                  <c:v>15431495</c:v>
                </c:pt>
                <c:pt idx="1">
                  <c:v>35455720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2-4DAC-AB08-23E3FB0FFB9D}"/>
            </c:ext>
          </c:extLst>
        </c:ser>
        <c:ser>
          <c:idx val="1"/>
          <c:order val="1"/>
          <c:tx>
            <c:strRef>
              <c:f>太子町!$R$7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4DAB15-3E3E-4AEA-8764-B1D22A60919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太子町!$S$7:$T$7</c:f>
              <c:numCache>
                <c:formatCode>General</c:formatCode>
                <c:ptCount val="2"/>
                <c:pt idx="0">
                  <c:v>149358806</c:v>
                </c:pt>
                <c:pt idx="1">
                  <c:v>116324519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2-4DAC-AB08-23E3FB0FFB9D}"/>
            </c:ext>
          </c:extLst>
        </c:ser>
        <c:ser>
          <c:idx val="2"/>
          <c:order val="2"/>
          <c:tx>
            <c:strRef>
              <c:f>太子町!$R$8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太子町!$S$8:$T$8</c:f>
              <c:numCache>
                <c:formatCode>General</c:formatCode>
                <c:ptCount val="2"/>
                <c:pt idx="0">
                  <c:v>15973067</c:v>
                </c:pt>
                <c:pt idx="1">
                  <c:v>15186350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2-4DAC-AB08-23E3FB0FFB9D}"/>
            </c:ext>
          </c:extLst>
        </c:ser>
        <c:ser>
          <c:idx val="3"/>
          <c:order val="3"/>
          <c:tx>
            <c:strRef>
              <c:f>太子町!$R$9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A3CB0B-79FC-4039-B28D-75D1D86130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太子町!$S$9:$T$9</c:f>
              <c:numCache>
                <c:formatCode>General</c:formatCode>
                <c:ptCount val="2"/>
                <c:pt idx="0">
                  <c:v>17416411</c:v>
                </c:pt>
                <c:pt idx="1">
                  <c:v>109259780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A2-4DAC-AB08-23E3FB0FFB9D}"/>
            </c:ext>
          </c:extLst>
        </c:ser>
        <c:ser>
          <c:idx val="4"/>
          <c:order val="4"/>
          <c:tx>
            <c:strRef>
              <c:f>太子町!$R$10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DC8354-5591-4712-B767-AD32F01C0CF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太子町!$S$10:$T$10</c:f>
              <c:numCache>
                <c:formatCode>General</c:formatCode>
                <c:ptCount val="2"/>
                <c:pt idx="0">
                  <c:v>36315897</c:v>
                </c:pt>
                <c:pt idx="1">
                  <c:v>9915586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A2-4DAC-AB08-23E3FB0FFB9D}"/>
            </c:ext>
          </c:extLst>
        </c:ser>
        <c:ser>
          <c:idx val="5"/>
          <c:order val="5"/>
          <c:tx>
            <c:strRef>
              <c:f>太子町!$R$11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062766-D097-487A-BAEA-42857D397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太子町!$S$11:$T$11</c:f>
              <c:numCache>
                <c:formatCode>General</c:formatCode>
                <c:ptCount val="2"/>
                <c:pt idx="0">
                  <c:v>68146725</c:v>
                </c:pt>
                <c:pt idx="1">
                  <c:v>46922210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A2-4DAC-AB08-23E3FB0FFB9D}"/>
            </c:ext>
          </c:extLst>
        </c:ser>
        <c:ser>
          <c:idx val="6"/>
          <c:order val="6"/>
          <c:tx>
            <c:strRef>
              <c:f>太子町!$R$12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太子町!$S$12:$T$12</c:f>
              <c:numCache>
                <c:formatCode>General</c:formatCode>
                <c:ptCount val="2"/>
                <c:pt idx="0">
                  <c:v>29813861</c:v>
                </c:pt>
                <c:pt idx="1">
                  <c:v>54072921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A2-4DAC-AB08-23E3FB0FFB9D}"/>
            </c:ext>
          </c:extLst>
        </c:ser>
        <c:ser>
          <c:idx val="7"/>
          <c:order val="7"/>
          <c:tx>
            <c:strRef>
              <c:f>太子町!$R$13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太子町!$S$13:$T$13</c:f>
              <c:numCache>
                <c:formatCode>General</c:formatCode>
                <c:ptCount val="2"/>
                <c:pt idx="0">
                  <c:v>996291</c:v>
                </c:pt>
                <c:pt idx="1">
                  <c:v>3901594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A2-4DAC-AB08-23E3FB0FFB9D}"/>
            </c:ext>
          </c:extLst>
        </c:ser>
        <c:ser>
          <c:idx val="8"/>
          <c:order val="8"/>
          <c:tx>
            <c:strRef>
              <c:f>太子町!$R$14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1FC7EEE-9AE3-4218-8873-53B9194D9F5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太子町!$S$14:$T$14</c:f>
              <c:numCache>
                <c:formatCode>General</c:formatCode>
                <c:ptCount val="2"/>
                <c:pt idx="0">
                  <c:v>264050812</c:v>
                </c:pt>
                <c:pt idx="1">
                  <c:v>160809407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EA2-4DAC-AB08-23E3FB0FFB9D}"/>
            </c:ext>
          </c:extLst>
        </c:ser>
        <c:ser>
          <c:idx val="9"/>
          <c:order val="9"/>
          <c:tx>
            <c:strRef>
              <c:f>太子町!$R$15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AA09A73-53ED-4648-89A8-D86614BD01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太子町!$S$15:$T$15</c:f>
              <c:numCache>
                <c:formatCode>General</c:formatCode>
                <c:ptCount val="2"/>
                <c:pt idx="0">
                  <c:v>113996176</c:v>
                </c:pt>
                <c:pt idx="1">
                  <c:v>56343635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A2-4DAC-AB08-23E3FB0FFB9D}"/>
            </c:ext>
          </c:extLst>
        </c:ser>
        <c:ser>
          <c:idx val="10"/>
          <c:order val="10"/>
          <c:tx>
            <c:strRef>
              <c:f>太子町!$R$16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2502C74-35FF-46C7-9658-BB7DDDFDA3E4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太子町!$S$16:$T$16</c:f>
              <c:numCache>
                <c:formatCode>General</c:formatCode>
                <c:ptCount val="2"/>
                <c:pt idx="0">
                  <c:v>84418786</c:v>
                </c:pt>
                <c:pt idx="1">
                  <c:v>71536715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EA2-4DAC-AB08-23E3FB0FFB9D}"/>
            </c:ext>
          </c:extLst>
        </c:ser>
        <c:ser>
          <c:idx val="11"/>
          <c:order val="11"/>
          <c:tx>
            <c:strRef>
              <c:f>太子町!$R$17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太子町!$S$17:$T$17</c:f>
              <c:numCache>
                <c:formatCode>General</c:formatCode>
                <c:ptCount val="2"/>
                <c:pt idx="0">
                  <c:v>12664080</c:v>
                </c:pt>
                <c:pt idx="1">
                  <c:v>18988874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EA2-4DAC-AB08-23E3FB0FFB9D}"/>
            </c:ext>
          </c:extLst>
        </c:ser>
        <c:ser>
          <c:idx val="12"/>
          <c:order val="12"/>
          <c:tx>
            <c:strRef>
              <c:f>太子町!$R$18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646350-7D27-4ED2-BCE1-94ADE4D8D4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太子町!$S$18:$T$18</c:f>
              <c:numCache>
                <c:formatCode>General</c:formatCode>
                <c:ptCount val="2"/>
                <c:pt idx="0">
                  <c:v>128143923</c:v>
                </c:pt>
                <c:pt idx="1">
                  <c:v>112024522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EA2-4DAC-AB08-23E3FB0FFB9D}"/>
            </c:ext>
          </c:extLst>
        </c:ser>
        <c:ser>
          <c:idx val="13"/>
          <c:order val="13"/>
          <c:tx>
            <c:strRef>
              <c:f>太子町!$R$19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太子町!$S$19:$T$19</c:f>
              <c:numCache>
                <c:formatCode>General</c:formatCode>
                <c:ptCount val="2"/>
                <c:pt idx="0">
                  <c:v>23342970</c:v>
                </c:pt>
                <c:pt idx="1">
                  <c:v>64317499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EA2-4DAC-AB08-23E3FB0FFB9D}"/>
            </c:ext>
          </c:extLst>
        </c:ser>
        <c:ser>
          <c:idx val="14"/>
          <c:order val="14"/>
          <c:tx>
            <c:strRef>
              <c:f>太子町!$R$20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太子町!$S$20:$T$20</c:f>
              <c:numCache>
                <c:formatCode>General</c:formatCode>
                <c:ptCount val="2"/>
                <c:pt idx="0">
                  <c:v>0</c:v>
                </c:pt>
                <c:pt idx="1">
                  <c:v>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A2-4DAC-AB08-23E3FB0FFB9D}"/>
            </c:ext>
          </c:extLst>
        </c:ser>
        <c:ser>
          <c:idx val="15"/>
          <c:order val="15"/>
          <c:tx>
            <c:strRef>
              <c:f>太子町!$R$21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EA2-4DAC-AB08-23E3FB0FFB9D}"/>
            </c:ext>
          </c:extLst>
        </c:ser>
        <c:ser>
          <c:idx val="16"/>
          <c:order val="16"/>
          <c:tx>
            <c:strRef>
              <c:f>太子町!$R$22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太子町!$S$22:$T$22</c:f>
              <c:numCache>
                <c:formatCode>General</c:formatCode>
                <c:ptCount val="2"/>
                <c:pt idx="0">
                  <c:v>41205</c:v>
                </c:pt>
                <c:pt idx="1">
                  <c:v>401379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EA2-4DAC-AB08-23E3FB0FFB9D}"/>
            </c:ext>
          </c:extLst>
        </c:ser>
        <c:ser>
          <c:idx val="17"/>
          <c:order val="17"/>
          <c:tx>
            <c:strRef>
              <c:f>太子町!$R$23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太子町!$S$23:$T$23</c:f>
              <c:numCache>
                <c:formatCode>General</c:formatCode>
                <c:ptCount val="2"/>
                <c:pt idx="0">
                  <c:v>10478418</c:v>
                </c:pt>
                <c:pt idx="1">
                  <c:v>15368870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EA2-4DAC-AB08-23E3FB0FFB9D}"/>
            </c:ext>
          </c:extLst>
        </c:ser>
        <c:ser>
          <c:idx val="18"/>
          <c:order val="18"/>
          <c:tx>
            <c:strRef>
              <c:f>太子町!$R$24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太子町!$S$24:$T$24</c:f>
              <c:numCache>
                <c:formatCode>General</c:formatCode>
                <c:ptCount val="2"/>
                <c:pt idx="0">
                  <c:v>100330907</c:v>
                </c:pt>
                <c:pt idx="1">
                  <c:v>12126482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EA2-4DAC-AB08-23E3FB0FFB9D}"/>
            </c:ext>
          </c:extLst>
        </c:ser>
        <c:ser>
          <c:idx val="19"/>
          <c:order val="19"/>
          <c:tx>
            <c:strRef>
              <c:f>太子町!$R$25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太子町!$S$25:$T$25</c:f>
              <c:numCache>
                <c:formatCode>General</c:formatCode>
                <c:ptCount val="2"/>
                <c:pt idx="0">
                  <c:v>7256354</c:v>
                </c:pt>
                <c:pt idx="1">
                  <c:v>4034347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EA2-4DAC-AB08-23E3FB0FFB9D}"/>
            </c:ext>
          </c:extLst>
        </c:ser>
        <c:ser>
          <c:idx val="20"/>
          <c:order val="20"/>
          <c:tx>
            <c:strRef>
              <c:f>太子町!$R$26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太子町!$S$26:$T$26</c:f>
              <c:numCache>
                <c:formatCode>General</c:formatCode>
                <c:ptCount val="2"/>
                <c:pt idx="0">
                  <c:v>18330956</c:v>
                </c:pt>
                <c:pt idx="1">
                  <c:v>8346314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2-4DAC-AB08-23E3FB0FFB9D}"/>
            </c:ext>
          </c:extLst>
        </c:ser>
        <c:ser>
          <c:idx val="21"/>
          <c:order val="21"/>
          <c:tx>
            <c:strRef>
              <c:f>太子町!$R$27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太子町!$S$27:$T$27</c:f>
              <c:numCache>
                <c:formatCode>General</c:formatCode>
                <c:ptCount val="2"/>
                <c:pt idx="0">
                  <c:v>0</c:v>
                </c:pt>
                <c:pt idx="1">
                  <c:v>39180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EA2-4DAC-AB08-23E3FB0FF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河南町!$S$6:$T$6</c:f>
              <c:numCache>
                <c:formatCode>General</c:formatCode>
                <c:ptCount val="2"/>
                <c:pt idx="0">
                  <c:v>18914544</c:v>
                </c:pt>
                <c:pt idx="1">
                  <c:v>19714290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1-4351-B2EE-3844AE4FBD18}"/>
            </c:ext>
          </c:extLst>
        </c:ser>
        <c:ser>
          <c:idx val="1"/>
          <c:order val="1"/>
          <c:tx>
            <c:strRef>
              <c:f>河南町!$R$7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EF26BE-10A7-488A-88CC-0DDCE76719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河南町!$S$7:$T$7</c:f>
              <c:numCache>
                <c:formatCode>General</c:formatCode>
                <c:ptCount val="2"/>
                <c:pt idx="0">
                  <c:v>154629860</c:v>
                </c:pt>
                <c:pt idx="1">
                  <c:v>281805912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E1-4351-B2EE-3844AE4FBD18}"/>
            </c:ext>
          </c:extLst>
        </c:ser>
        <c:ser>
          <c:idx val="2"/>
          <c:order val="2"/>
          <c:tx>
            <c:strRef>
              <c:f>河南町!$R$8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河南町!$S$8:$T$8</c:f>
              <c:numCache>
                <c:formatCode>General</c:formatCode>
                <c:ptCount val="2"/>
                <c:pt idx="0">
                  <c:v>29684262</c:v>
                </c:pt>
                <c:pt idx="1">
                  <c:v>17790795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E1-4351-B2EE-3844AE4FBD18}"/>
            </c:ext>
          </c:extLst>
        </c:ser>
        <c:ser>
          <c:idx val="3"/>
          <c:order val="3"/>
          <c:tx>
            <c:strRef>
              <c:f>河南町!$R$9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8A7265-5341-4816-A9AA-BA53221DE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河南町!$S$9:$T$9</c:f>
              <c:numCache>
                <c:formatCode>General</c:formatCode>
                <c:ptCount val="2"/>
                <c:pt idx="0">
                  <c:v>21903700</c:v>
                </c:pt>
                <c:pt idx="1">
                  <c:v>133108196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E1-4351-B2EE-3844AE4FBD18}"/>
            </c:ext>
          </c:extLst>
        </c:ser>
        <c:ser>
          <c:idx val="4"/>
          <c:order val="4"/>
          <c:tx>
            <c:strRef>
              <c:f>河南町!$R$10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080118758371473E-17"/>
                  <c:y val="2.0742625180109686E-3"/>
                </c:manualLayout>
              </c:layout>
              <c:tx>
                <c:rich>
                  <a:bodyPr/>
                  <a:lstStyle/>
                  <a:p>
                    <a:fld id="{5B6D8CDA-419D-4AB8-819F-AE7533360A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河南町!$S$10:$T$10</c:f>
              <c:numCache>
                <c:formatCode>General</c:formatCode>
                <c:ptCount val="2"/>
                <c:pt idx="0">
                  <c:v>33441007</c:v>
                </c:pt>
                <c:pt idx="1">
                  <c:v>14397622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E1-4351-B2EE-3844AE4FBD18}"/>
            </c:ext>
          </c:extLst>
        </c:ser>
        <c:ser>
          <c:idx val="5"/>
          <c:order val="5"/>
          <c:tx>
            <c:strRef>
              <c:f>河南町!$R$11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90BF792-8363-4781-9139-669FE506DBC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河南町!$S$11:$T$11</c:f>
              <c:numCache>
                <c:formatCode>General</c:formatCode>
                <c:ptCount val="2"/>
                <c:pt idx="0">
                  <c:v>66372757</c:v>
                </c:pt>
                <c:pt idx="1">
                  <c:v>64277507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E1-4351-B2EE-3844AE4FBD18}"/>
            </c:ext>
          </c:extLst>
        </c:ser>
        <c:ser>
          <c:idx val="6"/>
          <c:order val="6"/>
          <c:tx>
            <c:strRef>
              <c:f>河南町!$R$12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河南町!$S$12:$T$12</c:f>
              <c:numCache>
                <c:formatCode>General</c:formatCode>
                <c:ptCount val="2"/>
                <c:pt idx="0">
                  <c:v>31338974</c:v>
                </c:pt>
                <c:pt idx="1">
                  <c:v>63189561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E1-4351-B2EE-3844AE4FBD18}"/>
            </c:ext>
          </c:extLst>
        </c:ser>
        <c:ser>
          <c:idx val="7"/>
          <c:order val="7"/>
          <c:tx>
            <c:strRef>
              <c:f>河南町!$R$13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河南町!$S$13:$T$13</c:f>
              <c:numCache>
                <c:formatCode>General</c:formatCode>
                <c:ptCount val="2"/>
                <c:pt idx="0">
                  <c:v>1713892</c:v>
                </c:pt>
                <c:pt idx="1">
                  <c:v>4976574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E1-4351-B2EE-3844AE4FBD18}"/>
            </c:ext>
          </c:extLst>
        </c:ser>
        <c:ser>
          <c:idx val="8"/>
          <c:order val="8"/>
          <c:tx>
            <c:strRef>
              <c:f>河南町!$R$14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81F57E-0F46-4000-AA56-CAADDCAD9D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河南町!$S$14:$T$14</c:f>
              <c:numCache>
                <c:formatCode>General</c:formatCode>
                <c:ptCount val="2"/>
                <c:pt idx="0">
                  <c:v>272309554</c:v>
                </c:pt>
                <c:pt idx="1">
                  <c:v>186034700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E1-4351-B2EE-3844AE4FBD18}"/>
            </c:ext>
          </c:extLst>
        </c:ser>
        <c:ser>
          <c:idx val="9"/>
          <c:order val="9"/>
          <c:tx>
            <c:strRef>
              <c:f>河南町!$R$15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18B9D3B-955A-40BB-9940-9E22C38DD4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河南町!$S$15:$T$15</c:f>
              <c:numCache>
                <c:formatCode>General</c:formatCode>
                <c:ptCount val="2"/>
                <c:pt idx="0">
                  <c:v>144781587</c:v>
                </c:pt>
                <c:pt idx="1">
                  <c:v>62206693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E1-4351-B2EE-3844AE4FBD18}"/>
            </c:ext>
          </c:extLst>
        </c:ser>
        <c:ser>
          <c:idx val="10"/>
          <c:order val="10"/>
          <c:tx>
            <c:strRef>
              <c:f>河南町!$R$16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D5E27-FBA2-44D0-821B-124C1FB9E8C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河南町!$S$16:$T$16</c:f>
              <c:numCache>
                <c:formatCode>General</c:formatCode>
                <c:ptCount val="2"/>
                <c:pt idx="0">
                  <c:v>102486941</c:v>
                </c:pt>
                <c:pt idx="1">
                  <c:v>93103228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E1-4351-B2EE-3844AE4FBD18}"/>
            </c:ext>
          </c:extLst>
        </c:ser>
        <c:ser>
          <c:idx val="11"/>
          <c:order val="11"/>
          <c:tx>
            <c:strRef>
              <c:f>河南町!$R$17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河南町!$S$17:$T$17</c:f>
              <c:numCache>
                <c:formatCode>General</c:formatCode>
                <c:ptCount val="2"/>
                <c:pt idx="0">
                  <c:v>12812723</c:v>
                </c:pt>
                <c:pt idx="1">
                  <c:v>30565701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E1-4351-B2EE-3844AE4FBD18}"/>
            </c:ext>
          </c:extLst>
        </c:ser>
        <c:ser>
          <c:idx val="12"/>
          <c:order val="12"/>
          <c:tx>
            <c:strRef>
              <c:f>河南町!$R$18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44C08B-3734-402A-873F-3C140040AA6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河南町!$S$18:$T$18</c:f>
              <c:numCache>
                <c:formatCode>General</c:formatCode>
                <c:ptCount val="2"/>
                <c:pt idx="0">
                  <c:v>204996067</c:v>
                </c:pt>
                <c:pt idx="1">
                  <c:v>165640940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E1-4351-B2EE-3844AE4FBD18}"/>
            </c:ext>
          </c:extLst>
        </c:ser>
        <c:ser>
          <c:idx val="13"/>
          <c:order val="13"/>
          <c:tx>
            <c:strRef>
              <c:f>河南町!$R$19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河南町!$S$19:$T$19</c:f>
              <c:numCache>
                <c:formatCode>General</c:formatCode>
                <c:ptCount val="2"/>
                <c:pt idx="0">
                  <c:v>74533786</c:v>
                </c:pt>
                <c:pt idx="1">
                  <c:v>117923024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E1-4351-B2EE-3844AE4FBD18}"/>
            </c:ext>
          </c:extLst>
        </c:ser>
        <c:ser>
          <c:idx val="14"/>
          <c:order val="14"/>
          <c:tx>
            <c:strRef>
              <c:f>河南町!$R$20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河南町!$S$20:$T$20</c:f>
              <c:numCache>
                <c:formatCode>General</c:formatCode>
                <c:ptCount val="2"/>
                <c:pt idx="0">
                  <c:v>0</c:v>
                </c:pt>
                <c:pt idx="1">
                  <c:v>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E1-4351-B2EE-3844AE4FBD18}"/>
            </c:ext>
          </c:extLst>
        </c:ser>
        <c:ser>
          <c:idx val="15"/>
          <c:order val="15"/>
          <c:tx>
            <c:strRef>
              <c:f>河南町!$R$21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E1-4351-B2EE-3844AE4FBD18}"/>
            </c:ext>
          </c:extLst>
        </c:ser>
        <c:ser>
          <c:idx val="16"/>
          <c:order val="16"/>
          <c:tx>
            <c:strRef>
              <c:f>河南町!$R$22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河南町!$S$22:$T$22</c:f>
              <c:numCache>
                <c:formatCode>General</c:formatCode>
                <c:ptCount val="2"/>
                <c:pt idx="0">
                  <c:v>2693749</c:v>
                </c:pt>
                <c:pt idx="1">
                  <c:v>338472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E1-4351-B2EE-3844AE4FBD18}"/>
            </c:ext>
          </c:extLst>
        </c:ser>
        <c:ser>
          <c:idx val="17"/>
          <c:order val="17"/>
          <c:tx>
            <c:strRef>
              <c:f>河南町!$R$23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河南町!$S$23:$T$23</c:f>
              <c:numCache>
                <c:formatCode>General</c:formatCode>
                <c:ptCount val="2"/>
                <c:pt idx="0">
                  <c:v>36641685</c:v>
                </c:pt>
                <c:pt idx="1">
                  <c:v>20049211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E1-4351-B2EE-3844AE4FBD18}"/>
            </c:ext>
          </c:extLst>
        </c:ser>
        <c:ser>
          <c:idx val="18"/>
          <c:order val="18"/>
          <c:tx>
            <c:strRef>
              <c:f>河南町!$R$24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河南町!$S$24:$T$24</c:f>
              <c:numCache>
                <c:formatCode>General</c:formatCode>
                <c:ptCount val="2"/>
                <c:pt idx="0">
                  <c:v>142580541</c:v>
                </c:pt>
                <c:pt idx="1">
                  <c:v>26050191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E1-4351-B2EE-3844AE4FBD18}"/>
            </c:ext>
          </c:extLst>
        </c:ser>
        <c:ser>
          <c:idx val="19"/>
          <c:order val="19"/>
          <c:tx>
            <c:strRef>
              <c:f>河南町!$R$25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河南町!$S$25:$T$25</c:f>
              <c:numCache>
                <c:formatCode>General</c:formatCode>
                <c:ptCount val="2"/>
                <c:pt idx="0">
                  <c:v>8249498</c:v>
                </c:pt>
                <c:pt idx="1">
                  <c:v>4036412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E1-4351-B2EE-3844AE4FBD18}"/>
            </c:ext>
          </c:extLst>
        </c:ser>
        <c:ser>
          <c:idx val="20"/>
          <c:order val="20"/>
          <c:tx>
            <c:strRef>
              <c:f>河南町!$R$26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河南町!$S$26:$T$26</c:f>
              <c:numCache>
                <c:formatCode>General</c:formatCode>
                <c:ptCount val="2"/>
                <c:pt idx="0">
                  <c:v>23210893</c:v>
                </c:pt>
                <c:pt idx="1">
                  <c:v>14165379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9E1-4351-B2EE-3844AE4FBD18}"/>
            </c:ext>
          </c:extLst>
        </c:ser>
        <c:ser>
          <c:idx val="21"/>
          <c:order val="21"/>
          <c:tx>
            <c:strRef>
              <c:f>河南町!$R$27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河南町!$S$27:$T$27</c:f>
              <c:numCache>
                <c:formatCode>General</c:formatCode>
                <c:ptCount val="2"/>
                <c:pt idx="0">
                  <c:v>0</c:v>
                </c:pt>
                <c:pt idx="1">
                  <c:v>87099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E1-4351-B2EE-3844AE4FB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千早赤阪村!$S$6:$T$6</c:f>
              <c:numCache>
                <c:formatCode>General</c:formatCode>
                <c:ptCount val="2"/>
                <c:pt idx="0">
                  <c:v>15105141</c:v>
                </c:pt>
                <c:pt idx="1">
                  <c:v>9416247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5-460D-9D3D-FC1F6E5172B2}"/>
            </c:ext>
          </c:extLst>
        </c:ser>
        <c:ser>
          <c:idx val="1"/>
          <c:order val="1"/>
          <c:tx>
            <c:strRef>
              <c:f>千早赤阪村!$R$7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C1D328-3743-4F8A-B0D4-5F4AEE208F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千早赤阪村!$S$7:$T$7</c:f>
              <c:numCache>
                <c:formatCode>General</c:formatCode>
                <c:ptCount val="2"/>
                <c:pt idx="0">
                  <c:v>120465769</c:v>
                </c:pt>
                <c:pt idx="1">
                  <c:v>123630723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E5-460D-9D3D-FC1F6E5172B2}"/>
            </c:ext>
          </c:extLst>
        </c:ser>
        <c:ser>
          <c:idx val="2"/>
          <c:order val="2"/>
          <c:tx>
            <c:strRef>
              <c:f>千早赤阪村!$R$8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千早赤阪村!$S$8:$T$8</c:f>
              <c:numCache>
                <c:formatCode>General</c:formatCode>
                <c:ptCount val="2"/>
                <c:pt idx="0">
                  <c:v>24332676</c:v>
                </c:pt>
                <c:pt idx="1">
                  <c:v>3140390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E5-460D-9D3D-FC1F6E5172B2}"/>
            </c:ext>
          </c:extLst>
        </c:ser>
        <c:ser>
          <c:idx val="3"/>
          <c:order val="3"/>
          <c:tx>
            <c:strRef>
              <c:f>千早赤阪村!$R$9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85EA8FA-5E30-451B-B94F-495F8E318A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千早赤阪村!$S$9:$T$9</c:f>
              <c:numCache>
                <c:formatCode>General</c:formatCode>
                <c:ptCount val="2"/>
                <c:pt idx="0">
                  <c:v>11238880</c:v>
                </c:pt>
                <c:pt idx="1">
                  <c:v>56509072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E5-460D-9D3D-FC1F6E5172B2}"/>
            </c:ext>
          </c:extLst>
        </c:ser>
        <c:ser>
          <c:idx val="4"/>
          <c:order val="4"/>
          <c:tx>
            <c:strRef>
              <c:f>千早赤阪村!$R$10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B7BB424-A6B1-46D3-B778-372BAE1664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千早赤阪村!$S$10:$T$10</c:f>
              <c:numCache>
                <c:formatCode>General</c:formatCode>
                <c:ptCount val="2"/>
                <c:pt idx="0">
                  <c:v>17729817</c:v>
                </c:pt>
                <c:pt idx="1">
                  <c:v>6700477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E5-460D-9D3D-FC1F6E5172B2}"/>
            </c:ext>
          </c:extLst>
        </c:ser>
        <c:ser>
          <c:idx val="5"/>
          <c:order val="5"/>
          <c:tx>
            <c:strRef>
              <c:f>千早赤阪村!$R$11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千早赤阪村!$S$11:$T$11</c:f>
              <c:numCache>
                <c:formatCode>General</c:formatCode>
                <c:ptCount val="2"/>
                <c:pt idx="0">
                  <c:v>25383888</c:v>
                </c:pt>
                <c:pt idx="1">
                  <c:v>24466292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E5-460D-9D3D-FC1F6E5172B2}"/>
            </c:ext>
          </c:extLst>
        </c:ser>
        <c:ser>
          <c:idx val="6"/>
          <c:order val="6"/>
          <c:tx>
            <c:strRef>
              <c:f>千早赤阪村!$R$12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千早赤阪村!$S$12:$T$12</c:f>
              <c:numCache>
                <c:formatCode>General</c:formatCode>
                <c:ptCount val="2"/>
                <c:pt idx="0">
                  <c:v>13618532</c:v>
                </c:pt>
                <c:pt idx="1">
                  <c:v>48176804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E5-460D-9D3D-FC1F6E5172B2}"/>
            </c:ext>
          </c:extLst>
        </c:ser>
        <c:ser>
          <c:idx val="7"/>
          <c:order val="7"/>
          <c:tx>
            <c:strRef>
              <c:f>千早赤阪村!$R$13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千早赤阪村!$S$13:$T$13</c:f>
              <c:numCache>
                <c:formatCode>General</c:formatCode>
                <c:ptCount val="2"/>
                <c:pt idx="0">
                  <c:v>281986</c:v>
                </c:pt>
                <c:pt idx="1">
                  <c:v>2002134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E5-460D-9D3D-FC1F6E5172B2}"/>
            </c:ext>
          </c:extLst>
        </c:ser>
        <c:ser>
          <c:idx val="8"/>
          <c:order val="8"/>
          <c:tx>
            <c:strRef>
              <c:f>千早赤阪村!$R$14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5F4E05A-1529-4874-ABBC-47D7EADE6E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千早赤阪村!$S$14:$T$14</c:f>
              <c:numCache>
                <c:formatCode>General</c:formatCode>
                <c:ptCount val="2"/>
                <c:pt idx="0">
                  <c:v>127161105</c:v>
                </c:pt>
                <c:pt idx="1">
                  <c:v>86067299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E5-460D-9D3D-FC1F6E5172B2}"/>
            </c:ext>
          </c:extLst>
        </c:ser>
        <c:ser>
          <c:idx val="9"/>
          <c:order val="9"/>
          <c:tx>
            <c:strRef>
              <c:f>千早赤阪村!$R$15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CCC714-2512-4817-9FFC-E7A6AB8D1C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千早赤阪村!$S$15:$T$15</c:f>
              <c:numCache>
                <c:formatCode>General</c:formatCode>
                <c:ptCount val="2"/>
                <c:pt idx="0">
                  <c:v>67447768</c:v>
                </c:pt>
                <c:pt idx="1">
                  <c:v>26279283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E5-460D-9D3D-FC1F6E5172B2}"/>
            </c:ext>
          </c:extLst>
        </c:ser>
        <c:ser>
          <c:idx val="10"/>
          <c:order val="10"/>
          <c:tx>
            <c:strRef>
              <c:f>千早赤阪村!$R$16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18D91A-8BA9-4D27-A9F9-7DEEBEDAB84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千早赤阪村!$S$16:$T$16</c:f>
              <c:numCache>
                <c:formatCode>General</c:formatCode>
                <c:ptCount val="2"/>
                <c:pt idx="0">
                  <c:v>46287137</c:v>
                </c:pt>
                <c:pt idx="1">
                  <c:v>43477619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E5-460D-9D3D-FC1F6E5172B2}"/>
            </c:ext>
          </c:extLst>
        </c:ser>
        <c:ser>
          <c:idx val="11"/>
          <c:order val="11"/>
          <c:tx>
            <c:strRef>
              <c:f>千早赤阪村!$R$17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千早赤阪村!$S$17:$T$17</c:f>
              <c:numCache>
                <c:formatCode>General</c:formatCode>
                <c:ptCount val="2"/>
                <c:pt idx="0">
                  <c:v>7032982</c:v>
                </c:pt>
                <c:pt idx="1">
                  <c:v>14552339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E5-460D-9D3D-FC1F6E5172B2}"/>
            </c:ext>
          </c:extLst>
        </c:ser>
        <c:ser>
          <c:idx val="12"/>
          <c:order val="12"/>
          <c:tx>
            <c:strRef>
              <c:f>千早赤阪村!$R$18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0AE06C2-3758-4ED0-A306-B07C738668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千早赤阪村!$S$18:$T$18</c:f>
              <c:numCache>
                <c:formatCode>General</c:formatCode>
                <c:ptCount val="2"/>
                <c:pt idx="0">
                  <c:v>71936605</c:v>
                </c:pt>
                <c:pt idx="1">
                  <c:v>72073988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FE5-460D-9D3D-FC1F6E5172B2}"/>
            </c:ext>
          </c:extLst>
        </c:ser>
        <c:ser>
          <c:idx val="13"/>
          <c:order val="13"/>
          <c:tx>
            <c:strRef>
              <c:f>千早赤阪村!$R$19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千早赤阪村!$S$19:$T$19</c:f>
              <c:numCache>
                <c:formatCode>General</c:formatCode>
                <c:ptCount val="2"/>
                <c:pt idx="0">
                  <c:v>21025972</c:v>
                </c:pt>
                <c:pt idx="1">
                  <c:v>64572219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E5-460D-9D3D-FC1F6E5172B2}"/>
            </c:ext>
          </c:extLst>
        </c:ser>
        <c:ser>
          <c:idx val="14"/>
          <c:order val="14"/>
          <c:tx>
            <c:strRef>
              <c:f>千早赤阪村!$R$20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千早赤阪村!$S$20:$T$20</c:f>
              <c:numCache>
                <c:formatCode>General</c:formatCode>
                <c:ptCount val="2"/>
                <c:pt idx="0">
                  <c:v>0</c:v>
                </c:pt>
                <c:pt idx="1">
                  <c:v>4060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E5-460D-9D3D-FC1F6E5172B2}"/>
            </c:ext>
          </c:extLst>
        </c:ser>
        <c:ser>
          <c:idx val="15"/>
          <c:order val="15"/>
          <c:tx>
            <c:strRef>
              <c:f>千早赤阪村!$R$21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E5-460D-9D3D-FC1F6E5172B2}"/>
            </c:ext>
          </c:extLst>
        </c:ser>
        <c:ser>
          <c:idx val="16"/>
          <c:order val="16"/>
          <c:tx>
            <c:strRef>
              <c:f>千早赤阪村!$R$22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千早赤阪村!$S$22:$T$22</c:f>
              <c:numCache>
                <c:formatCode>General</c:formatCode>
                <c:ptCount val="2"/>
                <c:pt idx="0">
                  <c:v>211819</c:v>
                </c:pt>
                <c:pt idx="1">
                  <c:v>135350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FE5-460D-9D3D-FC1F6E5172B2}"/>
            </c:ext>
          </c:extLst>
        </c:ser>
        <c:ser>
          <c:idx val="17"/>
          <c:order val="17"/>
          <c:tx>
            <c:strRef>
              <c:f>千早赤阪村!$R$23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千早赤阪村!$S$23:$T$23</c:f>
              <c:numCache>
                <c:formatCode>General</c:formatCode>
                <c:ptCount val="2"/>
                <c:pt idx="0">
                  <c:v>13828662</c:v>
                </c:pt>
                <c:pt idx="1">
                  <c:v>8539041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FE5-460D-9D3D-FC1F6E5172B2}"/>
            </c:ext>
          </c:extLst>
        </c:ser>
        <c:ser>
          <c:idx val="18"/>
          <c:order val="18"/>
          <c:tx>
            <c:strRef>
              <c:f>千早赤阪村!$R$24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千早赤阪村!$S$24:$T$24</c:f>
              <c:numCache>
                <c:formatCode>General</c:formatCode>
                <c:ptCount val="2"/>
                <c:pt idx="0">
                  <c:v>59152189</c:v>
                </c:pt>
                <c:pt idx="1">
                  <c:v>9203136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FE5-460D-9D3D-FC1F6E5172B2}"/>
            </c:ext>
          </c:extLst>
        </c:ser>
        <c:ser>
          <c:idx val="19"/>
          <c:order val="19"/>
          <c:tx>
            <c:strRef>
              <c:f>千早赤阪村!$R$25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千早赤阪村!$S$25:$T$25</c:f>
              <c:numCache>
                <c:formatCode>General</c:formatCode>
                <c:ptCount val="2"/>
                <c:pt idx="0">
                  <c:v>4114180</c:v>
                </c:pt>
                <c:pt idx="1">
                  <c:v>2054031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FE5-460D-9D3D-FC1F6E5172B2}"/>
            </c:ext>
          </c:extLst>
        </c:ser>
        <c:ser>
          <c:idx val="20"/>
          <c:order val="20"/>
          <c:tx>
            <c:strRef>
              <c:f>千早赤阪村!$R$26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千早赤阪村!$S$26:$T$26</c:f>
              <c:numCache>
                <c:formatCode>General</c:formatCode>
                <c:ptCount val="2"/>
                <c:pt idx="0">
                  <c:v>10783952</c:v>
                </c:pt>
                <c:pt idx="1">
                  <c:v>4802474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FE5-460D-9D3D-FC1F6E5172B2}"/>
            </c:ext>
          </c:extLst>
        </c:ser>
        <c:ser>
          <c:idx val="21"/>
          <c:order val="21"/>
          <c:tx>
            <c:strRef>
              <c:f>千早赤阪村!$R$27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千早赤阪村!$S$27:$T$27</c:f>
              <c:numCache>
                <c:formatCode>General</c:formatCode>
                <c:ptCount val="2"/>
                <c:pt idx="0">
                  <c:v>0</c:v>
                </c:pt>
                <c:pt idx="1">
                  <c:v>71492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FE5-460D-9D3D-FC1F6E51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大正区!$S$6:$T$6</c:f>
              <c:numCache>
                <c:formatCode>General</c:formatCode>
                <c:ptCount val="2"/>
                <c:pt idx="0">
                  <c:v>142034397</c:v>
                </c:pt>
                <c:pt idx="1">
                  <c:v>99219299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8-48D8-9DA2-73E03AEFFBA8}"/>
            </c:ext>
          </c:extLst>
        </c:ser>
        <c:ser>
          <c:idx val="1"/>
          <c:order val="1"/>
          <c:tx>
            <c:strRef>
              <c:f>大正区!$R$7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大正区!$S$7:$T$7</c:f>
              <c:numCache>
                <c:formatCode>General</c:formatCode>
                <c:ptCount val="2"/>
                <c:pt idx="0">
                  <c:v>818027127</c:v>
                </c:pt>
                <c:pt idx="1">
                  <c:v>608741174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8-48D8-9DA2-73E03AEFFBA8}"/>
            </c:ext>
          </c:extLst>
        </c:ser>
        <c:ser>
          <c:idx val="2"/>
          <c:order val="2"/>
          <c:tx>
            <c:strRef>
              <c:f>大正区!$R$8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大正区!$S$8:$T$8</c:f>
              <c:numCache>
                <c:formatCode>General</c:formatCode>
                <c:ptCount val="2"/>
                <c:pt idx="0">
                  <c:v>101245785</c:v>
                </c:pt>
                <c:pt idx="1">
                  <c:v>35675860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8-48D8-9DA2-73E03AEFFBA8}"/>
            </c:ext>
          </c:extLst>
        </c:ser>
        <c:ser>
          <c:idx val="3"/>
          <c:order val="3"/>
          <c:tx>
            <c:strRef>
              <c:f>大正区!$R$9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大正区!$S$9:$T$9</c:f>
              <c:numCache>
                <c:formatCode>General</c:formatCode>
                <c:ptCount val="2"/>
                <c:pt idx="0">
                  <c:v>142438921</c:v>
                </c:pt>
                <c:pt idx="1">
                  <c:v>634111337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8-48D8-9DA2-73E03AEFFBA8}"/>
            </c:ext>
          </c:extLst>
        </c:ser>
        <c:ser>
          <c:idx val="4"/>
          <c:order val="4"/>
          <c:tx>
            <c:strRef>
              <c:f>大正区!$R$10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480CAD7-4DD9-4368-A8A9-7EE51BE9180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大正区!$S$10:$T$10</c:f>
              <c:numCache>
                <c:formatCode>General</c:formatCode>
                <c:ptCount val="2"/>
                <c:pt idx="0">
                  <c:v>137772606</c:v>
                </c:pt>
                <c:pt idx="1">
                  <c:v>86433332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28-48D8-9DA2-73E03AEFFBA8}"/>
            </c:ext>
          </c:extLst>
        </c:ser>
        <c:ser>
          <c:idx val="5"/>
          <c:order val="5"/>
          <c:tx>
            <c:strRef>
              <c:f>大正区!$R$11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大正区!$S$11:$T$11</c:f>
              <c:numCache>
                <c:formatCode>General</c:formatCode>
                <c:ptCount val="2"/>
                <c:pt idx="0">
                  <c:v>290342279</c:v>
                </c:pt>
                <c:pt idx="1">
                  <c:v>230316396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28-48D8-9DA2-73E03AEFFBA8}"/>
            </c:ext>
          </c:extLst>
        </c:ser>
        <c:ser>
          <c:idx val="6"/>
          <c:order val="6"/>
          <c:tx>
            <c:strRef>
              <c:f>大正区!$R$12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大正区!$S$12:$T$12</c:f>
              <c:numCache>
                <c:formatCode>General</c:formatCode>
                <c:ptCount val="2"/>
                <c:pt idx="0">
                  <c:v>49270885</c:v>
                </c:pt>
                <c:pt idx="1">
                  <c:v>291071958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28-48D8-9DA2-73E03AEFFBA8}"/>
            </c:ext>
          </c:extLst>
        </c:ser>
        <c:ser>
          <c:idx val="7"/>
          <c:order val="7"/>
          <c:tx>
            <c:strRef>
              <c:f>大正区!$R$13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大正区!$S$13:$T$13</c:f>
              <c:numCache>
                <c:formatCode>General</c:formatCode>
                <c:ptCount val="2"/>
                <c:pt idx="0">
                  <c:v>7686373</c:v>
                </c:pt>
                <c:pt idx="1">
                  <c:v>25121631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28-48D8-9DA2-73E03AEFFBA8}"/>
            </c:ext>
          </c:extLst>
        </c:ser>
        <c:ser>
          <c:idx val="8"/>
          <c:order val="8"/>
          <c:tx>
            <c:strRef>
              <c:f>大正区!$R$14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大正区!$S$14:$T$14</c:f>
              <c:numCache>
                <c:formatCode>General</c:formatCode>
                <c:ptCount val="2"/>
                <c:pt idx="0">
                  <c:v>1379202312</c:v>
                </c:pt>
                <c:pt idx="1">
                  <c:v>789915235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28-48D8-9DA2-73E03AEFFBA8}"/>
            </c:ext>
          </c:extLst>
        </c:ser>
        <c:ser>
          <c:idx val="9"/>
          <c:order val="9"/>
          <c:tx>
            <c:strRef>
              <c:f>大正区!$R$15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大正区!$S$15:$T$15</c:f>
              <c:numCache>
                <c:formatCode>General</c:formatCode>
                <c:ptCount val="2"/>
                <c:pt idx="0">
                  <c:v>665863247</c:v>
                </c:pt>
                <c:pt idx="1">
                  <c:v>272933884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628-48D8-9DA2-73E03AEFFBA8}"/>
            </c:ext>
          </c:extLst>
        </c:ser>
        <c:ser>
          <c:idx val="10"/>
          <c:order val="10"/>
          <c:tx>
            <c:strRef>
              <c:f>大正区!$R$16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大正区!$S$16:$T$16</c:f>
              <c:numCache>
                <c:formatCode>General</c:formatCode>
                <c:ptCount val="2"/>
                <c:pt idx="0">
                  <c:v>424885186</c:v>
                </c:pt>
                <c:pt idx="1">
                  <c:v>397326174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628-48D8-9DA2-73E03AEFFBA8}"/>
            </c:ext>
          </c:extLst>
        </c:ser>
        <c:ser>
          <c:idx val="11"/>
          <c:order val="11"/>
          <c:tx>
            <c:strRef>
              <c:f>大正区!$R$17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大正区!$S$17:$T$17</c:f>
              <c:numCache>
                <c:formatCode>General</c:formatCode>
                <c:ptCount val="2"/>
                <c:pt idx="0">
                  <c:v>66377004</c:v>
                </c:pt>
                <c:pt idx="1">
                  <c:v>174418773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628-48D8-9DA2-73E03AEFFBA8}"/>
            </c:ext>
          </c:extLst>
        </c:ser>
        <c:ser>
          <c:idx val="12"/>
          <c:order val="12"/>
          <c:tx>
            <c:strRef>
              <c:f>大正区!$R$18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大正区!$S$18:$T$18</c:f>
              <c:numCache>
                <c:formatCode>General</c:formatCode>
                <c:ptCount val="2"/>
                <c:pt idx="0">
                  <c:v>839121690</c:v>
                </c:pt>
                <c:pt idx="1">
                  <c:v>694054689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628-48D8-9DA2-73E03AEFFBA8}"/>
            </c:ext>
          </c:extLst>
        </c:ser>
        <c:ser>
          <c:idx val="13"/>
          <c:order val="13"/>
          <c:tx>
            <c:strRef>
              <c:f>大正区!$R$19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大正区!$S$19:$T$19</c:f>
              <c:numCache>
                <c:formatCode>General</c:formatCode>
                <c:ptCount val="2"/>
                <c:pt idx="0">
                  <c:v>374405112</c:v>
                </c:pt>
                <c:pt idx="1">
                  <c:v>583570008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28-48D8-9DA2-73E03AEFFBA8}"/>
            </c:ext>
          </c:extLst>
        </c:ser>
        <c:ser>
          <c:idx val="14"/>
          <c:order val="14"/>
          <c:tx>
            <c:strRef>
              <c:f>大正区!$R$20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大正区!$S$20:$T$20</c:f>
              <c:numCache>
                <c:formatCode>General</c:formatCode>
                <c:ptCount val="2"/>
                <c:pt idx="0">
                  <c:v>0</c:v>
                </c:pt>
                <c:pt idx="1">
                  <c:v>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628-48D8-9DA2-73E03AEFFBA8}"/>
            </c:ext>
          </c:extLst>
        </c:ser>
        <c:ser>
          <c:idx val="15"/>
          <c:order val="15"/>
          <c:tx>
            <c:strRef>
              <c:f>大正区!$R$21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628-48D8-9DA2-73E03AEFFBA8}"/>
            </c:ext>
          </c:extLst>
        </c:ser>
        <c:ser>
          <c:idx val="16"/>
          <c:order val="16"/>
          <c:tx>
            <c:strRef>
              <c:f>大正区!$R$22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大正区!$S$22:$T$22</c:f>
              <c:numCache>
                <c:formatCode>General</c:formatCode>
                <c:ptCount val="2"/>
                <c:pt idx="0">
                  <c:v>5190874</c:v>
                </c:pt>
                <c:pt idx="1">
                  <c:v>1091184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628-48D8-9DA2-73E03AEFFBA8}"/>
            </c:ext>
          </c:extLst>
        </c:ser>
        <c:ser>
          <c:idx val="17"/>
          <c:order val="17"/>
          <c:tx>
            <c:strRef>
              <c:f>大正区!$R$23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大正区!$S$23:$T$23</c:f>
              <c:numCache>
                <c:formatCode>General</c:formatCode>
                <c:ptCount val="2"/>
                <c:pt idx="0">
                  <c:v>80905383</c:v>
                </c:pt>
                <c:pt idx="1">
                  <c:v>80118571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628-48D8-9DA2-73E03AEFFBA8}"/>
            </c:ext>
          </c:extLst>
        </c:ser>
        <c:ser>
          <c:idx val="18"/>
          <c:order val="18"/>
          <c:tx>
            <c:strRef>
              <c:f>大正区!$R$24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大正区!$S$24:$T$24</c:f>
              <c:numCache>
                <c:formatCode>General</c:formatCode>
                <c:ptCount val="2"/>
                <c:pt idx="0">
                  <c:v>672067063</c:v>
                </c:pt>
                <c:pt idx="1">
                  <c:v>74523893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628-48D8-9DA2-73E03AEFFBA8}"/>
            </c:ext>
          </c:extLst>
        </c:ser>
        <c:ser>
          <c:idx val="19"/>
          <c:order val="19"/>
          <c:tx>
            <c:strRef>
              <c:f>大正区!$R$25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大正区!$S$25:$T$25</c:f>
              <c:numCache>
                <c:formatCode>General</c:formatCode>
                <c:ptCount val="2"/>
                <c:pt idx="0">
                  <c:v>47159314</c:v>
                </c:pt>
                <c:pt idx="1">
                  <c:v>27389759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628-48D8-9DA2-73E03AEFFBA8}"/>
            </c:ext>
          </c:extLst>
        </c:ser>
        <c:ser>
          <c:idx val="20"/>
          <c:order val="20"/>
          <c:tx>
            <c:strRef>
              <c:f>大正区!$R$26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大正区!$S$26:$T$26</c:f>
              <c:numCache>
                <c:formatCode>General</c:formatCode>
                <c:ptCount val="2"/>
                <c:pt idx="0">
                  <c:v>111387822</c:v>
                </c:pt>
                <c:pt idx="1">
                  <c:v>46369689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628-48D8-9DA2-73E03AEFFBA8}"/>
            </c:ext>
          </c:extLst>
        </c:ser>
        <c:ser>
          <c:idx val="21"/>
          <c:order val="21"/>
          <c:tx>
            <c:strRef>
              <c:f>大正区!$R$27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大正区!$S$27:$T$27</c:f>
              <c:numCache>
                <c:formatCode>General</c:formatCode>
                <c:ptCount val="2"/>
                <c:pt idx="0">
                  <c:v>0</c:v>
                </c:pt>
                <c:pt idx="1">
                  <c:v>204241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628-48D8-9DA2-73E03AEFF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天王寺区!$S$6:$T$6</c:f>
              <c:numCache>
                <c:formatCode>General</c:formatCode>
                <c:ptCount val="2"/>
                <c:pt idx="0">
                  <c:v>124098400</c:v>
                </c:pt>
                <c:pt idx="1">
                  <c:v>80703356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4-4F53-A446-092E307D775D}"/>
            </c:ext>
          </c:extLst>
        </c:ser>
        <c:ser>
          <c:idx val="1"/>
          <c:order val="1"/>
          <c:tx>
            <c:strRef>
              <c:f>天王寺区!$R$7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天王寺区!$S$7:$T$7</c:f>
              <c:numCache>
                <c:formatCode>General</c:formatCode>
                <c:ptCount val="2"/>
                <c:pt idx="0">
                  <c:v>528454138</c:v>
                </c:pt>
                <c:pt idx="1">
                  <c:v>589326037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44-4F53-A446-092E307D775D}"/>
            </c:ext>
          </c:extLst>
        </c:ser>
        <c:ser>
          <c:idx val="2"/>
          <c:order val="2"/>
          <c:tx>
            <c:strRef>
              <c:f>天王寺区!$R$8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天王寺区!$S$8:$T$8</c:f>
              <c:numCache>
                <c:formatCode>General</c:formatCode>
                <c:ptCount val="2"/>
                <c:pt idx="0">
                  <c:v>92969813</c:v>
                </c:pt>
                <c:pt idx="1">
                  <c:v>35984953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44-4F53-A446-092E307D775D}"/>
            </c:ext>
          </c:extLst>
        </c:ser>
        <c:ser>
          <c:idx val="3"/>
          <c:order val="3"/>
          <c:tx>
            <c:strRef>
              <c:f>天王寺区!$R$9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天王寺区!$S$9:$T$9</c:f>
              <c:numCache>
                <c:formatCode>General</c:formatCode>
                <c:ptCount val="2"/>
                <c:pt idx="0">
                  <c:v>95508472</c:v>
                </c:pt>
                <c:pt idx="1">
                  <c:v>461795914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44-4F53-A446-092E307D775D}"/>
            </c:ext>
          </c:extLst>
        </c:ser>
        <c:ser>
          <c:idx val="4"/>
          <c:order val="4"/>
          <c:tx>
            <c:strRef>
              <c:f>天王寺区!$R$10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8.4433634271289896E-17"/>
                  <c:y val="2.074593902327313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E-4E26-B2E4-2D0473A264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天王寺区!$S$10:$T$10</c:f>
              <c:numCache>
                <c:formatCode>General</c:formatCode>
                <c:ptCount val="2"/>
                <c:pt idx="0">
                  <c:v>97224063</c:v>
                </c:pt>
                <c:pt idx="1">
                  <c:v>47773680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44-4F53-A446-092E307D775D}"/>
            </c:ext>
          </c:extLst>
        </c:ser>
        <c:ser>
          <c:idx val="5"/>
          <c:order val="5"/>
          <c:tx>
            <c:strRef>
              <c:f>天王寺区!$R$11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E5292E7-6C33-48EF-8EA2-86E4110288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天王寺区!$S$11:$T$11</c:f>
              <c:numCache>
                <c:formatCode>General</c:formatCode>
                <c:ptCount val="2"/>
                <c:pt idx="0">
                  <c:v>187912951</c:v>
                </c:pt>
                <c:pt idx="1">
                  <c:v>277687055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44-4F53-A446-092E307D775D}"/>
            </c:ext>
          </c:extLst>
        </c:ser>
        <c:ser>
          <c:idx val="6"/>
          <c:order val="6"/>
          <c:tx>
            <c:strRef>
              <c:f>天王寺区!$R$12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天王寺区!$S$12:$T$12</c:f>
              <c:numCache>
                <c:formatCode>General</c:formatCode>
                <c:ptCount val="2"/>
                <c:pt idx="0">
                  <c:v>46871794</c:v>
                </c:pt>
                <c:pt idx="1">
                  <c:v>254790217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44-4F53-A446-092E307D775D}"/>
            </c:ext>
          </c:extLst>
        </c:ser>
        <c:ser>
          <c:idx val="7"/>
          <c:order val="7"/>
          <c:tx>
            <c:strRef>
              <c:f>天王寺区!$R$13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天王寺区!$S$13:$T$13</c:f>
              <c:numCache>
                <c:formatCode>General</c:formatCode>
                <c:ptCount val="2"/>
                <c:pt idx="0">
                  <c:v>6037465</c:v>
                </c:pt>
                <c:pt idx="1">
                  <c:v>21056994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944-4F53-A446-092E307D775D}"/>
            </c:ext>
          </c:extLst>
        </c:ser>
        <c:ser>
          <c:idx val="8"/>
          <c:order val="8"/>
          <c:tx>
            <c:strRef>
              <c:f>天王寺区!$R$14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7625368-11B4-4F8E-A26B-363A9695CC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天王寺区!$S$14:$T$14</c:f>
              <c:numCache>
                <c:formatCode>General</c:formatCode>
                <c:ptCount val="2"/>
                <c:pt idx="0">
                  <c:v>947350039</c:v>
                </c:pt>
                <c:pt idx="1">
                  <c:v>640319988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944-4F53-A446-092E307D775D}"/>
            </c:ext>
          </c:extLst>
        </c:ser>
        <c:ser>
          <c:idx val="9"/>
          <c:order val="9"/>
          <c:tx>
            <c:strRef>
              <c:f>天王寺区!$R$15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C2F8A8-B8D6-4E6F-B0CC-2F8D0827575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天王寺区!$S$15:$T$15</c:f>
              <c:numCache>
                <c:formatCode>General</c:formatCode>
                <c:ptCount val="2"/>
                <c:pt idx="0">
                  <c:v>435437741</c:v>
                </c:pt>
                <c:pt idx="1">
                  <c:v>234105417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944-4F53-A446-092E307D775D}"/>
            </c:ext>
          </c:extLst>
        </c:ser>
        <c:ser>
          <c:idx val="10"/>
          <c:order val="10"/>
          <c:tx>
            <c:strRef>
              <c:f>天王寺区!$R$16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天王寺区!$S$16:$T$16</c:f>
              <c:numCache>
                <c:formatCode>General</c:formatCode>
                <c:ptCount val="2"/>
                <c:pt idx="0">
                  <c:v>285885376</c:v>
                </c:pt>
                <c:pt idx="1">
                  <c:v>347713994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944-4F53-A446-092E307D775D}"/>
            </c:ext>
          </c:extLst>
        </c:ser>
        <c:ser>
          <c:idx val="11"/>
          <c:order val="11"/>
          <c:tx>
            <c:strRef>
              <c:f>天王寺区!$R$17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天王寺区!$S$17:$T$17</c:f>
              <c:numCache>
                <c:formatCode>General</c:formatCode>
                <c:ptCount val="2"/>
                <c:pt idx="0">
                  <c:v>54108908</c:v>
                </c:pt>
                <c:pt idx="1">
                  <c:v>120107382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944-4F53-A446-092E307D775D}"/>
            </c:ext>
          </c:extLst>
        </c:ser>
        <c:ser>
          <c:idx val="12"/>
          <c:order val="12"/>
          <c:tx>
            <c:strRef>
              <c:f>天王寺区!$R$18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天王寺区!$S$18:$T$18</c:f>
              <c:numCache>
                <c:formatCode>General</c:formatCode>
                <c:ptCount val="2"/>
                <c:pt idx="0">
                  <c:v>531022315</c:v>
                </c:pt>
                <c:pt idx="1">
                  <c:v>511969008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944-4F53-A446-092E307D775D}"/>
            </c:ext>
          </c:extLst>
        </c:ser>
        <c:ser>
          <c:idx val="13"/>
          <c:order val="13"/>
          <c:tx>
            <c:strRef>
              <c:f>天王寺区!$R$19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天王寺区!$S$19:$T$19</c:f>
              <c:numCache>
                <c:formatCode>General</c:formatCode>
                <c:ptCount val="2"/>
                <c:pt idx="0">
                  <c:v>182956675</c:v>
                </c:pt>
                <c:pt idx="1">
                  <c:v>372512154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44-4F53-A446-092E307D775D}"/>
            </c:ext>
          </c:extLst>
        </c:ser>
        <c:ser>
          <c:idx val="14"/>
          <c:order val="14"/>
          <c:tx>
            <c:strRef>
              <c:f>天王寺区!$R$20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944-4F53-A446-092E307D775D}"/>
            </c:ext>
          </c:extLst>
        </c:ser>
        <c:ser>
          <c:idx val="15"/>
          <c:order val="15"/>
          <c:tx>
            <c:strRef>
              <c:f>天王寺区!$R$21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944-4F53-A446-092E307D775D}"/>
            </c:ext>
          </c:extLst>
        </c:ser>
        <c:ser>
          <c:idx val="16"/>
          <c:order val="16"/>
          <c:tx>
            <c:strRef>
              <c:f>天王寺区!$R$22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天王寺区!$S$22:$T$22</c:f>
              <c:numCache>
                <c:formatCode>General</c:formatCode>
                <c:ptCount val="2"/>
                <c:pt idx="0">
                  <c:v>323291</c:v>
                </c:pt>
                <c:pt idx="1">
                  <c:v>1014287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944-4F53-A446-092E307D775D}"/>
            </c:ext>
          </c:extLst>
        </c:ser>
        <c:ser>
          <c:idx val="17"/>
          <c:order val="17"/>
          <c:tx>
            <c:strRef>
              <c:f>天王寺区!$R$23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天王寺区!$S$23:$T$23</c:f>
              <c:numCache>
                <c:formatCode>General</c:formatCode>
                <c:ptCount val="2"/>
                <c:pt idx="0">
                  <c:v>110880997</c:v>
                </c:pt>
                <c:pt idx="1">
                  <c:v>84099054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944-4F53-A446-092E307D775D}"/>
            </c:ext>
          </c:extLst>
        </c:ser>
        <c:ser>
          <c:idx val="18"/>
          <c:order val="18"/>
          <c:tx>
            <c:strRef>
              <c:f>天王寺区!$R$24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天王寺区!$S$24:$T$24</c:f>
              <c:numCache>
                <c:formatCode>General</c:formatCode>
                <c:ptCount val="2"/>
                <c:pt idx="0">
                  <c:v>416956253</c:v>
                </c:pt>
                <c:pt idx="1">
                  <c:v>69344841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944-4F53-A446-092E307D775D}"/>
            </c:ext>
          </c:extLst>
        </c:ser>
        <c:ser>
          <c:idx val="19"/>
          <c:order val="19"/>
          <c:tx>
            <c:strRef>
              <c:f>天王寺区!$R$25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天王寺区!$S$25:$T$25</c:f>
              <c:numCache>
                <c:formatCode>General</c:formatCode>
                <c:ptCount val="2"/>
                <c:pt idx="0">
                  <c:v>23800494</c:v>
                </c:pt>
                <c:pt idx="1">
                  <c:v>14810313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944-4F53-A446-092E307D775D}"/>
            </c:ext>
          </c:extLst>
        </c:ser>
        <c:ser>
          <c:idx val="20"/>
          <c:order val="20"/>
          <c:tx>
            <c:strRef>
              <c:f>天王寺区!$R$26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天王寺区!$S$26:$T$26</c:f>
              <c:numCache>
                <c:formatCode>General</c:formatCode>
                <c:ptCount val="2"/>
                <c:pt idx="0">
                  <c:v>74131908</c:v>
                </c:pt>
                <c:pt idx="1">
                  <c:v>35713763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944-4F53-A446-092E307D775D}"/>
            </c:ext>
          </c:extLst>
        </c:ser>
        <c:ser>
          <c:idx val="21"/>
          <c:order val="21"/>
          <c:tx>
            <c:strRef>
              <c:f>天王寺区!$R$27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天王寺区!$S$27:$T$27</c:f>
              <c:numCache>
                <c:formatCode>General</c:formatCode>
                <c:ptCount val="2"/>
                <c:pt idx="0">
                  <c:v>3727</c:v>
                </c:pt>
                <c:pt idx="1">
                  <c:v>428506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944-4F53-A446-092E307D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76200</xdr:colOff>
      <xdr:row>27</xdr:row>
      <xdr:rowOff>14475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29E95D-5DA8-41F0-9BDE-74E549EF95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350D2A8-B277-4EE7-8124-5CC68E27E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65A374-78D8-432B-B32A-6B2258CF3CF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F980876-7330-4DB7-8E3A-3EF2F6AE9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8C17BEE-7EE3-4C5D-BD5B-17C7FD25CB1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E0B19F9-1385-4BEA-810D-342C1C18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4E94C05-CD68-43CE-8944-40A5B83EC2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2B320DE-C042-4A69-8A08-41A257AB7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25A08B0-7BFF-4DD9-BDB5-693C514BB78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1B626C2-F21C-447F-B721-24F1CD2ED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A57E411-A0BD-4A59-BD33-753C171B21E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263A0EF-C2AD-40FB-88F2-2008E3B3F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A570232-0094-4418-8A64-8BA75EFE012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5CE3035-1B18-4BAE-AB1A-6BA85D2D6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7B60229-5AA1-493D-8D9E-C4945EF95DA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E276680-95C3-4A4A-A586-7FE3EA33E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4E177-AD31-450D-8117-FDD6C4F7B5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F7D0538-107D-4807-9FE3-3E6A73569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64C4DCA-7762-4FC6-9E5B-F13F3458774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901BD9D-1194-4EB7-BC43-A5CA54388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C9D861E-1D9F-4B62-9BCA-04791ABF1AA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0377431-B481-4B31-BBB4-460361BC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119E5F4-A1EC-4677-9213-D8702205946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9213014-7AEC-4A09-BCA8-8E52CD853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98AEDC5-CC4C-474A-843B-0D325E1316D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F23A513-DA72-4EB7-8B0A-97AA946DE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4AC392-ADC1-4D32-A4D7-15B7E2EA514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67DA274-EA19-4152-ABAD-299ACDF68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0716DC9-4712-4A68-BD75-40F2476D63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7BAC6A2-CBBA-4B1F-AFA2-EC5570305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77E87EB-9AEB-49F3-8F16-E2ACCC1E996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A777C56-898B-4E39-B3B9-D756CE2E8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746A2C8-9501-4C94-994B-7737907B668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F09CA86-43B9-4E4D-970F-1D9983012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F777094-B652-48AF-93F7-A0A002DDD1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778D15A-7709-4F9A-9222-6A318F328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BA2E06E-12D3-49AB-96FE-18116E13D51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62B864E-BB48-4A89-BFD7-24CEB1B3D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277054C-53CA-4678-BB09-2AB1A761028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C6CF1C5-E643-4E56-91F3-52D268955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2621D60-4003-4609-BC83-3A25133A18B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D6A1A3C-9A7E-4CA6-8420-25786547A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BEA66BE-C342-48CE-A22A-997C999D7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9F20636-DCEF-42E9-B524-D4D64159C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53CE4A-A2CB-44EB-A7DA-7B78BEAA6BF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CDE07D0-1BE8-421A-9334-8B5464924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EFF3B00-87DE-4A97-AFA1-89AC93290D3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E17FC45-0ED7-41B6-94A5-6BCB10033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2A8A67A-D453-4FD9-914C-570795B8D1B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77AB637-6847-4D1C-9D07-7CEC235A3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4BF567D-A8C1-4B54-BB9B-943D444122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6CDC4B4-1AB7-4F41-9279-C6D6DC66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C208D-DD6C-4659-9994-CEBFFD70467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ED578AB-10C0-4FFE-B732-88B8A8B5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4E3845-F19E-4CE0-9B63-3DF796993B6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EBB7EBC-AAFB-4430-AE12-D882C10EC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CD4AAF2-2539-47B5-991C-44C0F39EB72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37F3075-6339-4205-91CB-04EF78DAA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F42DCA-8719-4C4C-B558-1240DEB415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26647F4-6817-4F6E-B76B-2DCAE32BD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AAB5AC3-69EC-4AD2-93B0-2A40247C838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BDE5D1A-CCC6-45F0-ABDC-E0DDD29CE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54DA94-4D61-4FA7-9183-0F15F0927C5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DE1F2D8-9A19-4B44-8911-A8467D3A7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95F33F7-8612-4B79-B23E-C5DC8A32644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D8A9698-6A43-4D53-A99F-A5DB90D70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64330B7-D9B0-4D53-BCE9-4883E0B9B21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8D06AB2-6C41-4254-811B-C34BF05E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F5B38F-C4F0-41C8-B597-5A21646170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F5AA0E6-213A-46DD-8D86-FE1DDFC0F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562ADF5-3BC6-4D91-8D2E-812B3BE390C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C18CFC3-EDDA-45E0-A65F-2D93B6542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309AA-2E24-4B54-8CBB-9DC33C2959C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CA1FC69-4A18-4F0B-96D6-261CF83DA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1998D52-361F-4DB2-BCD5-F265CF79DEF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1408AE4-0280-40E5-A4B2-37BC2F7B8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43DDEDB-F025-4C2F-A689-383982E2315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BE5EA3F-C31B-483D-96C0-5133F811F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07CD24A-BA2B-47BC-AF10-B8C24A976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F6D81E1-F69D-494C-A9A6-11245274A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A0F1A7-97D3-481B-A265-244600D9777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4C5A9A4-45CD-4A04-A7A4-2758DDE08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9ED4129-51C8-4A08-BD2C-813CA0A6AF9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753A8D0-1E77-405F-BA68-F95B52807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4B98ACE-1BEE-418D-90C6-F4B8B0CE9989}"/>
            </a:ext>
          </a:extLst>
        </xdr:cNvPr>
        <xdr:cNvSpPr/>
      </xdr:nvSpPr>
      <xdr:spPr>
        <a:xfrm>
          <a:off x="2114550" y="43815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756CA87-1B7B-4F2E-BDB9-12148E02D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6E2B8FD-54CE-42BB-8773-78193E5841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5AC497F-B182-49C8-AF93-1D3506C68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B5087B-06F2-4770-A2E9-7BA6EDA07C0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E11064A-0977-4A1B-9046-162BC3FC9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EFA5D17-F03F-4C0F-8087-E4CEFD2D4E4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72A3673-8E57-4860-A583-8AC8CD197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185F13-32A0-42FF-AA18-999B1693BFA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E4DAEE2-0E29-41BE-9CD1-427656BC1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F273351-259A-4B88-A9F7-3750F26896A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A3DBA7F-B820-4196-9090-40C9571E2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DBD51F8-10DF-4AF8-BD68-7B0F4FBE4E9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C0EFE0B-607B-4F5C-97EC-6CCAF3886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5930F62-650E-4B64-A5F1-CF60D69BF77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2A2293B-692F-4BB8-83C5-048C67868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4DCF080-ADFF-48C3-8077-A7484AC274E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DC69604-EEFD-405B-8F51-DC98B9248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996344-43DB-4BC6-A778-41B885A0EF0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650C74E-4EDF-4A81-AD3A-6C9CE357C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CFD6D4B-1FD7-44EF-9A3F-129D0A5DFD1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CC9564C-BEA0-4C9E-9B4D-CDEE4AB9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450F3FB-9F12-4E02-9DEE-58D73617FB4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3F0FE2F-0E10-4A45-A25C-FE931ECC0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FE13B17-7213-45D7-803D-77DB5ABEEA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D9E91DB-6D4F-469A-A02F-D0E74DFF8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FEAEC-C109-40BC-896E-79BC370149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53AB5A-B5E5-4437-89F0-4345F7A70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F2B3018-16B7-4AB6-8C67-8DA5F2EDFF1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3B70D6F-AF7F-4DB4-AC17-D697A99E7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968AE7E-A1F5-4DA4-AD5A-9D0A06F0393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AA9F35C-5D15-4778-8C0E-A5B453C4F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62FF021-2AF5-4ED0-B95A-3A59F7B8DEF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20E4A54-33D7-42EA-94A7-EC44A8380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BD4EC89-94C3-4AC5-BEBE-C0479C7BE19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8CA32FE-772A-4BEF-99DA-903C5BD77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B499B78-6F28-43B6-A18B-13CF710F133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3D13187-8341-4964-A124-A41C4EA63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6293B5-057F-48D5-A0EB-997885284C3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1828D96-E6AC-4029-9A09-2EEC342BE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A87016E-123C-4A1A-A602-2B215D57FC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D79EAD1-6954-4EA8-9F3B-080595C4C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1E55E24-668A-4D37-AECD-2A7E24EF87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1110B23-F471-42AB-9A04-6FEE85D4F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18FAFA-5569-4760-B06D-8388619C780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459F285-F617-4241-ABEB-407EEFBE3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3DEC4E-D629-4AF5-808F-F5D9BCFA269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6FEE866-87E9-41DD-8FD5-12F2183CD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93D69AF-EAA2-450D-A1E2-497CAD307DE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E75FD8C-32E7-4096-A3CF-6864A29B4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1D28765-77DA-42F1-97AC-9AB8ABC5794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087625C-E3D8-4C18-826C-FFF21D133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305B12A-34FF-4423-813E-91F1AC19887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25B9195-B24F-410E-A35D-2EE0D3BA2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9FC25C-3467-4C42-B650-56338F6E1A2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0A6A682-AE1A-4B78-B9A8-22E0E08C0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8F915E2-57B4-4126-B52A-DF0328FA016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848CF77-3C09-49A0-BC9D-38659ACB6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122E7A-E7C8-4ED4-B946-7C23AA887A6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B7DD3D4-89B5-49D7-8FBF-5B7B23487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576A683-7EAE-4727-90AF-54FE560A62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7C33807-299D-4A4C-BCE3-6642A7186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D1524B1-755A-4F14-8812-F14CC39212E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9B74CD-8BA2-4410-BAB3-AF921E3F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T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25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4</v>
      </c>
      <c r="C6" s="11"/>
      <c r="D6" s="12">
        <f>S6</f>
        <v>13680166521</v>
      </c>
      <c r="E6" s="13">
        <f>IFERROR(S6/$S$28,"-")</f>
        <v>1.9758156035431587E-2</v>
      </c>
      <c r="F6" s="23">
        <f t="shared" ref="F6:F27" si="0">_xlfn.IFS(D6&gt;0,RANK(D6,$D$6:$D$27),D6=0,"-")</f>
        <v>10</v>
      </c>
      <c r="G6" s="12">
        <f>T6</f>
        <v>10627016410</v>
      </c>
      <c r="H6" s="13">
        <f>IFERROR(T6/$T$28,"-")</f>
        <v>1.7554239287841323E-2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13680166521</v>
      </c>
      <c r="T6" s="21">
        <v>10627016410</v>
      </c>
    </row>
    <row r="7" spans="2:20" ht="18.75" customHeight="1">
      <c r="B7" s="14" t="s">
        <v>5</v>
      </c>
      <c r="C7" s="15"/>
      <c r="D7" s="16">
        <f>S7</f>
        <v>81889652577</v>
      </c>
      <c r="E7" s="17">
        <f>IFERROR(S7/$S$28,"-")</f>
        <v>0.11827257590906692</v>
      </c>
      <c r="F7" s="23">
        <f t="shared" si="0"/>
        <v>3</v>
      </c>
      <c r="G7" s="16">
        <f>T7</f>
        <v>79629651388</v>
      </c>
      <c r="H7" s="17">
        <f>IFERROR(T7/$T$28,"-")</f>
        <v>0.13153625636231966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81889652577</v>
      </c>
      <c r="T7" s="21">
        <v>79629651388</v>
      </c>
    </row>
    <row r="8" spans="2:20" ht="18.75" customHeight="1">
      <c r="B8" s="14" t="s">
        <v>6</v>
      </c>
      <c r="C8" s="15"/>
      <c r="D8" s="16">
        <f t="shared" ref="D8:D27" si="3">S8</f>
        <v>11575347765</v>
      </c>
      <c r="E8" s="17">
        <f t="shared" ref="E8:E27" si="4">IFERROR(S8/$S$28,"-")</f>
        <v>1.6718182995373077E-2</v>
      </c>
      <c r="F8" s="23">
        <f t="shared" si="0"/>
        <v>14</v>
      </c>
      <c r="G8" s="16">
        <f t="shared" ref="G8:G27" si="5">T8</f>
        <v>6415708414</v>
      </c>
      <c r="H8" s="17">
        <f t="shared" ref="H8:H27" si="6">IFERROR(T8/$T$28,"-")</f>
        <v>1.0597789290547726E-2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11575347765</v>
      </c>
      <c r="T8" s="21">
        <v>6415708414</v>
      </c>
    </row>
    <row r="9" spans="2:20" ht="18.75" customHeight="1">
      <c r="B9" s="14" t="s">
        <v>7</v>
      </c>
      <c r="C9" s="15"/>
      <c r="D9" s="16">
        <f t="shared" si="3"/>
        <v>13492664979</v>
      </c>
      <c r="E9" s="17">
        <f t="shared" si="4"/>
        <v>1.9487349045031792E-2</v>
      </c>
      <c r="F9" s="23">
        <f t="shared" si="0"/>
        <v>11</v>
      </c>
      <c r="G9" s="16">
        <f t="shared" si="5"/>
        <v>69899722378</v>
      </c>
      <c r="H9" s="17">
        <f t="shared" si="6"/>
        <v>0.11546387108449839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13492664979</v>
      </c>
      <c r="T9" s="21">
        <v>69899722378</v>
      </c>
    </row>
    <row r="10" spans="2:20" ht="18.75" customHeight="1">
      <c r="B10" s="14" t="s">
        <v>8</v>
      </c>
      <c r="C10" s="15"/>
      <c r="D10" s="16">
        <f t="shared" si="3"/>
        <v>25286637264</v>
      </c>
      <c r="E10" s="17">
        <f t="shared" si="4"/>
        <v>3.6521289701154133E-2</v>
      </c>
      <c r="F10" s="23">
        <f t="shared" si="0"/>
        <v>9</v>
      </c>
      <c r="G10" s="16">
        <f t="shared" si="5"/>
        <v>7708822634</v>
      </c>
      <c r="H10" s="17">
        <f t="shared" si="6"/>
        <v>1.2733820286324677E-2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25286637264</v>
      </c>
      <c r="T10" s="21">
        <v>7708822634</v>
      </c>
    </row>
    <row r="11" spans="2:20" ht="18.75" customHeight="1">
      <c r="B11" s="14" t="s">
        <v>9</v>
      </c>
      <c r="C11" s="15"/>
      <c r="D11" s="16">
        <f t="shared" si="3"/>
        <v>34810297673</v>
      </c>
      <c r="E11" s="17">
        <f t="shared" si="4"/>
        <v>5.0276236916206696E-2</v>
      </c>
      <c r="F11" s="23">
        <f t="shared" si="0"/>
        <v>7</v>
      </c>
      <c r="G11" s="16">
        <f t="shared" si="5"/>
        <v>32820601822</v>
      </c>
      <c r="H11" s="17">
        <f t="shared" si="6"/>
        <v>5.4214718009864153E-2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34810297673</v>
      </c>
      <c r="T11" s="21">
        <v>32820601822</v>
      </c>
    </row>
    <row r="12" spans="2:20" ht="18.75" customHeight="1">
      <c r="B12" s="14" t="s">
        <v>10</v>
      </c>
      <c r="C12" s="15"/>
      <c r="D12" s="16">
        <f t="shared" si="3"/>
        <v>9002317270</v>
      </c>
      <c r="E12" s="17">
        <f t="shared" si="4"/>
        <v>1.3001975453155415E-2</v>
      </c>
      <c r="F12" s="23">
        <f t="shared" si="0"/>
        <v>15</v>
      </c>
      <c r="G12" s="16">
        <f t="shared" si="5"/>
        <v>40043334185</v>
      </c>
      <c r="H12" s="17">
        <f t="shared" si="6"/>
        <v>6.6145589979990121E-2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9002317270</v>
      </c>
      <c r="T12" s="21">
        <v>40043334185</v>
      </c>
    </row>
    <row r="13" spans="2:20" ht="18.75" customHeight="1">
      <c r="B13" s="14" t="s">
        <v>11</v>
      </c>
      <c r="C13" s="15"/>
      <c r="D13" s="16">
        <f t="shared" si="3"/>
        <v>1080301673</v>
      </c>
      <c r="E13" s="17">
        <f t="shared" si="4"/>
        <v>1.5602711405380992E-3</v>
      </c>
      <c r="F13" s="23">
        <f t="shared" si="0"/>
        <v>18</v>
      </c>
      <c r="G13" s="16">
        <f t="shared" si="5"/>
        <v>2908186021</v>
      </c>
      <c r="H13" s="17">
        <f t="shared" si="6"/>
        <v>4.8038876893189185E-3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1080301673</v>
      </c>
      <c r="T13" s="21">
        <v>2908186021</v>
      </c>
    </row>
    <row r="14" spans="2:20" ht="18.75" customHeight="1">
      <c r="B14" s="14" t="s">
        <v>12</v>
      </c>
      <c r="C14" s="15"/>
      <c r="D14" s="16">
        <f t="shared" si="3"/>
        <v>148186447330</v>
      </c>
      <c r="E14" s="17">
        <f t="shared" si="4"/>
        <v>0.21402451089962171</v>
      </c>
      <c r="F14" s="23">
        <f t="shared" si="0"/>
        <v>1</v>
      </c>
      <c r="G14" s="16">
        <f t="shared" si="5"/>
        <v>96965222911</v>
      </c>
      <c r="H14" s="17">
        <f t="shared" si="6"/>
        <v>0.16017202382193063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148186447330</v>
      </c>
      <c r="T14" s="21">
        <v>96965222911</v>
      </c>
    </row>
    <row r="15" spans="2:20" ht="18.75" customHeight="1">
      <c r="B15" s="14" t="s">
        <v>13</v>
      </c>
      <c r="C15" s="15"/>
      <c r="D15" s="16">
        <f t="shared" si="3"/>
        <v>65298260667</v>
      </c>
      <c r="E15" s="17">
        <f t="shared" si="4"/>
        <v>9.4309760127580772E-2</v>
      </c>
      <c r="F15" s="23">
        <f t="shared" si="0"/>
        <v>5</v>
      </c>
      <c r="G15" s="16">
        <f t="shared" si="5"/>
        <v>32574334684</v>
      </c>
      <c r="H15" s="17">
        <f t="shared" si="6"/>
        <v>5.3807921586258758E-2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65298260667</v>
      </c>
      <c r="T15" s="21">
        <v>32574334684</v>
      </c>
    </row>
    <row r="16" spans="2:20" ht="18.75" customHeight="1">
      <c r="B16" s="14" t="s">
        <v>120</v>
      </c>
      <c r="C16" s="15"/>
      <c r="D16" s="16">
        <f t="shared" si="3"/>
        <v>42746283142</v>
      </c>
      <c r="E16" s="17">
        <f t="shared" si="4"/>
        <v>6.1738117804185672E-2</v>
      </c>
      <c r="F16" s="23">
        <f t="shared" si="0"/>
        <v>6</v>
      </c>
      <c r="G16" s="16">
        <f t="shared" si="5"/>
        <v>49424962298</v>
      </c>
      <c r="H16" s="17">
        <f t="shared" si="6"/>
        <v>8.1642634347981385E-2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42746283142</v>
      </c>
      <c r="T16" s="21">
        <v>49424962298</v>
      </c>
    </row>
    <row r="17" spans="2:20" ht="18.75" customHeight="1">
      <c r="B17" s="14" t="s">
        <v>14</v>
      </c>
      <c r="C17" s="15"/>
      <c r="D17" s="16">
        <f t="shared" si="3"/>
        <v>8884135684</v>
      </c>
      <c r="E17" s="17">
        <f t="shared" si="4"/>
        <v>1.2831286725564394E-2</v>
      </c>
      <c r="F17" s="23">
        <f t="shared" si="0"/>
        <v>16</v>
      </c>
      <c r="G17" s="16">
        <f t="shared" si="5"/>
        <v>14247617860</v>
      </c>
      <c r="H17" s="17">
        <f t="shared" si="6"/>
        <v>2.3534930553114834E-2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8884135684</v>
      </c>
      <c r="T17" s="21">
        <v>14247617860</v>
      </c>
    </row>
    <row r="18" spans="2:20" ht="18.75" customHeight="1">
      <c r="B18" s="14" t="s">
        <v>15</v>
      </c>
      <c r="C18" s="15"/>
      <c r="D18" s="16">
        <f t="shared" si="3"/>
        <v>98680618820</v>
      </c>
      <c r="E18" s="17">
        <f t="shared" si="4"/>
        <v>0.1425236353172683</v>
      </c>
      <c r="F18" s="23">
        <f t="shared" si="0"/>
        <v>2</v>
      </c>
      <c r="G18" s="16">
        <f t="shared" si="5"/>
        <v>73590595168</v>
      </c>
      <c r="H18" s="17">
        <f t="shared" si="6"/>
        <v>0.12156064007750332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98680618820</v>
      </c>
      <c r="T18" s="21">
        <v>73590595168</v>
      </c>
    </row>
    <row r="19" spans="2:20" ht="18.75" customHeight="1">
      <c r="B19" s="14" t="s">
        <v>16</v>
      </c>
      <c r="C19" s="15"/>
      <c r="D19" s="16">
        <f t="shared" si="3"/>
        <v>33002506188</v>
      </c>
      <c r="E19" s="17">
        <f t="shared" si="4"/>
        <v>4.7665258008506704E-2</v>
      </c>
      <c r="F19" s="23">
        <f t="shared" si="0"/>
        <v>8</v>
      </c>
      <c r="G19" s="16">
        <f t="shared" si="5"/>
        <v>58882315740</v>
      </c>
      <c r="H19" s="17">
        <f t="shared" si="6"/>
        <v>9.7264765616578694E-2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33002506188</v>
      </c>
      <c r="T19" s="21">
        <v>58882315740</v>
      </c>
    </row>
    <row r="20" spans="2:20" ht="18.75" customHeight="1">
      <c r="B20" s="14" t="s">
        <v>121</v>
      </c>
      <c r="C20" s="15"/>
      <c r="D20" s="16">
        <f t="shared" si="3"/>
        <v>1161533</v>
      </c>
      <c r="E20" s="17">
        <f t="shared" si="4"/>
        <v>1.6775929020362074E-6</v>
      </c>
      <c r="F20" s="23">
        <f t="shared" si="0"/>
        <v>21</v>
      </c>
      <c r="G20" s="16">
        <f t="shared" si="5"/>
        <v>1493494</v>
      </c>
      <c r="H20" s="17">
        <f t="shared" si="6"/>
        <v>2.4670283774366817E-6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1161533</v>
      </c>
      <c r="T20" s="21">
        <v>1493494</v>
      </c>
    </row>
    <row r="21" spans="2:20" ht="18.75" customHeight="1">
      <c r="B21" s="14" t="s">
        <v>122</v>
      </c>
      <c r="C21" s="15"/>
      <c r="D21" s="16">
        <f t="shared" si="3"/>
        <v>123677</v>
      </c>
      <c r="E21" s="17">
        <f t="shared" si="4"/>
        <v>1.7862571045775887E-7</v>
      </c>
      <c r="F21" s="23">
        <f t="shared" si="0"/>
        <v>22</v>
      </c>
      <c r="G21" s="16">
        <f t="shared" si="5"/>
        <v>458375</v>
      </c>
      <c r="H21" s="17">
        <f t="shared" si="6"/>
        <v>7.5716683997896142E-7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123677</v>
      </c>
      <c r="T21" s="21">
        <v>458375</v>
      </c>
    </row>
    <row r="22" spans="2:20" ht="18.75" customHeight="1">
      <c r="B22" s="14" t="s">
        <v>17</v>
      </c>
      <c r="C22" s="15"/>
      <c r="D22" s="16">
        <f t="shared" si="3"/>
        <v>268878027</v>
      </c>
      <c r="E22" s="17">
        <f t="shared" si="4"/>
        <v>3.8833840244633581E-4</v>
      </c>
      <c r="F22" s="23">
        <f t="shared" si="0"/>
        <v>19</v>
      </c>
      <c r="G22" s="16">
        <f t="shared" si="5"/>
        <v>190842914</v>
      </c>
      <c r="H22" s="17">
        <f t="shared" si="6"/>
        <v>3.1524390755550958E-4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268878027</v>
      </c>
      <c r="T22" s="21">
        <v>190842914</v>
      </c>
    </row>
    <row r="23" spans="2:20" ht="18.75" customHeight="1">
      <c r="B23" s="14" t="s">
        <v>18</v>
      </c>
      <c r="C23" s="15"/>
      <c r="D23" s="16">
        <f t="shared" si="3"/>
        <v>12412153017</v>
      </c>
      <c r="E23" s="17">
        <f t="shared" si="4"/>
        <v>1.7926774185758387E-2</v>
      </c>
      <c r="F23" s="23">
        <f t="shared" si="0"/>
        <v>12</v>
      </c>
      <c r="G23" s="16">
        <f t="shared" si="5"/>
        <v>11780676169</v>
      </c>
      <c r="H23" s="17">
        <f t="shared" si="6"/>
        <v>1.945991240293905E-2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12412153017</v>
      </c>
      <c r="T23" s="21">
        <v>11780676169</v>
      </c>
    </row>
    <row r="24" spans="2:20" ht="18.75" customHeight="1">
      <c r="B24" s="14" t="s">
        <v>19</v>
      </c>
      <c r="C24" s="15"/>
      <c r="D24" s="16">
        <f t="shared" si="3"/>
        <v>75699652983</v>
      </c>
      <c r="E24" s="17">
        <f t="shared" si="4"/>
        <v>0.10933240857632527</v>
      </c>
      <c r="F24" s="23">
        <f t="shared" si="0"/>
        <v>4</v>
      </c>
      <c r="G24" s="16">
        <f t="shared" si="5"/>
        <v>10236274566</v>
      </c>
      <c r="H24" s="17">
        <f t="shared" si="6"/>
        <v>1.6908792290799529E-2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75699652983</v>
      </c>
      <c r="T24" s="21">
        <v>10236274566</v>
      </c>
    </row>
    <row r="25" spans="2:20" ht="18.75" customHeight="1">
      <c r="B25" s="14" t="s">
        <v>20</v>
      </c>
      <c r="C25" s="15"/>
      <c r="D25" s="16">
        <f t="shared" si="3"/>
        <v>4574533968</v>
      </c>
      <c r="E25" s="17">
        <f t="shared" si="4"/>
        <v>6.6069631382322559E-3</v>
      </c>
      <c r="F25" s="23">
        <f t="shared" si="0"/>
        <v>17</v>
      </c>
      <c r="G25" s="16">
        <f t="shared" si="5"/>
        <v>2215976005</v>
      </c>
      <c r="H25" s="17">
        <f t="shared" si="6"/>
        <v>3.6604604290702003E-3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4574533968</v>
      </c>
      <c r="T25" s="21">
        <v>2215976005</v>
      </c>
    </row>
    <row r="26" spans="2:20" ht="18.75" customHeight="1">
      <c r="B26" s="14" t="s">
        <v>21</v>
      </c>
      <c r="C26" s="15"/>
      <c r="D26" s="16">
        <f t="shared" si="3"/>
        <v>11795764178</v>
      </c>
      <c r="E26" s="17">
        <f t="shared" si="4"/>
        <v>1.7036528672974217E-2</v>
      </c>
      <c r="F26" s="23">
        <f t="shared" si="0"/>
        <v>13</v>
      </c>
      <c r="G26" s="16">
        <f t="shared" si="5"/>
        <v>5180401757</v>
      </c>
      <c r="H26" s="17">
        <f t="shared" si="6"/>
        <v>8.5572477298481581E-3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11795764178</v>
      </c>
      <c r="T26" s="21">
        <v>5180401757</v>
      </c>
    </row>
    <row r="27" spans="2:20" ht="18.75" customHeight="1" thickBot="1">
      <c r="B27" s="18" t="s">
        <v>22</v>
      </c>
      <c r="C27" s="19"/>
      <c r="D27" s="16">
        <f t="shared" si="3"/>
        <v>12826164</v>
      </c>
      <c r="E27" s="17">
        <f t="shared" si="4"/>
        <v>1.8524726965787739E-5</v>
      </c>
      <c r="F27" s="23">
        <f t="shared" si="0"/>
        <v>20</v>
      </c>
      <c r="G27" s="16">
        <f t="shared" si="5"/>
        <v>37552467</v>
      </c>
      <c r="H27" s="17">
        <f t="shared" si="6"/>
        <v>6.203105049752763E-5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12826164</v>
      </c>
      <c r="T27" s="21">
        <v>37552467</v>
      </c>
    </row>
    <row r="28" spans="2:20" ht="18.75" customHeight="1" thickTop="1">
      <c r="B28" s="27" t="s">
        <v>23</v>
      </c>
      <c r="C28" s="28"/>
      <c r="D28" s="29">
        <f>S28</f>
        <v>692380731100</v>
      </c>
      <c r="E28" s="30"/>
      <c r="F28" s="31"/>
      <c r="G28" s="29">
        <f>T28</f>
        <v>605381767660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v>692380731100</v>
      </c>
      <c r="T28" s="21">
        <v>605381767660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116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49" priority="3" operator="equal">
      <formula>0</formula>
    </cfRule>
    <cfRule type="expression" dxfId="448" priority="4">
      <formula>$F6&lt;=5</formula>
    </cfRule>
  </conditionalFormatting>
  <conditionalFormatting sqref="G6:I27">
    <cfRule type="cellIs" dxfId="447" priority="5" operator="equal">
      <formula>0</formula>
    </cfRule>
    <cfRule type="expression" dxfId="446" priority="6">
      <formula>$I6&lt;=5</formula>
    </cfRule>
  </conditionalFormatting>
  <conditionalFormatting sqref="F6:F27">
    <cfRule type="cellIs" dxfId="445" priority="1" operator="equal">
      <formula>0</formula>
    </cfRule>
    <cfRule type="expression" dxfId="44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colBreaks count="1" manualBreakCount="1">
    <brk id="16" max="3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D297E-81C4-42B3-9E57-7BE45AED8181}">
  <sheetPr codeName="Sheet2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71373860</v>
      </c>
      <c r="E6" s="13">
        <f>IFERROR(S6/$S$28,"-")</f>
        <v>2.2953422033783435E-2</v>
      </c>
      <c r="F6" s="23">
        <f t="shared" ref="F6:F27" si="0">_xlfn.IFS(D6&gt;0,RANK(D6,$D$6:$D$27),D6=0,"-")</f>
        <v>12</v>
      </c>
      <c r="G6" s="12">
        <f>T6</f>
        <v>48408391</v>
      </c>
      <c r="H6" s="13">
        <f>IFERROR(T6/$T$28,"-")</f>
        <v>1.9928141369079836E-2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71373860</v>
      </c>
      <c r="T6" s="21">
        <v>48408391</v>
      </c>
    </row>
    <row r="7" spans="2:20" ht="18.75" customHeight="1">
      <c r="B7" s="14" t="s">
        <v>5</v>
      </c>
      <c r="C7" s="15"/>
      <c r="D7" s="16">
        <f>S7</f>
        <v>380203105</v>
      </c>
      <c r="E7" s="17">
        <f>IFERROR(S7/$S$28,"-")</f>
        <v>0.12227112737940581</v>
      </c>
      <c r="F7" s="23">
        <f t="shared" si="0"/>
        <v>2</v>
      </c>
      <c r="G7" s="16">
        <f>T7</f>
        <v>319223075</v>
      </c>
      <c r="H7" s="17">
        <f>IFERROR(T7/$T$28,"-")</f>
        <v>0.13141363378246501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380203105</v>
      </c>
      <c r="T7" s="21">
        <v>319223075</v>
      </c>
    </row>
    <row r="8" spans="2:20" ht="18.75" customHeight="1">
      <c r="B8" s="14" t="s">
        <v>6</v>
      </c>
      <c r="C8" s="15"/>
      <c r="D8" s="16">
        <f t="shared" ref="D8:D27" si="3">S8</f>
        <v>92068719</v>
      </c>
      <c r="E8" s="17">
        <f t="shared" ref="E8:E27" si="4">IFERROR(S8/$S$28,"-")</f>
        <v>2.9608769419459949E-2</v>
      </c>
      <c r="F8" s="23">
        <f t="shared" si="0"/>
        <v>9</v>
      </c>
      <c r="G8" s="16">
        <f t="shared" ref="G8:G27" si="5">T8</f>
        <v>38909209</v>
      </c>
      <c r="H8" s="17">
        <f t="shared" ref="H8:H27" si="6">IFERROR(T8/$T$28,"-")</f>
        <v>1.6017640774531702E-2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92068719</v>
      </c>
      <c r="T8" s="21">
        <v>38909209</v>
      </c>
    </row>
    <row r="9" spans="2:20" ht="18.75" customHeight="1">
      <c r="B9" s="14" t="s">
        <v>1</v>
      </c>
      <c r="C9" s="15"/>
      <c r="D9" s="16">
        <f t="shared" si="3"/>
        <v>74499678</v>
      </c>
      <c r="E9" s="17">
        <f t="shared" si="4"/>
        <v>2.3958667087852208E-2</v>
      </c>
      <c r="F9" s="23">
        <f t="shared" si="0"/>
        <v>11</v>
      </c>
      <c r="G9" s="16">
        <f t="shared" si="5"/>
        <v>266092708</v>
      </c>
      <c r="H9" s="17">
        <f t="shared" si="6"/>
        <v>0.1095416103027527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74499678</v>
      </c>
      <c r="T9" s="21">
        <v>266092708</v>
      </c>
    </row>
    <row r="10" spans="2:20" ht="18.75" customHeight="1">
      <c r="B10" s="14" t="s">
        <v>8</v>
      </c>
      <c r="C10" s="15"/>
      <c r="D10" s="16">
        <f t="shared" si="3"/>
        <v>77186276</v>
      </c>
      <c r="E10" s="17">
        <f t="shared" si="4"/>
        <v>2.4822661521236061E-2</v>
      </c>
      <c r="F10" s="23">
        <f t="shared" si="0"/>
        <v>10</v>
      </c>
      <c r="G10" s="16">
        <f t="shared" si="5"/>
        <v>33182630</v>
      </c>
      <c r="H10" s="17">
        <f t="shared" si="6"/>
        <v>1.3660196672057735E-2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77186276</v>
      </c>
      <c r="T10" s="21">
        <v>33182630</v>
      </c>
    </row>
    <row r="11" spans="2:20" ht="18.75" customHeight="1">
      <c r="B11" s="14" t="s">
        <v>9</v>
      </c>
      <c r="C11" s="15"/>
      <c r="D11" s="16">
        <f t="shared" si="3"/>
        <v>127751958</v>
      </c>
      <c r="E11" s="17">
        <f t="shared" si="4"/>
        <v>4.1084293432023661E-2</v>
      </c>
      <c r="F11" s="23">
        <f t="shared" si="0"/>
        <v>8</v>
      </c>
      <c r="G11" s="16">
        <f t="shared" si="5"/>
        <v>149737620</v>
      </c>
      <c r="H11" s="17">
        <f t="shared" si="6"/>
        <v>6.1642050024541331E-2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127751958</v>
      </c>
      <c r="T11" s="21">
        <v>149737620</v>
      </c>
    </row>
    <row r="12" spans="2:20" ht="18.75" customHeight="1">
      <c r="B12" s="14" t="s">
        <v>10</v>
      </c>
      <c r="C12" s="15"/>
      <c r="D12" s="16">
        <f t="shared" si="3"/>
        <v>29109828</v>
      </c>
      <c r="E12" s="17">
        <f t="shared" si="4"/>
        <v>9.361552918881591E-3</v>
      </c>
      <c r="F12" s="23">
        <f t="shared" si="0"/>
        <v>16</v>
      </c>
      <c r="G12" s="16">
        <f t="shared" si="5"/>
        <v>127647960</v>
      </c>
      <c r="H12" s="17">
        <f t="shared" si="6"/>
        <v>5.2548464012254568E-2</v>
      </c>
      <c r="I12" s="23">
        <f t="shared" si="1"/>
        <v>9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29109828</v>
      </c>
      <c r="T12" s="21">
        <v>127647960</v>
      </c>
    </row>
    <row r="13" spans="2:20" ht="18.75" customHeight="1">
      <c r="B13" s="14" t="s">
        <v>11</v>
      </c>
      <c r="C13" s="15"/>
      <c r="D13" s="16">
        <f t="shared" si="3"/>
        <v>8292737</v>
      </c>
      <c r="E13" s="17">
        <f t="shared" si="4"/>
        <v>2.6668964264532024E-3</v>
      </c>
      <c r="F13" s="23">
        <f t="shared" si="0"/>
        <v>18</v>
      </c>
      <c r="G13" s="16">
        <f t="shared" si="5"/>
        <v>14095494</v>
      </c>
      <c r="H13" s="17">
        <f t="shared" si="6"/>
        <v>5.8026509722047277E-3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8292737</v>
      </c>
      <c r="T13" s="21">
        <v>14095494</v>
      </c>
    </row>
    <row r="14" spans="2:20" ht="18.75" customHeight="1">
      <c r="B14" s="14" t="s">
        <v>12</v>
      </c>
      <c r="C14" s="15"/>
      <c r="D14" s="16">
        <f t="shared" si="3"/>
        <v>693991630</v>
      </c>
      <c r="E14" s="17">
        <f t="shared" si="4"/>
        <v>0.22318370859167883</v>
      </c>
      <c r="F14" s="23">
        <f t="shared" si="0"/>
        <v>1</v>
      </c>
      <c r="G14" s="16">
        <f t="shared" si="5"/>
        <v>385503314</v>
      </c>
      <c r="H14" s="17">
        <f t="shared" si="6"/>
        <v>0.15869902677907172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693991630</v>
      </c>
      <c r="T14" s="21">
        <v>385503314</v>
      </c>
    </row>
    <row r="15" spans="2:20" ht="18.75" customHeight="1">
      <c r="B15" s="14" t="s">
        <v>2</v>
      </c>
      <c r="C15" s="15"/>
      <c r="D15" s="16">
        <f t="shared" si="3"/>
        <v>337244526</v>
      </c>
      <c r="E15" s="17">
        <f t="shared" si="4"/>
        <v>0.108455895952121</v>
      </c>
      <c r="F15" s="23">
        <f t="shared" si="0"/>
        <v>4</v>
      </c>
      <c r="G15" s="16">
        <f t="shared" si="5"/>
        <v>150261647</v>
      </c>
      <c r="H15" s="17">
        <f t="shared" si="6"/>
        <v>6.1857774693787511E-2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337244526</v>
      </c>
      <c r="T15" s="21">
        <v>150261647</v>
      </c>
    </row>
    <row r="16" spans="2:20" ht="18.75" customHeight="1">
      <c r="B16" s="14" t="s">
        <v>120</v>
      </c>
      <c r="C16" s="15"/>
      <c r="D16" s="16">
        <f t="shared" si="3"/>
        <v>183679298</v>
      </c>
      <c r="E16" s="17">
        <f t="shared" si="4"/>
        <v>5.9070203655274829E-2</v>
      </c>
      <c r="F16" s="23">
        <f t="shared" si="0"/>
        <v>6</v>
      </c>
      <c r="G16" s="16">
        <f t="shared" si="5"/>
        <v>203709679</v>
      </c>
      <c r="H16" s="17">
        <f t="shared" si="6"/>
        <v>8.3860570399083789E-2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183679298</v>
      </c>
      <c r="T16" s="21">
        <v>203709679</v>
      </c>
    </row>
    <row r="17" spans="2:20" ht="18.75" customHeight="1">
      <c r="B17" s="14" t="s">
        <v>14</v>
      </c>
      <c r="C17" s="15"/>
      <c r="D17" s="16">
        <f t="shared" si="3"/>
        <v>34404083</v>
      </c>
      <c r="E17" s="17">
        <f t="shared" si="4"/>
        <v>1.1064154815002497E-2</v>
      </c>
      <c r="F17" s="23">
        <f t="shared" si="0"/>
        <v>15</v>
      </c>
      <c r="G17" s="16">
        <f t="shared" si="5"/>
        <v>58056235</v>
      </c>
      <c r="H17" s="17">
        <f t="shared" si="6"/>
        <v>2.3899841216299064E-2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34404083</v>
      </c>
      <c r="T17" s="21">
        <v>58056235</v>
      </c>
    </row>
    <row r="18" spans="2:20" ht="18.75" customHeight="1">
      <c r="B18" s="14" t="s">
        <v>15</v>
      </c>
      <c r="C18" s="15"/>
      <c r="D18" s="16">
        <f t="shared" si="3"/>
        <v>368781954</v>
      </c>
      <c r="E18" s="17">
        <f t="shared" si="4"/>
        <v>0.11859815104024513</v>
      </c>
      <c r="F18" s="23">
        <f t="shared" si="0"/>
        <v>3</v>
      </c>
      <c r="G18" s="16">
        <f t="shared" si="5"/>
        <v>268911125</v>
      </c>
      <c r="H18" s="17">
        <f t="shared" si="6"/>
        <v>0.11070185982257288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368781954</v>
      </c>
      <c r="T18" s="21">
        <v>268911125</v>
      </c>
    </row>
    <row r="19" spans="2:20" ht="18.75" customHeight="1">
      <c r="B19" s="14" t="s">
        <v>16</v>
      </c>
      <c r="C19" s="15"/>
      <c r="D19" s="16">
        <f t="shared" si="3"/>
        <v>175223089</v>
      </c>
      <c r="E19" s="17">
        <f t="shared" si="4"/>
        <v>5.635073557574434E-2</v>
      </c>
      <c r="F19" s="23">
        <f t="shared" si="0"/>
        <v>7</v>
      </c>
      <c r="G19" s="16">
        <f t="shared" si="5"/>
        <v>247128239</v>
      </c>
      <c r="H19" s="17">
        <f t="shared" si="6"/>
        <v>0.10173456256961214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175223089</v>
      </c>
      <c r="T19" s="21">
        <v>247128239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254391</v>
      </c>
      <c r="E22" s="17">
        <f t="shared" si="4"/>
        <v>8.1810679492410842E-5</v>
      </c>
      <c r="F22" s="23">
        <f t="shared" si="0"/>
        <v>19</v>
      </c>
      <c r="G22" s="16">
        <f t="shared" si="5"/>
        <v>603538</v>
      </c>
      <c r="H22" s="17">
        <f t="shared" si="6"/>
        <v>2.4845673109878213E-4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254391</v>
      </c>
      <c r="T22" s="21">
        <v>603538</v>
      </c>
    </row>
    <row r="23" spans="2:20" ht="18.75" customHeight="1">
      <c r="B23" s="14" t="s">
        <v>18</v>
      </c>
      <c r="C23" s="15"/>
      <c r="D23" s="16">
        <f t="shared" si="3"/>
        <v>57229523</v>
      </c>
      <c r="E23" s="17">
        <f t="shared" si="4"/>
        <v>1.840468477130305E-2</v>
      </c>
      <c r="F23" s="23">
        <f t="shared" si="0"/>
        <v>13</v>
      </c>
      <c r="G23" s="16">
        <f t="shared" si="5"/>
        <v>47135305</v>
      </c>
      <c r="H23" s="17">
        <f t="shared" si="6"/>
        <v>1.9404053762387921E-2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57229523</v>
      </c>
      <c r="T23" s="21">
        <v>47135305</v>
      </c>
    </row>
    <row r="24" spans="2:20" ht="18.75" customHeight="1">
      <c r="B24" s="14" t="s">
        <v>19</v>
      </c>
      <c r="C24" s="15"/>
      <c r="D24" s="16">
        <f t="shared" si="3"/>
        <v>335645946</v>
      </c>
      <c r="E24" s="17">
        <f t="shared" si="4"/>
        <v>0.10794180183706592</v>
      </c>
      <c r="F24" s="23">
        <f t="shared" si="0"/>
        <v>5</v>
      </c>
      <c r="G24" s="16">
        <f t="shared" si="5"/>
        <v>39357778</v>
      </c>
      <c r="H24" s="17">
        <f t="shared" si="6"/>
        <v>1.6202301868633896E-2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335645946</v>
      </c>
      <c r="T24" s="21">
        <v>39357778</v>
      </c>
    </row>
    <row r="25" spans="2:20" ht="18.75" customHeight="1">
      <c r="B25" s="14" t="s">
        <v>20</v>
      </c>
      <c r="C25" s="15"/>
      <c r="D25" s="16">
        <f t="shared" si="3"/>
        <v>16637706</v>
      </c>
      <c r="E25" s="17">
        <f t="shared" si="4"/>
        <v>5.3505903630826591E-3</v>
      </c>
      <c r="F25" s="23">
        <f t="shared" si="0"/>
        <v>17</v>
      </c>
      <c r="G25" s="16">
        <f t="shared" si="5"/>
        <v>11929120</v>
      </c>
      <c r="H25" s="17">
        <f t="shared" si="6"/>
        <v>4.9108260955981302E-3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16637706</v>
      </c>
      <c r="T25" s="21">
        <v>11929120</v>
      </c>
    </row>
    <row r="26" spans="2:20" ht="18.75" customHeight="1">
      <c r="B26" s="14" t="s">
        <v>21</v>
      </c>
      <c r="C26" s="15"/>
      <c r="D26" s="16">
        <f t="shared" si="3"/>
        <v>45903523</v>
      </c>
      <c r="E26" s="17">
        <f t="shared" si="4"/>
        <v>1.47623084453676E-2</v>
      </c>
      <c r="F26" s="23">
        <f t="shared" si="0"/>
        <v>14</v>
      </c>
      <c r="G26" s="16">
        <f t="shared" si="5"/>
        <v>19162415</v>
      </c>
      <c r="H26" s="17">
        <f t="shared" si="6"/>
        <v>7.8885355865882002E-3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45903523</v>
      </c>
      <c r="T26" s="21">
        <v>19162415</v>
      </c>
    </row>
    <row r="27" spans="2:20" ht="18.75" customHeight="1" thickBot="1">
      <c r="B27" s="18" t="s">
        <v>22</v>
      </c>
      <c r="C27" s="19"/>
      <c r="D27" s="16">
        <f t="shared" si="3"/>
        <v>26630</v>
      </c>
      <c r="E27" s="17">
        <f t="shared" si="4"/>
        <v>8.5640545258397535E-6</v>
      </c>
      <c r="F27" s="23">
        <f t="shared" si="0"/>
        <v>20</v>
      </c>
      <c r="G27" s="16">
        <f t="shared" si="5"/>
        <v>91828</v>
      </c>
      <c r="H27" s="17">
        <f t="shared" si="6"/>
        <v>3.780256537838374E-5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26630</v>
      </c>
      <c r="T27" s="21">
        <v>91828</v>
      </c>
    </row>
    <row r="28" spans="2:20" ht="18.75" customHeight="1" thickTop="1">
      <c r="B28" s="27" t="s">
        <v>23</v>
      </c>
      <c r="C28" s="28"/>
      <c r="D28" s="29">
        <f>S28</f>
        <v>3109508460</v>
      </c>
      <c r="E28" s="30"/>
      <c r="F28" s="31"/>
      <c r="G28" s="29">
        <f>T28</f>
        <v>2429147310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3109508460</v>
      </c>
      <c r="T28" s="21">
        <f>SUM(T6:T27)</f>
        <v>2429147310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95" priority="5" stopIfTrue="1" operator="equal">
      <formula>0</formula>
    </cfRule>
    <cfRule type="expression" dxfId="394" priority="6" stopIfTrue="1">
      <formula>$F6&lt;=5</formula>
    </cfRule>
  </conditionalFormatting>
  <conditionalFormatting sqref="G6:I27">
    <cfRule type="cellIs" dxfId="393" priority="7" stopIfTrue="1" operator="equal">
      <formula>0</formula>
    </cfRule>
    <cfRule type="expression" dxfId="392" priority="8" stopIfTrue="1">
      <formula>$I6&lt;=5</formula>
    </cfRule>
  </conditionalFormatting>
  <conditionalFormatting sqref="F6:F27">
    <cfRule type="cellIs" dxfId="391" priority="1" operator="equal">
      <formula>0</formula>
    </cfRule>
    <cfRule type="expression" dxfId="39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E5E85-17A8-4A56-A7DB-90563E15EC2A}">
  <sheetPr codeName="Sheet2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120564098</v>
      </c>
      <c r="E6" s="13">
        <f>IFERROR(S6/$S$28,"-")</f>
        <v>1.7562271193587917E-2</v>
      </c>
      <c r="F6" s="23">
        <f t="shared" ref="F6:F27" si="0">_xlfn.IFS(D6&gt;0,RANK(D6,$D$6:$D$27),D6=0,"-")</f>
        <v>11</v>
      </c>
      <c r="G6" s="12">
        <f>T6</f>
        <v>114828832</v>
      </c>
      <c r="H6" s="13">
        <f>IFERROR(T6/$T$28,"-")</f>
        <v>1.8874795692599929E-2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120564098</v>
      </c>
      <c r="T6" s="21">
        <v>114828832</v>
      </c>
    </row>
    <row r="7" spans="2:20" ht="18.75" customHeight="1">
      <c r="B7" s="14" t="s">
        <v>5</v>
      </c>
      <c r="C7" s="15"/>
      <c r="D7" s="16">
        <f>S7</f>
        <v>800515068</v>
      </c>
      <c r="E7" s="17">
        <f>IFERROR(S7/$S$28,"-")</f>
        <v>0.11660903164364463</v>
      </c>
      <c r="F7" s="23">
        <f t="shared" si="0"/>
        <v>3</v>
      </c>
      <c r="G7" s="16">
        <f>T7</f>
        <v>761214679</v>
      </c>
      <c r="H7" s="17">
        <f>IFERROR(T7/$T$28,"-")</f>
        <v>0.12512337967813725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800515068</v>
      </c>
      <c r="T7" s="21">
        <v>761214679</v>
      </c>
    </row>
    <row r="8" spans="2:20" ht="18.75" customHeight="1">
      <c r="B8" s="14" t="s">
        <v>6</v>
      </c>
      <c r="C8" s="15"/>
      <c r="D8" s="16">
        <f t="shared" ref="D8:D27" si="3">S8</f>
        <v>103652018</v>
      </c>
      <c r="E8" s="17">
        <f t="shared" ref="E8:E27" si="4">IFERROR(S8/$S$28,"-")</f>
        <v>1.5098730717320642E-2</v>
      </c>
      <c r="F8" s="23">
        <f t="shared" si="0"/>
        <v>14</v>
      </c>
      <c r="G8" s="16">
        <f t="shared" ref="G8:G27" si="5">T8</f>
        <v>79573547</v>
      </c>
      <c r="H8" s="17">
        <f t="shared" ref="H8:H27" si="6">IFERROR(T8/$T$28,"-")</f>
        <v>1.3079767650693321E-2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103652018</v>
      </c>
      <c r="T8" s="21">
        <v>79573547</v>
      </c>
    </row>
    <row r="9" spans="2:20" ht="18.75" customHeight="1">
      <c r="B9" s="14" t="s">
        <v>1</v>
      </c>
      <c r="C9" s="15"/>
      <c r="D9" s="16">
        <f t="shared" si="3"/>
        <v>146306291</v>
      </c>
      <c r="E9" s="17">
        <f t="shared" si="4"/>
        <v>2.1312072188106868E-2</v>
      </c>
      <c r="F9" s="23">
        <f t="shared" si="0"/>
        <v>10</v>
      </c>
      <c r="G9" s="16">
        <f t="shared" si="5"/>
        <v>705538567</v>
      </c>
      <c r="H9" s="17">
        <f t="shared" si="6"/>
        <v>0.11597171262157162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146306291</v>
      </c>
      <c r="T9" s="21">
        <v>705538567</v>
      </c>
    </row>
    <row r="10" spans="2:20" ht="18.75" customHeight="1">
      <c r="B10" s="14" t="s">
        <v>8</v>
      </c>
      <c r="C10" s="15"/>
      <c r="D10" s="16">
        <f t="shared" si="3"/>
        <v>210073742</v>
      </c>
      <c r="E10" s="17">
        <f t="shared" si="4"/>
        <v>3.0600917593692111E-2</v>
      </c>
      <c r="F10" s="23">
        <f t="shared" si="0"/>
        <v>9</v>
      </c>
      <c r="G10" s="16">
        <f t="shared" si="5"/>
        <v>79957863</v>
      </c>
      <c r="H10" s="17">
        <f t="shared" si="6"/>
        <v>1.3142938945350374E-2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210073742</v>
      </c>
      <c r="T10" s="21">
        <v>79957863</v>
      </c>
    </row>
    <row r="11" spans="2:20" ht="18.75" customHeight="1">
      <c r="B11" s="14" t="s">
        <v>9</v>
      </c>
      <c r="C11" s="15"/>
      <c r="D11" s="16">
        <f t="shared" si="3"/>
        <v>239367860</v>
      </c>
      <c r="E11" s="17">
        <f t="shared" si="4"/>
        <v>3.4868118636352134E-2</v>
      </c>
      <c r="F11" s="23">
        <f t="shared" si="0"/>
        <v>8</v>
      </c>
      <c r="G11" s="16">
        <f t="shared" si="5"/>
        <v>314877636</v>
      </c>
      <c r="H11" s="17">
        <f t="shared" si="6"/>
        <v>5.1757480627068017E-2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239367860</v>
      </c>
      <c r="T11" s="21">
        <v>314877636</v>
      </c>
    </row>
    <row r="12" spans="2:20" ht="18.75" customHeight="1">
      <c r="B12" s="14" t="s">
        <v>10</v>
      </c>
      <c r="C12" s="15"/>
      <c r="D12" s="16">
        <f t="shared" si="3"/>
        <v>80994734</v>
      </c>
      <c r="E12" s="17">
        <f t="shared" si="4"/>
        <v>1.1798300716026722E-2</v>
      </c>
      <c r="F12" s="23">
        <f t="shared" si="0"/>
        <v>16</v>
      </c>
      <c r="G12" s="16">
        <f t="shared" si="5"/>
        <v>386718377</v>
      </c>
      <c r="H12" s="17">
        <f t="shared" si="6"/>
        <v>6.3566181326731905E-2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80994734</v>
      </c>
      <c r="T12" s="21">
        <v>386718377</v>
      </c>
    </row>
    <row r="13" spans="2:20" ht="18.75" customHeight="1">
      <c r="B13" s="14" t="s">
        <v>11</v>
      </c>
      <c r="C13" s="15"/>
      <c r="D13" s="16">
        <f t="shared" si="3"/>
        <v>6271413</v>
      </c>
      <c r="E13" s="17">
        <f t="shared" si="4"/>
        <v>9.1354107649022325E-4</v>
      </c>
      <c r="F13" s="23">
        <f t="shared" si="0"/>
        <v>18</v>
      </c>
      <c r="G13" s="16">
        <f t="shared" si="5"/>
        <v>24569431</v>
      </c>
      <c r="H13" s="17">
        <f t="shared" si="6"/>
        <v>4.0385588038414529E-3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6271413</v>
      </c>
      <c r="T13" s="21">
        <v>24569431</v>
      </c>
    </row>
    <row r="14" spans="2:20" ht="18.75" customHeight="1">
      <c r="B14" s="14" t="s">
        <v>12</v>
      </c>
      <c r="C14" s="15"/>
      <c r="D14" s="16">
        <f t="shared" si="3"/>
        <v>1362415957</v>
      </c>
      <c r="E14" s="17">
        <f t="shared" si="4"/>
        <v>0.19845973148080628</v>
      </c>
      <c r="F14" s="23">
        <f t="shared" si="0"/>
        <v>1</v>
      </c>
      <c r="G14" s="16">
        <f t="shared" si="5"/>
        <v>943255530</v>
      </c>
      <c r="H14" s="17">
        <f t="shared" si="6"/>
        <v>0.15504603769430542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1362415957</v>
      </c>
      <c r="T14" s="21">
        <v>943255530</v>
      </c>
    </row>
    <row r="15" spans="2:20" ht="18.75" customHeight="1">
      <c r="B15" s="14" t="s">
        <v>2</v>
      </c>
      <c r="C15" s="15"/>
      <c r="D15" s="16">
        <f t="shared" si="3"/>
        <v>649203494</v>
      </c>
      <c r="E15" s="17">
        <f t="shared" si="4"/>
        <v>9.4567852375529116E-2</v>
      </c>
      <c r="F15" s="23">
        <f t="shared" si="0"/>
        <v>5</v>
      </c>
      <c r="G15" s="16">
        <f t="shared" si="5"/>
        <v>332763123</v>
      </c>
      <c r="H15" s="17">
        <f t="shared" si="6"/>
        <v>5.4697377403059369E-2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649203494</v>
      </c>
      <c r="T15" s="21">
        <v>332763123</v>
      </c>
    </row>
    <row r="16" spans="2:20" ht="18.75" customHeight="1">
      <c r="B16" s="14" t="s">
        <v>120</v>
      </c>
      <c r="C16" s="15"/>
      <c r="D16" s="16">
        <f t="shared" si="3"/>
        <v>468491767</v>
      </c>
      <c r="E16" s="17">
        <f t="shared" si="4"/>
        <v>6.8244026210996928E-2</v>
      </c>
      <c r="F16" s="23">
        <f t="shared" si="0"/>
        <v>6</v>
      </c>
      <c r="G16" s="16">
        <f t="shared" si="5"/>
        <v>501182446</v>
      </c>
      <c r="H16" s="17">
        <f t="shared" si="6"/>
        <v>8.2381019716089215E-2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468491767</v>
      </c>
      <c r="T16" s="21">
        <v>501182446</v>
      </c>
    </row>
    <row r="17" spans="2:20" ht="18.75" customHeight="1">
      <c r="B17" s="14" t="s">
        <v>14</v>
      </c>
      <c r="C17" s="15"/>
      <c r="D17" s="16">
        <f t="shared" si="3"/>
        <v>88292065</v>
      </c>
      <c r="E17" s="17">
        <f t="shared" si="4"/>
        <v>1.2861284706595588E-2</v>
      </c>
      <c r="F17" s="23">
        <f t="shared" si="0"/>
        <v>15</v>
      </c>
      <c r="G17" s="16">
        <f t="shared" si="5"/>
        <v>154430447</v>
      </c>
      <c r="H17" s="17">
        <f t="shared" si="6"/>
        <v>2.5384244401631478E-2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88292065</v>
      </c>
      <c r="T17" s="21">
        <v>154430447</v>
      </c>
    </row>
    <row r="18" spans="2:20" ht="18.75" customHeight="1">
      <c r="B18" s="14" t="s">
        <v>15</v>
      </c>
      <c r="C18" s="15"/>
      <c r="D18" s="16">
        <f t="shared" si="3"/>
        <v>1190917724</v>
      </c>
      <c r="E18" s="17">
        <f t="shared" si="4"/>
        <v>0.17347801198776841</v>
      </c>
      <c r="F18" s="23">
        <f t="shared" si="0"/>
        <v>2</v>
      </c>
      <c r="G18" s="16">
        <f t="shared" si="5"/>
        <v>715687422</v>
      </c>
      <c r="H18" s="17">
        <f t="shared" si="6"/>
        <v>0.11763991355423303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1190917724</v>
      </c>
      <c r="T18" s="21">
        <v>715687422</v>
      </c>
    </row>
    <row r="19" spans="2:20" ht="18.75" customHeight="1">
      <c r="B19" s="14" t="s">
        <v>16</v>
      </c>
      <c r="C19" s="15"/>
      <c r="D19" s="16">
        <f t="shared" si="3"/>
        <v>348432739</v>
      </c>
      <c r="E19" s="17">
        <f t="shared" si="4"/>
        <v>5.0755327303511504E-2</v>
      </c>
      <c r="F19" s="23">
        <f t="shared" si="0"/>
        <v>7</v>
      </c>
      <c r="G19" s="16">
        <f t="shared" si="5"/>
        <v>670621637</v>
      </c>
      <c r="H19" s="17">
        <f t="shared" si="6"/>
        <v>0.11023230111242369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348432739</v>
      </c>
      <c r="T19" s="21">
        <v>670621637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15277</v>
      </c>
      <c r="H20" s="17">
        <f t="shared" si="6"/>
        <v>2.5111311225028318E-6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15277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6330</v>
      </c>
      <c r="H21" s="17">
        <f t="shared" si="6"/>
        <v>1.0404830794948567E-6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6330</v>
      </c>
    </row>
    <row r="22" spans="2:20" ht="18.75" customHeight="1">
      <c r="B22" s="14" t="s">
        <v>17</v>
      </c>
      <c r="C22" s="15"/>
      <c r="D22" s="16">
        <f t="shared" si="3"/>
        <v>5235967</v>
      </c>
      <c r="E22" s="17">
        <f t="shared" si="4"/>
        <v>7.627102424361599E-4</v>
      </c>
      <c r="F22" s="23">
        <f t="shared" si="0"/>
        <v>19</v>
      </c>
      <c r="G22" s="16">
        <f t="shared" si="5"/>
        <v>1625077</v>
      </c>
      <c r="H22" s="17">
        <f t="shared" si="6"/>
        <v>2.6711929247650288E-4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5235967</v>
      </c>
      <c r="T22" s="21">
        <v>1625077</v>
      </c>
    </row>
    <row r="23" spans="2:20" ht="18.75" customHeight="1">
      <c r="B23" s="14" t="s">
        <v>18</v>
      </c>
      <c r="C23" s="15"/>
      <c r="D23" s="16">
        <f t="shared" si="3"/>
        <v>105121762</v>
      </c>
      <c r="E23" s="17">
        <f t="shared" si="4"/>
        <v>1.5312824656904121E-2</v>
      </c>
      <c r="F23" s="23">
        <f t="shared" si="0"/>
        <v>13</v>
      </c>
      <c r="G23" s="16">
        <f t="shared" si="5"/>
        <v>135372943</v>
      </c>
      <c r="H23" s="17">
        <f t="shared" si="6"/>
        <v>2.2251699306938658E-2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105121762</v>
      </c>
      <c r="T23" s="21">
        <v>135372943</v>
      </c>
    </row>
    <row r="24" spans="2:20" ht="18.75" customHeight="1">
      <c r="B24" s="14" t="s">
        <v>19</v>
      </c>
      <c r="C24" s="15"/>
      <c r="D24" s="16">
        <f t="shared" si="3"/>
        <v>790446216</v>
      </c>
      <c r="E24" s="17">
        <f t="shared" si="4"/>
        <v>0.11514232710750569</v>
      </c>
      <c r="F24" s="23">
        <f t="shared" si="0"/>
        <v>4</v>
      </c>
      <c r="G24" s="16">
        <f t="shared" si="5"/>
        <v>96153708</v>
      </c>
      <c r="H24" s="17">
        <f t="shared" si="6"/>
        <v>1.5805103665827686E-2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790446216</v>
      </c>
      <c r="T24" s="21">
        <v>96153708</v>
      </c>
    </row>
    <row r="25" spans="2:20" ht="18.75" customHeight="1">
      <c r="B25" s="14" t="s">
        <v>20</v>
      </c>
      <c r="C25" s="15"/>
      <c r="D25" s="16">
        <f t="shared" si="3"/>
        <v>40359089</v>
      </c>
      <c r="E25" s="17">
        <f t="shared" si="4"/>
        <v>5.8790077469343394E-3</v>
      </c>
      <c r="F25" s="23">
        <f t="shared" si="0"/>
        <v>17</v>
      </c>
      <c r="G25" s="16">
        <f t="shared" si="5"/>
        <v>25751331</v>
      </c>
      <c r="H25" s="17">
        <f t="shared" si="6"/>
        <v>4.2328316240081154E-3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40359089</v>
      </c>
      <c r="T25" s="21">
        <v>25751331</v>
      </c>
    </row>
    <row r="26" spans="2:20" ht="18.75" customHeight="1">
      <c r="B26" s="14" t="s">
        <v>21</v>
      </c>
      <c r="C26" s="15"/>
      <c r="D26" s="16">
        <f t="shared" si="3"/>
        <v>108278821</v>
      </c>
      <c r="E26" s="17">
        <f t="shared" si="4"/>
        <v>1.5772705560522356E-2</v>
      </c>
      <c r="F26" s="23">
        <f t="shared" si="0"/>
        <v>12</v>
      </c>
      <c r="G26" s="16">
        <f t="shared" si="5"/>
        <v>39142912</v>
      </c>
      <c r="H26" s="17">
        <f t="shared" si="6"/>
        <v>6.4340501766439462E-3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108278821</v>
      </c>
      <c r="T26" s="21">
        <v>39142912</v>
      </c>
    </row>
    <row r="27" spans="2:20" ht="18.75" customHeight="1" thickBot="1">
      <c r="B27" s="18" t="s">
        <v>22</v>
      </c>
      <c r="C27" s="19"/>
      <c r="D27" s="16">
        <f t="shared" si="3"/>
        <v>8285</v>
      </c>
      <c r="E27" s="17">
        <f t="shared" si="4"/>
        <v>1.2068552682978301E-6</v>
      </c>
      <c r="F27" s="23">
        <f t="shared" si="0"/>
        <v>20</v>
      </c>
      <c r="G27" s="16">
        <f t="shared" si="5"/>
        <v>425465</v>
      </c>
      <c r="H27" s="17">
        <f t="shared" si="6"/>
        <v>6.9935092167026737E-5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8285</v>
      </c>
      <c r="T27" s="21">
        <v>425465</v>
      </c>
    </row>
    <row r="28" spans="2:20" ht="18.75" customHeight="1" thickTop="1">
      <c r="B28" s="27" t="s">
        <v>23</v>
      </c>
      <c r="C28" s="28"/>
      <c r="D28" s="29">
        <f>S28</f>
        <v>6864949110</v>
      </c>
      <c r="E28" s="30"/>
      <c r="F28" s="31"/>
      <c r="G28" s="29">
        <f>T28</f>
        <v>6083712580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6864949110</v>
      </c>
      <c r="T28" s="21">
        <f>SUM(T6:T27)</f>
        <v>6083712580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89" priority="5" stopIfTrue="1" operator="equal">
      <formula>0</formula>
    </cfRule>
    <cfRule type="expression" dxfId="388" priority="6" stopIfTrue="1">
      <formula>$F6&lt;=5</formula>
    </cfRule>
  </conditionalFormatting>
  <conditionalFormatting sqref="G6:I27">
    <cfRule type="cellIs" dxfId="387" priority="7" stopIfTrue="1" operator="equal">
      <formula>0</formula>
    </cfRule>
    <cfRule type="expression" dxfId="386" priority="8" stopIfTrue="1">
      <formula>$I6&lt;=5</formula>
    </cfRule>
  </conditionalFormatting>
  <conditionalFormatting sqref="F6:F27">
    <cfRule type="cellIs" dxfId="385" priority="1" operator="equal">
      <formula>0</formula>
    </cfRule>
    <cfRule type="expression" dxfId="38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B4664-64C7-4DD7-A279-C59492A9CFAF}">
  <sheetPr codeName="Sheet2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258115353</v>
      </c>
      <c r="E6" s="13">
        <f>IFERROR(S6/$S$28,"-")</f>
        <v>2.1838470654317363E-2</v>
      </c>
      <c r="F6" s="23">
        <f t="shared" ref="F6:F27" si="0">_xlfn.IFS(D6&gt;0,RANK(D6,$D$6:$D$27),D6=0,"-")</f>
        <v>10</v>
      </c>
      <c r="G6" s="12">
        <f>T6</f>
        <v>192439305</v>
      </c>
      <c r="H6" s="13">
        <f>IFERROR(T6/$T$28,"-")</f>
        <v>1.8379382628634738E-2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258115353</v>
      </c>
      <c r="T6" s="21">
        <v>192439305</v>
      </c>
    </row>
    <row r="7" spans="2:20" ht="18.75" customHeight="1">
      <c r="B7" s="14" t="s">
        <v>5</v>
      </c>
      <c r="C7" s="15"/>
      <c r="D7" s="16">
        <f>S7</f>
        <v>1313979302</v>
      </c>
      <c r="E7" s="17">
        <f>IFERROR(S7/$S$28,"-")</f>
        <v>0.11117238123804053</v>
      </c>
      <c r="F7" s="23">
        <f t="shared" si="0"/>
        <v>4</v>
      </c>
      <c r="G7" s="16">
        <f>T7</f>
        <v>1308317985</v>
      </c>
      <c r="H7" s="17">
        <f>IFERROR(T7/$T$28,"-")</f>
        <v>0.12495408277555047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1313979302</v>
      </c>
      <c r="T7" s="21">
        <v>1308317985</v>
      </c>
    </row>
    <row r="8" spans="2:20" ht="18.75" customHeight="1">
      <c r="B8" s="14" t="s">
        <v>6</v>
      </c>
      <c r="C8" s="15"/>
      <c r="D8" s="16">
        <f t="shared" ref="D8:D27" si="3">S8</f>
        <v>213157969</v>
      </c>
      <c r="E8" s="17">
        <f t="shared" ref="E8:E27" si="4">IFERROR(S8/$S$28,"-")</f>
        <v>1.8034742980749346E-2</v>
      </c>
      <c r="F8" s="23">
        <f t="shared" si="0"/>
        <v>15</v>
      </c>
      <c r="G8" s="16">
        <f t="shared" ref="G8:G27" si="5">T8</f>
        <v>82313002</v>
      </c>
      <c r="H8" s="17">
        <f t="shared" ref="H8:H27" si="6">IFERROR(T8/$T$28,"-")</f>
        <v>7.8615029246212279E-3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213157969</v>
      </c>
      <c r="T8" s="21">
        <v>82313002</v>
      </c>
    </row>
    <row r="9" spans="2:20" ht="18.75" customHeight="1">
      <c r="B9" s="14" t="s">
        <v>1</v>
      </c>
      <c r="C9" s="15"/>
      <c r="D9" s="16">
        <f t="shared" si="3"/>
        <v>241118910</v>
      </c>
      <c r="E9" s="17">
        <f t="shared" si="4"/>
        <v>2.0400445688467005E-2</v>
      </c>
      <c r="F9" s="23">
        <f t="shared" si="0"/>
        <v>11</v>
      </c>
      <c r="G9" s="16">
        <f t="shared" si="5"/>
        <v>1241142937</v>
      </c>
      <c r="H9" s="17">
        <f t="shared" si="6"/>
        <v>0.11853836686819513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241118910</v>
      </c>
      <c r="T9" s="21">
        <v>1241142937</v>
      </c>
    </row>
    <row r="10" spans="2:20" ht="18.75" customHeight="1">
      <c r="B10" s="14" t="s">
        <v>8</v>
      </c>
      <c r="C10" s="15"/>
      <c r="D10" s="16">
        <f t="shared" si="3"/>
        <v>388314463</v>
      </c>
      <c r="E10" s="17">
        <f t="shared" si="4"/>
        <v>3.2854279709864855E-2</v>
      </c>
      <c r="F10" s="23">
        <f t="shared" si="0"/>
        <v>9</v>
      </c>
      <c r="G10" s="16">
        <f t="shared" si="5"/>
        <v>150531852</v>
      </c>
      <c r="H10" s="17">
        <f t="shared" si="6"/>
        <v>1.4376909673961956E-2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388314463</v>
      </c>
      <c r="T10" s="21">
        <v>150531852</v>
      </c>
    </row>
    <row r="11" spans="2:20" ht="18.75" customHeight="1">
      <c r="B11" s="14" t="s">
        <v>9</v>
      </c>
      <c r="C11" s="15"/>
      <c r="D11" s="16">
        <f t="shared" si="3"/>
        <v>469842590</v>
      </c>
      <c r="E11" s="17">
        <f t="shared" si="4"/>
        <v>3.9752163110822254E-2</v>
      </c>
      <c r="F11" s="23">
        <f t="shared" si="0"/>
        <v>8</v>
      </c>
      <c r="G11" s="16">
        <f t="shared" si="5"/>
        <v>562014318</v>
      </c>
      <c r="H11" s="17">
        <f t="shared" si="6"/>
        <v>5.3676540732119145E-2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469842590</v>
      </c>
      <c r="T11" s="21">
        <v>562014318</v>
      </c>
    </row>
    <row r="12" spans="2:20" ht="18.75" customHeight="1">
      <c r="B12" s="14" t="s">
        <v>10</v>
      </c>
      <c r="C12" s="15"/>
      <c r="D12" s="16">
        <f t="shared" si="3"/>
        <v>189824163</v>
      </c>
      <c r="E12" s="17">
        <f t="shared" si="4"/>
        <v>1.6060530165967521E-2</v>
      </c>
      <c r="F12" s="23">
        <f t="shared" si="0"/>
        <v>16</v>
      </c>
      <c r="G12" s="16">
        <f t="shared" si="5"/>
        <v>572068279</v>
      </c>
      <c r="H12" s="17">
        <f t="shared" si="6"/>
        <v>5.4636768665557021E-2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189824163</v>
      </c>
      <c r="T12" s="21">
        <v>572068279</v>
      </c>
    </row>
    <row r="13" spans="2:20" ht="18.75" customHeight="1">
      <c r="B13" s="14" t="s">
        <v>11</v>
      </c>
      <c r="C13" s="15"/>
      <c r="D13" s="16">
        <f t="shared" si="3"/>
        <v>12874998</v>
      </c>
      <c r="E13" s="17">
        <f t="shared" si="4"/>
        <v>1.0893201924234036E-3</v>
      </c>
      <c r="F13" s="23">
        <f t="shared" si="0"/>
        <v>18</v>
      </c>
      <c r="G13" s="16">
        <f t="shared" si="5"/>
        <v>54494821</v>
      </c>
      <c r="H13" s="17">
        <f t="shared" si="6"/>
        <v>5.2046600689914123E-3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12874998</v>
      </c>
      <c r="T13" s="21">
        <v>54494821</v>
      </c>
    </row>
    <row r="14" spans="2:20" ht="18.75" customHeight="1">
      <c r="B14" s="14" t="s">
        <v>12</v>
      </c>
      <c r="C14" s="15"/>
      <c r="D14" s="16">
        <f t="shared" si="3"/>
        <v>2573335414</v>
      </c>
      <c r="E14" s="17">
        <f t="shared" si="4"/>
        <v>0.21772323602290569</v>
      </c>
      <c r="F14" s="23">
        <f t="shared" si="0"/>
        <v>1</v>
      </c>
      <c r="G14" s="16">
        <f t="shared" si="5"/>
        <v>1637855853</v>
      </c>
      <c r="H14" s="17">
        <f t="shared" si="6"/>
        <v>0.15642739622675281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2573335414</v>
      </c>
      <c r="T14" s="21">
        <v>1637855853</v>
      </c>
    </row>
    <row r="15" spans="2:20" ht="18.75" customHeight="1">
      <c r="B15" s="14" t="s">
        <v>2</v>
      </c>
      <c r="C15" s="15"/>
      <c r="D15" s="16">
        <f t="shared" si="3"/>
        <v>1374791558</v>
      </c>
      <c r="E15" s="17">
        <f t="shared" si="4"/>
        <v>0.11631754851555166</v>
      </c>
      <c r="F15" s="23">
        <f t="shared" si="0"/>
        <v>3</v>
      </c>
      <c r="G15" s="16">
        <f t="shared" si="5"/>
        <v>578288793</v>
      </c>
      <c r="H15" s="17">
        <f t="shared" si="6"/>
        <v>5.5230873944376119E-2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1374791558</v>
      </c>
      <c r="T15" s="21">
        <v>578288793</v>
      </c>
    </row>
    <row r="16" spans="2:20" ht="18.75" customHeight="1">
      <c r="B16" s="14" t="s">
        <v>120</v>
      </c>
      <c r="C16" s="15"/>
      <c r="D16" s="16">
        <f t="shared" si="3"/>
        <v>739310524</v>
      </c>
      <c r="E16" s="17">
        <f t="shared" si="4"/>
        <v>6.2551146203232599E-2</v>
      </c>
      <c r="F16" s="23">
        <f t="shared" si="0"/>
        <v>6</v>
      </c>
      <c r="G16" s="16">
        <f t="shared" si="5"/>
        <v>849010392</v>
      </c>
      <c r="H16" s="17">
        <f t="shared" si="6"/>
        <v>8.1086796952707596E-2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739310524</v>
      </c>
      <c r="T16" s="21">
        <v>849010392</v>
      </c>
    </row>
    <row r="17" spans="2:20" ht="18.75" customHeight="1">
      <c r="B17" s="14" t="s">
        <v>14</v>
      </c>
      <c r="C17" s="15"/>
      <c r="D17" s="16">
        <f t="shared" si="3"/>
        <v>239145494</v>
      </c>
      <c r="E17" s="17">
        <f t="shared" si="4"/>
        <v>2.0233480078309128E-2</v>
      </c>
      <c r="F17" s="23">
        <f t="shared" si="0"/>
        <v>12</v>
      </c>
      <c r="G17" s="16">
        <f t="shared" si="5"/>
        <v>255801004</v>
      </c>
      <c r="H17" s="17">
        <f t="shared" si="6"/>
        <v>2.4430895389613495E-2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239145494</v>
      </c>
      <c r="T17" s="21">
        <v>255801004</v>
      </c>
    </row>
    <row r="18" spans="2:20" ht="18.75" customHeight="1">
      <c r="B18" s="14" t="s">
        <v>15</v>
      </c>
      <c r="C18" s="15"/>
      <c r="D18" s="16">
        <f t="shared" si="3"/>
        <v>1457602379</v>
      </c>
      <c r="E18" s="17">
        <f t="shared" si="4"/>
        <v>0.12332395732947615</v>
      </c>
      <c r="F18" s="23">
        <f t="shared" si="0"/>
        <v>2</v>
      </c>
      <c r="G18" s="16">
        <f t="shared" si="5"/>
        <v>1407334193</v>
      </c>
      <c r="H18" s="17">
        <f t="shared" si="6"/>
        <v>0.13441086590656667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1457602379</v>
      </c>
      <c r="T18" s="21">
        <v>1407334193</v>
      </c>
    </row>
    <row r="19" spans="2:20" ht="18.75" customHeight="1">
      <c r="B19" s="14" t="s">
        <v>16</v>
      </c>
      <c r="C19" s="15"/>
      <c r="D19" s="16">
        <f t="shared" si="3"/>
        <v>577505514</v>
      </c>
      <c r="E19" s="17">
        <f t="shared" si="4"/>
        <v>4.886124391134325E-2</v>
      </c>
      <c r="F19" s="23">
        <f t="shared" si="0"/>
        <v>7</v>
      </c>
      <c r="G19" s="16">
        <f t="shared" si="5"/>
        <v>1070574527</v>
      </c>
      <c r="H19" s="17">
        <f t="shared" si="6"/>
        <v>0.10224781711928678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577505514</v>
      </c>
      <c r="T19" s="21">
        <v>1070574527</v>
      </c>
    </row>
    <row r="20" spans="2:20" ht="18.75" customHeight="1">
      <c r="B20" s="14" t="s">
        <v>121</v>
      </c>
      <c r="C20" s="15"/>
      <c r="D20" s="16">
        <f t="shared" si="3"/>
        <v>2480</v>
      </c>
      <c r="E20" s="17">
        <f t="shared" si="4"/>
        <v>2.098263686883711E-7</v>
      </c>
      <c r="F20" s="23">
        <f t="shared" si="0"/>
        <v>21</v>
      </c>
      <c r="G20" s="16">
        <f t="shared" si="5"/>
        <v>32736</v>
      </c>
      <c r="H20" s="17">
        <f t="shared" si="6"/>
        <v>3.1265310884956E-6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2480</v>
      </c>
      <c r="T20" s="21">
        <v>32736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11299</v>
      </c>
      <c r="H21" s="17">
        <f t="shared" si="6"/>
        <v>1.0791384032536591E-6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11299</v>
      </c>
    </row>
    <row r="22" spans="2:20" ht="18.75" customHeight="1">
      <c r="B22" s="14" t="s">
        <v>17</v>
      </c>
      <c r="C22" s="15"/>
      <c r="D22" s="16">
        <f t="shared" si="3"/>
        <v>6575143</v>
      </c>
      <c r="E22" s="17">
        <f t="shared" si="4"/>
        <v>5.5630579810353323E-4</v>
      </c>
      <c r="F22" s="23">
        <f t="shared" si="0"/>
        <v>19</v>
      </c>
      <c r="G22" s="16">
        <f t="shared" si="5"/>
        <v>3755296</v>
      </c>
      <c r="H22" s="17">
        <f t="shared" si="6"/>
        <v>3.5865865379103046E-4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6575143</v>
      </c>
      <c r="T22" s="21">
        <v>3755296</v>
      </c>
    </row>
    <row r="23" spans="2:20" ht="18.75" customHeight="1">
      <c r="B23" s="14" t="s">
        <v>18</v>
      </c>
      <c r="C23" s="15"/>
      <c r="D23" s="16">
        <f t="shared" si="3"/>
        <v>223002105</v>
      </c>
      <c r="E23" s="17">
        <f t="shared" si="4"/>
        <v>1.8867629799198728E-2</v>
      </c>
      <c r="F23" s="23">
        <f t="shared" si="0"/>
        <v>14</v>
      </c>
      <c r="G23" s="16">
        <f t="shared" si="5"/>
        <v>213329903</v>
      </c>
      <c r="H23" s="17">
        <f t="shared" si="6"/>
        <v>2.0374589865446321E-2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223002105</v>
      </c>
      <c r="T23" s="21">
        <v>213329903</v>
      </c>
    </row>
    <row r="24" spans="2:20" ht="18.75" customHeight="1">
      <c r="B24" s="14" t="s">
        <v>19</v>
      </c>
      <c r="C24" s="15"/>
      <c r="D24" s="16">
        <f t="shared" si="3"/>
        <v>1251382334</v>
      </c>
      <c r="E24" s="17">
        <f t="shared" si="4"/>
        <v>0.10587621410645096</v>
      </c>
      <c r="F24" s="23">
        <f t="shared" si="0"/>
        <v>5</v>
      </c>
      <c r="G24" s="16">
        <f t="shared" si="5"/>
        <v>162751125</v>
      </c>
      <c r="H24" s="17">
        <f t="shared" si="6"/>
        <v>1.554394098240877E-2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1251382334</v>
      </c>
      <c r="T24" s="21">
        <v>162751125</v>
      </c>
    </row>
    <row r="25" spans="2:20" ht="18.75" customHeight="1">
      <c r="B25" s="14" t="s">
        <v>20</v>
      </c>
      <c r="C25" s="15"/>
      <c r="D25" s="16">
        <f t="shared" si="3"/>
        <v>61806417</v>
      </c>
      <c r="E25" s="17">
        <f t="shared" si="4"/>
        <v>5.2292806615924226E-3</v>
      </c>
      <c r="F25" s="23">
        <f t="shared" si="0"/>
        <v>17</v>
      </c>
      <c r="G25" s="16">
        <f t="shared" si="5"/>
        <v>35310949</v>
      </c>
      <c r="H25" s="17">
        <f t="shared" si="6"/>
        <v>3.3724578388557741E-3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61806417</v>
      </c>
      <c r="T25" s="21">
        <v>35310949</v>
      </c>
    </row>
    <row r="26" spans="2:20" ht="18.75" customHeight="1">
      <c r="B26" s="14" t="s">
        <v>21</v>
      </c>
      <c r="C26" s="15"/>
      <c r="D26" s="16">
        <f t="shared" si="3"/>
        <v>227558115</v>
      </c>
      <c r="E26" s="17">
        <f t="shared" si="4"/>
        <v>1.9253101990330947E-2</v>
      </c>
      <c r="F26" s="23">
        <f t="shared" si="0"/>
        <v>13</v>
      </c>
      <c r="G26" s="16">
        <f t="shared" si="5"/>
        <v>92548880</v>
      </c>
      <c r="H26" s="17">
        <f t="shared" si="6"/>
        <v>8.8391052824245073E-3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227558115</v>
      </c>
      <c r="T26" s="21">
        <v>92548880</v>
      </c>
    </row>
    <row r="27" spans="2:20" ht="18.75" customHeight="1" thickBot="1">
      <c r="B27" s="18" t="s">
        <v>22</v>
      </c>
      <c r="C27" s="19"/>
      <c r="D27" s="16">
        <f t="shared" si="3"/>
        <v>50965</v>
      </c>
      <c r="E27" s="17">
        <f t="shared" si="4"/>
        <v>4.3120164839527555E-6</v>
      </c>
      <c r="F27" s="23">
        <f t="shared" si="0"/>
        <v>20</v>
      </c>
      <c r="G27" s="16">
        <f t="shared" si="5"/>
        <v>462601</v>
      </c>
      <c r="H27" s="17">
        <f t="shared" si="6"/>
        <v>4.4181830647273738E-5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50965</v>
      </c>
      <c r="T27" s="21">
        <v>462601</v>
      </c>
    </row>
    <row r="28" spans="2:20" ht="18.75" customHeight="1" thickTop="1">
      <c r="B28" s="27" t="s">
        <v>23</v>
      </c>
      <c r="C28" s="28"/>
      <c r="D28" s="29">
        <f>S28</f>
        <v>11819296190</v>
      </c>
      <c r="E28" s="30"/>
      <c r="F28" s="31"/>
      <c r="G28" s="29">
        <f>T28</f>
        <v>10470390050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11819296190</v>
      </c>
      <c r="T28" s="21">
        <f>SUM(T6:T27)</f>
        <v>10470390050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83" priority="5" stopIfTrue="1" operator="equal">
      <formula>0</formula>
    </cfRule>
    <cfRule type="expression" dxfId="382" priority="6" stopIfTrue="1">
      <formula>$F6&lt;=5</formula>
    </cfRule>
  </conditionalFormatting>
  <conditionalFormatting sqref="G6:I27">
    <cfRule type="cellIs" dxfId="381" priority="7" stopIfTrue="1" operator="equal">
      <formula>0</formula>
    </cfRule>
    <cfRule type="expression" dxfId="380" priority="8" stopIfTrue="1">
      <formula>$I6&lt;=5</formula>
    </cfRule>
  </conditionalFormatting>
  <conditionalFormatting sqref="F6:F27">
    <cfRule type="cellIs" dxfId="379" priority="1" operator="equal">
      <formula>0</formula>
    </cfRule>
    <cfRule type="expression" dxfId="37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colBreaks count="1" manualBreakCount="1">
    <brk id="16" max="3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E0AD-68C4-4FAF-A320-48415D8A5974}">
  <sheetPr codeName="Sheet2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115820945</v>
      </c>
      <c r="E6" s="13">
        <f>IFERROR(S6/$S$28,"-")</f>
        <v>2.0558152334822069E-2</v>
      </c>
      <c r="F6" s="23">
        <f t="shared" ref="F6:F27" si="0">_xlfn.IFS(D6&gt;0,RANK(D6,$D$6:$D$27),D6=0,"-")</f>
        <v>12</v>
      </c>
      <c r="G6" s="12">
        <f>T6</f>
        <v>86292170</v>
      </c>
      <c r="H6" s="13">
        <f>IFERROR(T6/$T$28,"-")</f>
        <v>1.6280416563367199E-2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115820945</v>
      </c>
      <c r="T6" s="21">
        <v>86292170</v>
      </c>
    </row>
    <row r="7" spans="2:20" ht="18.75" customHeight="1">
      <c r="B7" s="14" t="s">
        <v>5</v>
      </c>
      <c r="C7" s="15"/>
      <c r="D7" s="16">
        <f>S7</f>
        <v>647412422</v>
      </c>
      <c r="E7" s="17">
        <f>IFERROR(S7/$S$28,"-")</f>
        <v>0.11491533931908526</v>
      </c>
      <c r="F7" s="23">
        <f t="shared" si="0"/>
        <v>4</v>
      </c>
      <c r="G7" s="16">
        <f>T7</f>
        <v>655391483</v>
      </c>
      <c r="H7" s="17">
        <f>IFERROR(T7/$T$28,"-")</f>
        <v>0.12365022638001795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647412422</v>
      </c>
      <c r="T7" s="21">
        <v>655391483</v>
      </c>
    </row>
    <row r="8" spans="2:20" ht="18.75" customHeight="1">
      <c r="B8" s="14" t="s">
        <v>6</v>
      </c>
      <c r="C8" s="15"/>
      <c r="D8" s="16">
        <f t="shared" ref="D8:D27" si="3">S8</f>
        <v>99856812</v>
      </c>
      <c r="E8" s="17">
        <f t="shared" ref="E8:E27" si="4">IFERROR(S8/$S$28,"-")</f>
        <v>1.7724527742073667E-2</v>
      </c>
      <c r="F8" s="23">
        <f t="shared" si="0"/>
        <v>13</v>
      </c>
      <c r="G8" s="16">
        <f t="shared" ref="G8:G27" si="5">T8</f>
        <v>87050787</v>
      </c>
      <c r="H8" s="17">
        <f t="shared" ref="H8:H27" si="6">IFERROR(T8/$T$28,"-")</f>
        <v>1.6423541956691438E-2</v>
      </c>
      <c r="I8" s="23">
        <f t="shared" si="1"/>
        <v>12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99856812</v>
      </c>
      <c r="T8" s="21">
        <v>87050787</v>
      </c>
    </row>
    <row r="9" spans="2:20" ht="18.75" customHeight="1">
      <c r="B9" s="14" t="s">
        <v>1</v>
      </c>
      <c r="C9" s="15"/>
      <c r="D9" s="16">
        <f t="shared" si="3"/>
        <v>123681625</v>
      </c>
      <c r="E9" s="17">
        <f t="shared" si="4"/>
        <v>2.1953418595991751E-2</v>
      </c>
      <c r="F9" s="23">
        <f t="shared" si="0"/>
        <v>11</v>
      </c>
      <c r="G9" s="16">
        <f t="shared" si="5"/>
        <v>596912647</v>
      </c>
      <c r="H9" s="17">
        <f t="shared" si="6"/>
        <v>0.11261724609662915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123681625</v>
      </c>
      <c r="T9" s="21">
        <v>596912647</v>
      </c>
    </row>
    <row r="10" spans="2:20" ht="18.75" customHeight="1">
      <c r="B10" s="14" t="s">
        <v>8</v>
      </c>
      <c r="C10" s="15"/>
      <c r="D10" s="16">
        <f t="shared" si="3"/>
        <v>136191613</v>
      </c>
      <c r="E10" s="17">
        <f t="shared" si="4"/>
        <v>2.4173934401753791E-2</v>
      </c>
      <c r="F10" s="23">
        <f t="shared" si="0"/>
        <v>9</v>
      </c>
      <c r="G10" s="16">
        <f t="shared" si="5"/>
        <v>71092572</v>
      </c>
      <c r="H10" s="17">
        <f t="shared" si="6"/>
        <v>1.341276603336288E-2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136191613</v>
      </c>
      <c r="T10" s="21">
        <v>71092572</v>
      </c>
    </row>
    <row r="11" spans="2:20" ht="18.75" customHeight="1">
      <c r="B11" s="14" t="s">
        <v>9</v>
      </c>
      <c r="C11" s="15"/>
      <c r="D11" s="16">
        <f t="shared" si="3"/>
        <v>240844097</v>
      </c>
      <c r="E11" s="17">
        <f t="shared" si="4"/>
        <v>4.2749691215769853E-2</v>
      </c>
      <c r="F11" s="23">
        <f t="shared" si="0"/>
        <v>8</v>
      </c>
      <c r="G11" s="16">
        <f t="shared" si="5"/>
        <v>297730300</v>
      </c>
      <c r="H11" s="17">
        <f t="shared" si="6"/>
        <v>5.6171646947066993E-2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240844097</v>
      </c>
      <c r="T11" s="21">
        <v>297730300</v>
      </c>
    </row>
    <row r="12" spans="2:20" ht="18.75" customHeight="1">
      <c r="B12" s="14" t="s">
        <v>10</v>
      </c>
      <c r="C12" s="15"/>
      <c r="D12" s="16">
        <f t="shared" si="3"/>
        <v>72592351</v>
      </c>
      <c r="E12" s="17">
        <f t="shared" si="4"/>
        <v>1.2885101310482946E-2</v>
      </c>
      <c r="F12" s="23">
        <f t="shared" si="0"/>
        <v>16</v>
      </c>
      <c r="G12" s="16">
        <f t="shared" si="5"/>
        <v>331748662</v>
      </c>
      <c r="H12" s="17">
        <f t="shared" si="6"/>
        <v>6.2589762335327842E-2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72592351</v>
      </c>
      <c r="T12" s="21">
        <v>331748662</v>
      </c>
    </row>
    <row r="13" spans="2:20" ht="18.75" customHeight="1">
      <c r="B13" s="14" t="s">
        <v>11</v>
      </c>
      <c r="C13" s="15"/>
      <c r="D13" s="16">
        <f t="shared" si="3"/>
        <v>7967093</v>
      </c>
      <c r="E13" s="17">
        <f t="shared" si="4"/>
        <v>1.4141545085795541E-3</v>
      </c>
      <c r="F13" s="23">
        <f t="shared" si="0"/>
        <v>18</v>
      </c>
      <c r="G13" s="16">
        <f t="shared" si="5"/>
        <v>25532267</v>
      </c>
      <c r="H13" s="17">
        <f t="shared" si="6"/>
        <v>4.8170760170605717E-3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7967093</v>
      </c>
      <c r="T13" s="21">
        <v>25532267</v>
      </c>
    </row>
    <row r="14" spans="2:20" ht="18.75" customHeight="1">
      <c r="B14" s="14" t="s">
        <v>12</v>
      </c>
      <c r="C14" s="15"/>
      <c r="D14" s="16">
        <f t="shared" si="3"/>
        <v>1259642542</v>
      </c>
      <c r="E14" s="17">
        <f t="shared" si="4"/>
        <v>0.22358583990018824</v>
      </c>
      <c r="F14" s="23">
        <f t="shared" si="0"/>
        <v>1</v>
      </c>
      <c r="G14" s="16">
        <f t="shared" si="5"/>
        <v>876770261</v>
      </c>
      <c r="H14" s="17">
        <f t="shared" si="6"/>
        <v>0.16541692113493245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1259642542</v>
      </c>
      <c r="T14" s="21">
        <v>876770261</v>
      </c>
    </row>
    <row r="15" spans="2:20" ht="18.75" customHeight="1">
      <c r="B15" s="14" t="s">
        <v>2</v>
      </c>
      <c r="C15" s="15"/>
      <c r="D15" s="16">
        <f t="shared" si="3"/>
        <v>567357673</v>
      </c>
      <c r="E15" s="17">
        <f t="shared" si="4"/>
        <v>0.10070566657752764</v>
      </c>
      <c r="F15" s="23">
        <f t="shared" si="0"/>
        <v>5</v>
      </c>
      <c r="G15" s="16">
        <f t="shared" si="5"/>
        <v>296250216</v>
      </c>
      <c r="H15" s="17">
        <f t="shared" si="6"/>
        <v>5.589240511007558E-2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567357673</v>
      </c>
      <c r="T15" s="21">
        <v>296250216</v>
      </c>
    </row>
    <row r="16" spans="2:20" ht="18.75" customHeight="1">
      <c r="B16" s="14" t="s">
        <v>120</v>
      </c>
      <c r="C16" s="15"/>
      <c r="D16" s="16">
        <f t="shared" si="3"/>
        <v>344222207</v>
      </c>
      <c r="E16" s="17">
        <f t="shared" si="4"/>
        <v>6.1099247364409394E-2</v>
      </c>
      <c r="F16" s="23">
        <f t="shared" si="0"/>
        <v>6</v>
      </c>
      <c r="G16" s="16">
        <f t="shared" si="5"/>
        <v>452286589</v>
      </c>
      <c r="H16" s="17">
        <f t="shared" si="6"/>
        <v>8.5331196039506868E-2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344222207</v>
      </c>
      <c r="T16" s="21">
        <v>452286589</v>
      </c>
    </row>
    <row r="17" spans="2:20" ht="18.75" customHeight="1">
      <c r="B17" s="14" t="s">
        <v>14</v>
      </c>
      <c r="C17" s="15"/>
      <c r="D17" s="16">
        <f t="shared" si="3"/>
        <v>78823455</v>
      </c>
      <c r="E17" s="17">
        <f t="shared" si="4"/>
        <v>1.3991118751854359E-2</v>
      </c>
      <c r="F17" s="23">
        <f t="shared" si="0"/>
        <v>15</v>
      </c>
      <c r="G17" s="16">
        <f t="shared" si="5"/>
        <v>123414802</v>
      </c>
      <c r="H17" s="17">
        <f t="shared" si="6"/>
        <v>2.3284202803631936E-2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78823455</v>
      </c>
      <c r="T17" s="21">
        <v>123414802</v>
      </c>
    </row>
    <row r="18" spans="2:20" ht="18.75" customHeight="1">
      <c r="B18" s="14" t="s">
        <v>15</v>
      </c>
      <c r="C18" s="15"/>
      <c r="D18" s="16">
        <f t="shared" si="3"/>
        <v>766688186</v>
      </c>
      <c r="E18" s="17">
        <f t="shared" si="4"/>
        <v>0.13608672007551309</v>
      </c>
      <c r="F18" s="23">
        <f t="shared" si="0"/>
        <v>2</v>
      </c>
      <c r="G18" s="16">
        <f t="shared" si="5"/>
        <v>630999204</v>
      </c>
      <c r="H18" s="17">
        <f t="shared" si="6"/>
        <v>0.11904822757699939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766688186</v>
      </c>
      <c r="T18" s="21">
        <v>630999204</v>
      </c>
    </row>
    <row r="19" spans="2:20" ht="18.75" customHeight="1">
      <c r="B19" s="14" t="s">
        <v>16</v>
      </c>
      <c r="C19" s="15"/>
      <c r="D19" s="16">
        <f t="shared" si="3"/>
        <v>242698116</v>
      </c>
      <c r="E19" s="17">
        <f t="shared" si="4"/>
        <v>4.307877854132789E-2</v>
      </c>
      <c r="F19" s="23">
        <f t="shared" si="0"/>
        <v>7</v>
      </c>
      <c r="G19" s="16">
        <f t="shared" si="5"/>
        <v>496530655</v>
      </c>
      <c r="H19" s="17">
        <f t="shared" si="6"/>
        <v>9.3678556233799254E-2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242698116</v>
      </c>
      <c r="T19" s="21">
        <v>496530655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2026</v>
      </c>
      <c r="H20" s="17">
        <f t="shared" si="6"/>
        <v>3.8223773903683208E-7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2026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1618745</v>
      </c>
      <c r="E22" s="17">
        <f t="shared" si="4"/>
        <v>2.8732632341440102E-4</v>
      </c>
      <c r="F22" s="23">
        <f t="shared" si="0"/>
        <v>19</v>
      </c>
      <c r="G22" s="16">
        <f t="shared" si="5"/>
        <v>1673175</v>
      </c>
      <c r="H22" s="17">
        <f t="shared" si="6"/>
        <v>3.1567158391557329E-4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1618745</v>
      </c>
      <c r="T22" s="21">
        <v>1673175</v>
      </c>
    </row>
    <row r="23" spans="2:20" ht="18.75" customHeight="1">
      <c r="B23" s="14" t="s">
        <v>18</v>
      </c>
      <c r="C23" s="15"/>
      <c r="D23" s="16">
        <f t="shared" si="3"/>
        <v>126227183</v>
      </c>
      <c r="E23" s="17">
        <f t="shared" si="4"/>
        <v>2.2405253703546131E-2</v>
      </c>
      <c r="F23" s="23">
        <f t="shared" si="0"/>
        <v>10</v>
      </c>
      <c r="G23" s="16">
        <f t="shared" si="5"/>
        <v>103557530</v>
      </c>
      <c r="H23" s="17">
        <f t="shared" si="6"/>
        <v>1.9537806578202817E-2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126227183</v>
      </c>
      <c r="T23" s="21">
        <v>103557530</v>
      </c>
    </row>
    <row r="24" spans="2:20" ht="18.75" customHeight="1">
      <c r="B24" s="14" t="s">
        <v>19</v>
      </c>
      <c r="C24" s="15"/>
      <c r="D24" s="16">
        <f t="shared" si="3"/>
        <v>654509461</v>
      </c>
      <c r="E24" s="17">
        <f t="shared" si="4"/>
        <v>0.11617505973397371</v>
      </c>
      <c r="F24" s="23">
        <f t="shared" si="0"/>
        <v>3</v>
      </c>
      <c r="G24" s="16">
        <f t="shared" si="5"/>
        <v>86725939</v>
      </c>
      <c r="H24" s="17">
        <f t="shared" si="6"/>
        <v>1.6362254116093888E-2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654509461</v>
      </c>
      <c r="T24" s="21">
        <v>86725939</v>
      </c>
    </row>
    <row r="25" spans="2:20" ht="18.75" customHeight="1">
      <c r="B25" s="14" t="s">
        <v>20</v>
      </c>
      <c r="C25" s="15"/>
      <c r="D25" s="16">
        <f t="shared" si="3"/>
        <v>49113102</v>
      </c>
      <c r="E25" s="17">
        <f t="shared" si="4"/>
        <v>8.717547871429079E-3</v>
      </c>
      <c r="F25" s="23">
        <f t="shared" si="0"/>
        <v>17</v>
      </c>
      <c r="G25" s="16">
        <f t="shared" si="5"/>
        <v>21431736</v>
      </c>
      <c r="H25" s="17">
        <f t="shared" si="6"/>
        <v>4.0434443792074426E-3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49113102</v>
      </c>
      <c r="T25" s="21">
        <v>21431736</v>
      </c>
    </row>
    <row r="26" spans="2:20" ht="18.75" customHeight="1">
      <c r="B26" s="14" t="s">
        <v>21</v>
      </c>
      <c r="C26" s="15"/>
      <c r="D26" s="16">
        <f t="shared" si="3"/>
        <v>98506457</v>
      </c>
      <c r="E26" s="17">
        <f t="shared" si="4"/>
        <v>1.74848404921027E-2</v>
      </c>
      <c r="F26" s="23">
        <f t="shared" si="0"/>
        <v>14</v>
      </c>
      <c r="G26" s="16">
        <f t="shared" si="5"/>
        <v>58698122</v>
      </c>
      <c r="H26" s="17">
        <f t="shared" si="6"/>
        <v>1.1074352141652581E-2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98506457</v>
      </c>
      <c r="T26" s="21">
        <v>58698122</v>
      </c>
    </row>
    <row r="27" spans="2:20" ht="18.75" customHeight="1" thickBot="1">
      <c r="B27" s="18" t="s">
        <v>22</v>
      </c>
      <c r="C27" s="19"/>
      <c r="D27" s="16">
        <f t="shared" si="3"/>
        <v>46655</v>
      </c>
      <c r="E27" s="17">
        <f t="shared" si="4"/>
        <v>8.2812361544893598E-6</v>
      </c>
      <c r="F27" s="23">
        <f t="shared" si="0"/>
        <v>20</v>
      </c>
      <c r="G27" s="16">
        <f t="shared" si="5"/>
        <v>275077</v>
      </c>
      <c r="H27" s="17">
        <f t="shared" si="6"/>
        <v>5.1897734719168143E-5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46655</v>
      </c>
      <c r="T27" s="21">
        <v>275077</v>
      </c>
    </row>
    <row r="28" spans="2:20" ht="18.75" customHeight="1" thickTop="1">
      <c r="B28" s="27" t="s">
        <v>23</v>
      </c>
      <c r="C28" s="28"/>
      <c r="D28" s="29">
        <f>S28</f>
        <v>5633820740</v>
      </c>
      <c r="E28" s="30"/>
      <c r="F28" s="31"/>
      <c r="G28" s="29">
        <f>T28</f>
        <v>5300366220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5633820740</v>
      </c>
      <c r="T28" s="21">
        <f>SUM(T6:T27)</f>
        <v>5300366220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77" priority="5" stopIfTrue="1" operator="equal">
      <formula>0</formula>
    </cfRule>
    <cfRule type="expression" dxfId="376" priority="6" stopIfTrue="1">
      <formula>$F6&lt;=5</formula>
    </cfRule>
  </conditionalFormatting>
  <conditionalFormatting sqref="G6:I27">
    <cfRule type="cellIs" dxfId="375" priority="7" stopIfTrue="1" operator="equal">
      <formula>0</formula>
    </cfRule>
    <cfRule type="expression" dxfId="374" priority="8" stopIfTrue="1">
      <formula>$I6&lt;=5</formula>
    </cfRule>
  </conditionalFormatting>
  <conditionalFormatting sqref="F6:F27">
    <cfRule type="cellIs" dxfId="373" priority="1" operator="equal">
      <formula>0</formula>
    </cfRule>
    <cfRule type="expression" dxfId="37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8855-E0B8-4C4B-A253-34A73EB199D8}">
  <sheetPr codeName="Sheet2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199893579</v>
      </c>
      <c r="E6" s="13">
        <f>IFERROR(S6/$S$28,"-")</f>
        <v>1.9168071991661116E-2</v>
      </c>
      <c r="F6" s="23">
        <f t="shared" ref="F6:F27" si="0">_xlfn.IFS(D6&gt;0,RANK(D6,$D$6:$D$27),D6=0,"-")</f>
        <v>12</v>
      </c>
      <c r="G6" s="12">
        <f>T6</f>
        <v>143948958</v>
      </c>
      <c r="H6" s="13">
        <f>IFERROR(T6/$T$28,"-")</f>
        <v>1.6045874236949201E-2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199893579</v>
      </c>
      <c r="T6" s="21">
        <v>143948958</v>
      </c>
    </row>
    <row r="7" spans="2:20" ht="18.75" customHeight="1">
      <c r="B7" s="14" t="s">
        <v>5</v>
      </c>
      <c r="C7" s="15"/>
      <c r="D7" s="16">
        <f>S7</f>
        <v>1000606538</v>
      </c>
      <c r="E7" s="17">
        <f>IFERROR(S7/$S$28,"-")</f>
        <v>9.5949546011734541E-2</v>
      </c>
      <c r="F7" s="23">
        <f t="shared" si="0"/>
        <v>4</v>
      </c>
      <c r="G7" s="16">
        <f>T7</f>
        <v>915242185</v>
      </c>
      <c r="H7" s="17">
        <f>IFERROR(T7/$T$28,"-")</f>
        <v>0.10202130811437062</v>
      </c>
      <c r="I7" s="23">
        <f t="shared" si="1"/>
        <v>5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1000606538</v>
      </c>
      <c r="T7" s="21">
        <v>915242185</v>
      </c>
    </row>
    <row r="8" spans="2:20" ht="18.75" customHeight="1">
      <c r="B8" s="14" t="s">
        <v>6</v>
      </c>
      <c r="C8" s="15"/>
      <c r="D8" s="16">
        <f t="shared" ref="D8:D27" si="3">S8</f>
        <v>179981380</v>
      </c>
      <c r="E8" s="17">
        <f t="shared" ref="E8:E27" si="4">IFERROR(S8/$S$28,"-")</f>
        <v>1.7258663666222696E-2</v>
      </c>
      <c r="F8" s="23">
        <f t="shared" si="0"/>
        <v>14</v>
      </c>
      <c r="G8" s="16">
        <f t="shared" ref="G8:G27" si="5">T8</f>
        <v>49949221</v>
      </c>
      <c r="H8" s="17">
        <f t="shared" ref="H8:H27" si="6">IFERROR(T8/$T$28,"-")</f>
        <v>5.5677993751061545E-3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179981380</v>
      </c>
      <c r="T8" s="21">
        <v>49949221</v>
      </c>
    </row>
    <row r="9" spans="2:20" ht="18.75" customHeight="1">
      <c r="B9" s="14" t="s">
        <v>1</v>
      </c>
      <c r="C9" s="15"/>
      <c r="D9" s="16">
        <f t="shared" si="3"/>
        <v>253639346</v>
      </c>
      <c r="E9" s="17">
        <f t="shared" si="4"/>
        <v>2.4321827986509979E-2</v>
      </c>
      <c r="F9" s="23">
        <f t="shared" si="0"/>
        <v>11</v>
      </c>
      <c r="G9" s="16">
        <f t="shared" si="5"/>
        <v>1021249500</v>
      </c>
      <c r="H9" s="17">
        <f t="shared" si="6"/>
        <v>0.11383785801038764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253639346</v>
      </c>
      <c r="T9" s="21">
        <v>1021249500</v>
      </c>
    </row>
    <row r="10" spans="2:20" ht="18.75" customHeight="1">
      <c r="B10" s="14" t="s">
        <v>8</v>
      </c>
      <c r="C10" s="15"/>
      <c r="D10" s="16">
        <f t="shared" si="3"/>
        <v>287809713</v>
      </c>
      <c r="E10" s="17">
        <f t="shared" si="4"/>
        <v>2.7598471778242182E-2</v>
      </c>
      <c r="F10" s="23">
        <f t="shared" si="0"/>
        <v>10</v>
      </c>
      <c r="G10" s="16">
        <f t="shared" si="5"/>
        <v>125518865</v>
      </c>
      <c r="H10" s="17">
        <f t="shared" si="6"/>
        <v>1.3991486636218686E-2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287809713</v>
      </c>
      <c r="T10" s="21">
        <v>125518865</v>
      </c>
    </row>
    <row r="11" spans="2:20" ht="18.75" customHeight="1">
      <c r="B11" s="14" t="s">
        <v>9</v>
      </c>
      <c r="C11" s="15"/>
      <c r="D11" s="16">
        <f t="shared" si="3"/>
        <v>526824597</v>
      </c>
      <c r="E11" s="17">
        <f t="shared" si="4"/>
        <v>5.0517939859758353E-2</v>
      </c>
      <c r="F11" s="23">
        <f t="shared" si="0"/>
        <v>8</v>
      </c>
      <c r="G11" s="16">
        <f t="shared" si="5"/>
        <v>489855562</v>
      </c>
      <c r="H11" s="17">
        <f t="shared" si="6"/>
        <v>5.4603804371561149E-2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526824597</v>
      </c>
      <c r="T11" s="21">
        <v>489855562</v>
      </c>
    </row>
    <row r="12" spans="2:20" ht="18.75" customHeight="1">
      <c r="B12" s="14" t="s">
        <v>10</v>
      </c>
      <c r="C12" s="15"/>
      <c r="D12" s="16">
        <f t="shared" si="3"/>
        <v>86604679</v>
      </c>
      <c r="E12" s="17">
        <f t="shared" si="4"/>
        <v>8.3046425512582449E-3</v>
      </c>
      <c r="F12" s="23">
        <f t="shared" si="0"/>
        <v>16</v>
      </c>
      <c r="G12" s="16">
        <f t="shared" si="5"/>
        <v>613547058</v>
      </c>
      <c r="H12" s="17">
        <f t="shared" si="6"/>
        <v>6.8391595659332088E-2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86604679</v>
      </c>
      <c r="T12" s="21">
        <v>613547058</v>
      </c>
    </row>
    <row r="13" spans="2:20" ht="18.75" customHeight="1">
      <c r="B13" s="14" t="s">
        <v>11</v>
      </c>
      <c r="C13" s="15"/>
      <c r="D13" s="16">
        <f t="shared" si="3"/>
        <v>19826694</v>
      </c>
      <c r="E13" s="17">
        <f t="shared" si="4"/>
        <v>1.901209132628695E-3</v>
      </c>
      <c r="F13" s="23">
        <f t="shared" si="0"/>
        <v>18</v>
      </c>
      <c r="G13" s="16">
        <f t="shared" si="5"/>
        <v>47876904</v>
      </c>
      <c r="H13" s="17">
        <f t="shared" si="6"/>
        <v>5.3367998706770085E-3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19826694</v>
      </c>
      <c r="T13" s="21">
        <v>47876904</v>
      </c>
    </row>
    <row r="14" spans="2:20" ht="18.75" customHeight="1">
      <c r="B14" s="14" t="s">
        <v>12</v>
      </c>
      <c r="C14" s="15"/>
      <c r="D14" s="16">
        <f t="shared" si="3"/>
        <v>2187944500</v>
      </c>
      <c r="E14" s="17">
        <f t="shared" si="4"/>
        <v>0.20980502675255511</v>
      </c>
      <c r="F14" s="23">
        <f t="shared" si="0"/>
        <v>1</v>
      </c>
      <c r="G14" s="16">
        <f t="shared" si="5"/>
        <v>1461690561</v>
      </c>
      <c r="H14" s="17">
        <f t="shared" si="6"/>
        <v>0.16293346781392976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2187944500</v>
      </c>
      <c r="T14" s="21">
        <v>1461690561</v>
      </c>
    </row>
    <row r="15" spans="2:20" ht="18.75" customHeight="1">
      <c r="B15" s="14" t="s">
        <v>2</v>
      </c>
      <c r="C15" s="15"/>
      <c r="D15" s="16">
        <f t="shared" si="3"/>
        <v>981997398</v>
      </c>
      <c r="E15" s="17">
        <f t="shared" si="4"/>
        <v>9.4165089817556835E-2</v>
      </c>
      <c r="F15" s="23">
        <f t="shared" si="0"/>
        <v>5</v>
      </c>
      <c r="G15" s="16">
        <f t="shared" si="5"/>
        <v>571598724</v>
      </c>
      <c r="H15" s="17">
        <f t="shared" si="6"/>
        <v>6.3715648704484804E-2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981997398</v>
      </c>
      <c r="T15" s="21">
        <v>571598724</v>
      </c>
    </row>
    <row r="16" spans="2:20" ht="18.75" customHeight="1">
      <c r="B16" s="14" t="s">
        <v>120</v>
      </c>
      <c r="C16" s="15"/>
      <c r="D16" s="16">
        <f t="shared" si="3"/>
        <v>695171591</v>
      </c>
      <c r="E16" s="17">
        <f t="shared" si="4"/>
        <v>6.666096614761996E-2</v>
      </c>
      <c r="F16" s="23">
        <f t="shared" si="0"/>
        <v>6</v>
      </c>
      <c r="G16" s="16">
        <f t="shared" si="5"/>
        <v>755679042</v>
      </c>
      <c r="H16" s="17">
        <f t="shared" si="6"/>
        <v>8.4234933270098789E-2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695171591</v>
      </c>
      <c r="T16" s="21">
        <v>755679042</v>
      </c>
    </row>
    <row r="17" spans="2:20" ht="18.75" customHeight="1">
      <c r="B17" s="14" t="s">
        <v>14</v>
      </c>
      <c r="C17" s="15"/>
      <c r="D17" s="16">
        <f t="shared" si="3"/>
        <v>119576297</v>
      </c>
      <c r="E17" s="17">
        <f t="shared" si="4"/>
        <v>1.1466336642020158E-2</v>
      </c>
      <c r="F17" s="23">
        <f t="shared" si="0"/>
        <v>15</v>
      </c>
      <c r="G17" s="16">
        <f t="shared" si="5"/>
        <v>217047639</v>
      </c>
      <c r="H17" s="17">
        <f t="shared" si="6"/>
        <v>2.4194125245566214E-2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119576297</v>
      </c>
      <c r="T17" s="21">
        <v>217047639</v>
      </c>
    </row>
    <row r="18" spans="2:20" ht="18.75" customHeight="1">
      <c r="B18" s="14" t="s">
        <v>15</v>
      </c>
      <c r="C18" s="15"/>
      <c r="D18" s="16">
        <f t="shared" si="3"/>
        <v>1614732411</v>
      </c>
      <c r="E18" s="17">
        <f t="shared" si="4"/>
        <v>0.15483892607334088</v>
      </c>
      <c r="F18" s="23">
        <f t="shared" si="0"/>
        <v>2</v>
      </c>
      <c r="G18" s="16">
        <f t="shared" si="5"/>
        <v>1172139497</v>
      </c>
      <c r="H18" s="17">
        <f t="shared" si="6"/>
        <v>0.13065744426592443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1614732411</v>
      </c>
      <c r="T18" s="21">
        <v>1172139497</v>
      </c>
    </row>
    <row r="19" spans="2:20" ht="18.75" customHeight="1">
      <c r="B19" s="14" t="s">
        <v>16</v>
      </c>
      <c r="C19" s="15"/>
      <c r="D19" s="16">
        <f t="shared" si="3"/>
        <v>552601659</v>
      </c>
      <c r="E19" s="17">
        <f t="shared" si="4"/>
        <v>5.2989738016664192E-2</v>
      </c>
      <c r="F19" s="23">
        <f t="shared" si="0"/>
        <v>7</v>
      </c>
      <c r="G19" s="16">
        <f t="shared" si="5"/>
        <v>915769041</v>
      </c>
      <c r="H19" s="17">
        <f t="shared" si="6"/>
        <v>0.10208003632772095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552601659</v>
      </c>
      <c r="T19" s="21">
        <v>915769041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4803</v>
      </c>
      <c r="H20" s="17">
        <f t="shared" si="6"/>
        <v>5.3538653583075621E-7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4803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1521</v>
      </c>
      <c r="H21" s="17">
        <f t="shared" si="6"/>
        <v>1.6954464313940873E-7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1521</v>
      </c>
    </row>
    <row r="22" spans="2:20" ht="18.75" customHeight="1">
      <c r="B22" s="14" t="s">
        <v>17</v>
      </c>
      <c r="C22" s="15"/>
      <c r="D22" s="16">
        <f t="shared" si="3"/>
        <v>3581668</v>
      </c>
      <c r="E22" s="17">
        <f t="shared" si="4"/>
        <v>3.4345110241999766E-4</v>
      </c>
      <c r="F22" s="23">
        <f t="shared" si="0"/>
        <v>19</v>
      </c>
      <c r="G22" s="16">
        <f t="shared" si="5"/>
        <v>2187497</v>
      </c>
      <c r="H22" s="17">
        <f t="shared" si="6"/>
        <v>2.4383852612329203E-4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3581668</v>
      </c>
      <c r="T22" s="21">
        <v>2187497</v>
      </c>
    </row>
    <row r="23" spans="2:20" ht="18.75" customHeight="1">
      <c r="B23" s="14" t="s">
        <v>18</v>
      </c>
      <c r="C23" s="15"/>
      <c r="D23" s="16">
        <f t="shared" si="3"/>
        <v>307821615</v>
      </c>
      <c r="E23" s="17">
        <f t="shared" si="4"/>
        <v>2.9517440762363813E-2</v>
      </c>
      <c r="F23" s="23">
        <f t="shared" si="0"/>
        <v>9</v>
      </c>
      <c r="G23" s="16">
        <f t="shared" si="5"/>
        <v>170656848</v>
      </c>
      <c r="H23" s="17">
        <f t="shared" si="6"/>
        <v>1.9022981192278972E-2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307821615</v>
      </c>
      <c r="T23" s="21">
        <v>170656848</v>
      </c>
    </row>
    <row r="24" spans="2:20" ht="18.75" customHeight="1">
      <c r="B24" s="14" t="s">
        <v>19</v>
      </c>
      <c r="C24" s="15"/>
      <c r="D24" s="16">
        <f t="shared" si="3"/>
        <v>1129058611</v>
      </c>
      <c r="E24" s="17">
        <f t="shared" si="4"/>
        <v>0.10826699310062833</v>
      </c>
      <c r="F24" s="23">
        <f t="shared" si="0"/>
        <v>3</v>
      </c>
      <c r="G24" s="16">
        <f t="shared" si="5"/>
        <v>177618892</v>
      </c>
      <c r="H24" s="17">
        <f t="shared" si="6"/>
        <v>1.9799034621273623E-2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1129058611</v>
      </c>
      <c r="T24" s="21">
        <v>177618892</v>
      </c>
    </row>
    <row r="25" spans="2:20" ht="18.75" customHeight="1">
      <c r="B25" s="14" t="s">
        <v>20</v>
      </c>
      <c r="C25" s="15"/>
      <c r="D25" s="16">
        <f t="shared" si="3"/>
        <v>84845057</v>
      </c>
      <c r="E25" s="17">
        <f t="shared" si="4"/>
        <v>8.1359099619332485E-3</v>
      </c>
      <c r="F25" s="23">
        <f t="shared" si="0"/>
        <v>17</v>
      </c>
      <c r="G25" s="16">
        <f t="shared" si="5"/>
        <v>30475901</v>
      </c>
      <c r="H25" s="17">
        <f t="shared" si="6"/>
        <v>3.3971241021676199E-3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84845057</v>
      </c>
      <c r="T25" s="21">
        <v>30475901</v>
      </c>
    </row>
    <row r="26" spans="2:20" ht="18.75" customHeight="1">
      <c r="B26" s="14" t="s">
        <v>21</v>
      </c>
      <c r="C26" s="15"/>
      <c r="D26" s="16">
        <f t="shared" si="3"/>
        <v>195940493</v>
      </c>
      <c r="E26" s="17">
        <f t="shared" si="4"/>
        <v>1.8789005103088233E-2</v>
      </c>
      <c r="F26" s="23">
        <f t="shared" si="0"/>
        <v>13</v>
      </c>
      <c r="G26" s="16">
        <f t="shared" si="5"/>
        <v>88430057</v>
      </c>
      <c r="H26" s="17">
        <f t="shared" si="6"/>
        <v>9.857227124827464E-3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195940493</v>
      </c>
      <c r="T26" s="21">
        <v>88430057</v>
      </c>
    </row>
    <row r="27" spans="2:20" ht="18.75" customHeight="1" thickBot="1">
      <c r="B27" s="18" t="s">
        <v>22</v>
      </c>
      <c r="C27" s="19"/>
      <c r="D27" s="16">
        <f t="shared" si="3"/>
        <v>7754</v>
      </c>
      <c r="E27" s="17">
        <f t="shared" si="4"/>
        <v>7.4354179342269066E-7</v>
      </c>
      <c r="F27" s="23">
        <f t="shared" si="0"/>
        <v>20</v>
      </c>
      <c r="G27" s="16">
        <f t="shared" si="5"/>
        <v>600234</v>
      </c>
      <c r="H27" s="17">
        <f t="shared" si="6"/>
        <v>6.6907599822577161E-5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7754</v>
      </c>
      <c r="T27" s="21">
        <v>600234</v>
      </c>
    </row>
    <row r="28" spans="2:20" ht="18.75" customHeight="1" thickTop="1">
      <c r="B28" s="27" t="s">
        <v>23</v>
      </c>
      <c r="C28" s="28"/>
      <c r="D28" s="29">
        <f>S28</f>
        <v>10428465580</v>
      </c>
      <c r="E28" s="30"/>
      <c r="F28" s="31"/>
      <c r="G28" s="29">
        <f>T28</f>
        <v>8971088510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10428465580</v>
      </c>
      <c r="T28" s="21">
        <f>SUM(T6:T27)</f>
        <v>8971088510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71" priority="5" stopIfTrue="1" operator="equal">
      <formula>0</formula>
    </cfRule>
    <cfRule type="expression" dxfId="370" priority="6" stopIfTrue="1">
      <formula>$F6&lt;=5</formula>
    </cfRule>
  </conditionalFormatting>
  <conditionalFormatting sqref="G6:I27">
    <cfRule type="cellIs" dxfId="369" priority="7" stopIfTrue="1" operator="equal">
      <formula>0</formula>
    </cfRule>
    <cfRule type="expression" dxfId="368" priority="8" stopIfTrue="1">
      <formula>$I6&lt;=5</formula>
    </cfRule>
  </conditionalFormatting>
  <conditionalFormatting sqref="F6:F27">
    <cfRule type="cellIs" dxfId="367" priority="1" operator="equal">
      <formula>0</formula>
    </cfRule>
    <cfRule type="expression" dxfId="36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EB753-B331-4A83-9D36-1A554220B038}">
  <sheetPr codeName="Sheet2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188826672</v>
      </c>
      <c r="E6" s="13">
        <f>IFERROR(S6/$S$28,"-")</f>
        <v>2.5327853229834038E-2</v>
      </c>
      <c r="F6" s="23">
        <f t="shared" ref="F6:F27" si="0">_xlfn.IFS(D6&gt;0,RANK(D6,$D$6:$D$27),D6=0,"-")</f>
        <v>11</v>
      </c>
      <c r="G6" s="12">
        <f>T6</f>
        <v>109678408</v>
      </c>
      <c r="H6" s="13">
        <f>IFERROR(T6/$T$28,"-")</f>
        <v>1.562100663706441E-2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188826672</v>
      </c>
      <c r="T6" s="21">
        <v>109678408</v>
      </c>
    </row>
    <row r="7" spans="2:20" ht="18.75" customHeight="1">
      <c r="B7" s="14" t="s">
        <v>5</v>
      </c>
      <c r="C7" s="15"/>
      <c r="D7" s="16">
        <f>S7</f>
        <v>744994738</v>
      </c>
      <c r="E7" s="17">
        <f>IFERROR(S7/$S$28,"-")</f>
        <v>9.9928242028555492E-2</v>
      </c>
      <c r="F7" s="23">
        <f t="shared" si="0"/>
        <v>5</v>
      </c>
      <c r="G7" s="16">
        <f>T7</f>
        <v>818667093</v>
      </c>
      <c r="H7" s="17">
        <f>IFERROR(T7/$T$28,"-")</f>
        <v>0.11659910393027612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744994738</v>
      </c>
      <c r="T7" s="21">
        <v>818667093</v>
      </c>
    </row>
    <row r="8" spans="2:20" ht="18.75" customHeight="1">
      <c r="B8" s="14" t="s">
        <v>6</v>
      </c>
      <c r="C8" s="15"/>
      <c r="D8" s="16">
        <f t="shared" ref="D8:D27" si="3">S8</f>
        <v>143167105</v>
      </c>
      <c r="E8" s="17">
        <f t="shared" ref="E8:E27" si="4">IFERROR(S8/$S$28,"-")</f>
        <v>1.9203406935966328E-2</v>
      </c>
      <c r="F8" s="23">
        <f t="shared" si="0"/>
        <v>15</v>
      </c>
      <c r="G8" s="16">
        <f t="shared" ref="G8:G27" si="5">T8</f>
        <v>92989636</v>
      </c>
      <c r="H8" s="17">
        <f t="shared" ref="H8:H27" si="6">IFERROR(T8/$T$28,"-")</f>
        <v>1.3244099250001912E-2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143167105</v>
      </c>
      <c r="T8" s="21">
        <v>92989636</v>
      </c>
    </row>
    <row r="9" spans="2:20" ht="18.75" customHeight="1">
      <c r="B9" s="14" t="s">
        <v>1</v>
      </c>
      <c r="C9" s="15"/>
      <c r="D9" s="16">
        <f t="shared" si="3"/>
        <v>157250840</v>
      </c>
      <c r="E9" s="17">
        <f t="shared" si="4"/>
        <v>2.10924979697154E-2</v>
      </c>
      <c r="F9" s="23">
        <f t="shared" si="0"/>
        <v>13</v>
      </c>
      <c r="G9" s="16">
        <f t="shared" si="5"/>
        <v>839785103</v>
      </c>
      <c r="H9" s="17">
        <f t="shared" si="6"/>
        <v>0.11960684793738818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157250840</v>
      </c>
      <c r="T9" s="21">
        <v>839785103</v>
      </c>
    </row>
    <row r="10" spans="2:20" ht="18.75" customHeight="1">
      <c r="B10" s="14" t="s">
        <v>8</v>
      </c>
      <c r="C10" s="15"/>
      <c r="D10" s="16">
        <f t="shared" si="3"/>
        <v>211338905</v>
      </c>
      <c r="E10" s="17">
        <f t="shared" si="4"/>
        <v>2.8347482434016733E-2</v>
      </c>
      <c r="F10" s="23">
        <f t="shared" si="0"/>
        <v>9</v>
      </c>
      <c r="G10" s="16">
        <f t="shared" si="5"/>
        <v>92292012</v>
      </c>
      <c r="H10" s="17">
        <f t="shared" si="6"/>
        <v>1.3144739774122435E-2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211338905</v>
      </c>
      <c r="T10" s="21">
        <v>92292012</v>
      </c>
    </row>
    <row r="11" spans="2:20" ht="18.75" customHeight="1">
      <c r="B11" s="14" t="s">
        <v>9</v>
      </c>
      <c r="C11" s="15"/>
      <c r="D11" s="16">
        <f t="shared" si="3"/>
        <v>316690288</v>
      </c>
      <c r="E11" s="17">
        <f t="shared" si="4"/>
        <v>4.2478560093342492E-2</v>
      </c>
      <c r="F11" s="23">
        <f t="shared" si="0"/>
        <v>8</v>
      </c>
      <c r="G11" s="16">
        <f t="shared" si="5"/>
        <v>364482686</v>
      </c>
      <c r="H11" s="17">
        <f t="shared" si="6"/>
        <v>5.1911643877079833E-2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316690288</v>
      </c>
      <c r="T11" s="21">
        <v>364482686</v>
      </c>
    </row>
    <row r="12" spans="2:20" ht="18.75" customHeight="1">
      <c r="B12" s="14" t="s">
        <v>10</v>
      </c>
      <c r="C12" s="15"/>
      <c r="D12" s="16">
        <f t="shared" si="3"/>
        <v>148707238</v>
      </c>
      <c r="E12" s="17">
        <f t="shared" si="4"/>
        <v>1.9946520575641977E-2</v>
      </c>
      <c r="F12" s="23">
        <f t="shared" si="0"/>
        <v>14</v>
      </c>
      <c r="G12" s="16">
        <f t="shared" si="5"/>
        <v>443071070</v>
      </c>
      <c r="H12" s="17">
        <f t="shared" si="6"/>
        <v>6.3104637014436152E-2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148707238</v>
      </c>
      <c r="T12" s="21">
        <v>443071070</v>
      </c>
    </row>
    <row r="13" spans="2:20" ht="18.75" customHeight="1">
      <c r="B13" s="14" t="s">
        <v>11</v>
      </c>
      <c r="C13" s="15"/>
      <c r="D13" s="16">
        <f t="shared" si="3"/>
        <v>15859530</v>
      </c>
      <c r="E13" s="17">
        <f t="shared" si="4"/>
        <v>2.1272834175362146E-3</v>
      </c>
      <c r="F13" s="23">
        <f t="shared" si="0"/>
        <v>18</v>
      </c>
      <c r="G13" s="16">
        <f t="shared" si="5"/>
        <v>37917392</v>
      </c>
      <c r="H13" s="17">
        <f t="shared" si="6"/>
        <v>5.4004050833065791E-3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15859530</v>
      </c>
      <c r="T13" s="21">
        <v>37917392</v>
      </c>
    </row>
    <row r="14" spans="2:20" ht="18.75" customHeight="1">
      <c r="B14" s="14" t="s">
        <v>12</v>
      </c>
      <c r="C14" s="15"/>
      <c r="D14" s="16">
        <f t="shared" si="3"/>
        <v>1574888994</v>
      </c>
      <c r="E14" s="17">
        <f t="shared" si="4"/>
        <v>0.21124429547385645</v>
      </c>
      <c r="F14" s="23">
        <f t="shared" si="0"/>
        <v>1</v>
      </c>
      <c r="G14" s="16">
        <f t="shared" si="5"/>
        <v>1139629898</v>
      </c>
      <c r="H14" s="17">
        <f t="shared" si="6"/>
        <v>0.1623124051951505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1574888994</v>
      </c>
      <c r="T14" s="21">
        <v>1139629898</v>
      </c>
    </row>
    <row r="15" spans="2:20" ht="18.75" customHeight="1">
      <c r="B15" s="14" t="s">
        <v>2</v>
      </c>
      <c r="C15" s="15"/>
      <c r="D15" s="16">
        <f t="shared" si="3"/>
        <v>812958535</v>
      </c>
      <c r="E15" s="17">
        <f t="shared" si="4"/>
        <v>0.10904441749850306</v>
      </c>
      <c r="F15" s="23">
        <f t="shared" si="0"/>
        <v>3</v>
      </c>
      <c r="G15" s="16">
        <f t="shared" si="5"/>
        <v>363295791</v>
      </c>
      <c r="H15" s="17">
        <f t="shared" si="6"/>
        <v>5.1742599714143959E-2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812958535</v>
      </c>
      <c r="T15" s="21">
        <v>363295791</v>
      </c>
    </row>
    <row r="16" spans="2:20" ht="18.75" customHeight="1">
      <c r="B16" s="14" t="s">
        <v>120</v>
      </c>
      <c r="C16" s="15"/>
      <c r="D16" s="16">
        <f t="shared" si="3"/>
        <v>453947332</v>
      </c>
      <c r="E16" s="17">
        <f t="shared" si="4"/>
        <v>6.0889233905317912E-2</v>
      </c>
      <c r="F16" s="23">
        <f t="shared" si="0"/>
        <v>6</v>
      </c>
      <c r="G16" s="16">
        <f t="shared" si="5"/>
        <v>571332503</v>
      </c>
      <c r="H16" s="17">
        <f t="shared" si="6"/>
        <v>8.137234104759819E-2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453947332</v>
      </c>
      <c r="T16" s="21">
        <v>571332503</v>
      </c>
    </row>
    <row r="17" spans="2:20" ht="18.75" customHeight="1">
      <c r="B17" s="14" t="s">
        <v>14</v>
      </c>
      <c r="C17" s="15"/>
      <c r="D17" s="16">
        <f t="shared" si="3"/>
        <v>86742001</v>
      </c>
      <c r="E17" s="17">
        <f t="shared" si="4"/>
        <v>1.1634948849758457E-2</v>
      </c>
      <c r="F17" s="23">
        <f t="shared" si="0"/>
        <v>16</v>
      </c>
      <c r="G17" s="16">
        <f t="shared" si="5"/>
        <v>157749147</v>
      </c>
      <c r="H17" s="17">
        <f t="shared" si="6"/>
        <v>2.2467507663662015E-2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86742001</v>
      </c>
      <c r="T17" s="21">
        <v>157749147</v>
      </c>
    </row>
    <row r="18" spans="2:20" ht="18.75" customHeight="1">
      <c r="B18" s="14" t="s">
        <v>15</v>
      </c>
      <c r="C18" s="15"/>
      <c r="D18" s="16">
        <f t="shared" si="3"/>
        <v>1031563660</v>
      </c>
      <c r="E18" s="17">
        <f t="shared" si="4"/>
        <v>0.1383665384819705</v>
      </c>
      <c r="F18" s="23">
        <f t="shared" si="0"/>
        <v>2</v>
      </c>
      <c r="G18" s="16">
        <f t="shared" si="5"/>
        <v>870520668</v>
      </c>
      <c r="H18" s="17">
        <f t="shared" si="6"/>
        <v>0.12398437742212437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1031563660</v>
      </c>
      <c r="T18" s="21">
        <v>870520668</v>
      </c>
    </row>
    <row r="19" spans="2:20" ht="18.75" customHeight="1">
      <c r="B19" s="14" t="s">
        <v>16</v>
      </c>
      <c r="C19" s="15"/>
      <c r="D19" s="16">
        <f t="shared" si="3"/>
        <v>371351925</v>
      </c>
      <c r="E19" s="17">
        <f t="shared" si="4"/>
        <v>4.9810479385117463E-2</v>
      </c>
      <c r="F19" s="23">
        <f t="shared" si="0"/>
        <v>7</v>
      </c>
      <c r="G19" s="16">
        <f t="shared" si="5"/>
        <v>773431915</v>
      </c>
      <c r="H19" s="17">
        <f t="shared" si="6"/>
        <v>0.1101564592142187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371351925</v>
      </c>
      <c r="T19" s="21">
        <v>773431915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32573</v>
      </c>
      <c r="H20" s="17">
        <f t="shared" si="6"/>
        <v>4.6392271593612032E-6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32573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2102</v>
      </c>
      <c r="H21" s="17">
        <f t="shared" si="6"/>
        <v>2.9937848798014453E-7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2102</v>
      </c>
    </row>
    <row r="22" spans="2:20" ht="18.75" customHeight="1">
      <c r="B22" s="14" t="s">
        <v>17</v>
      </c>
      <c r="C22" s="15"/>
      <c r="D22" s="16">
        <f t="shared" si="3"/>
        <v>4277819</v>
      </c>
      <c r="E22" s="17">
        <f t="shared" si="4"/>
        <v>5.7379590832271521E-4</v>
      </c>
      <c r="F22" s="23">
        <f t="shared" si="0"/>
        <v>19</v>
      </c>
      <c r="G22" s="16">
        <f t="shared" si="5"/>
        <v>1592248</v>
      </c>
      <c r="H22" s="17">
        <f t="shared" si="6"/>
        <v>2.2677678341075604E-4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4277819</v>
      </c>
      <c r="T22" s="21">
        <v>1592248</v>
      </c>
    </row>
    <row r="23" spans="2:20" ht="18.75" customHeight="1">
      <c r="B23" s="14" t="s">
        <v>18</v>
      </c>
      <c r="C23" s="15"/>
      <c r="D23" s="16">
        <f t="shared" si="3"/>
        <v>208455304</v>
      </c>
      <c r="E23" s="17">
        <f t="shared" si="4"/>
        <v>2.796069691199364E-2</v>
      </c>
      <c r="F23" s="23">
        <f t="shared" si="0"/>
        <v>10</v>
      </c>
      <c r="G23" s="16">
        <f t="shared" si="5"/>
        <v>137376297</v>
      </c>
      <c r="H23" s="17">
        <f t="shared" si="6"/>
        <v>1.9565893472964446E-2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208455304</v>
      </c>
      <c r="T23" s="21">
        <v>137376297</v>
      </c>
    </row>
    <row r="24" spans="2:20" ht="18.75" customHeight="1">
      <c r="B24" s="14" t="s">
        <v>19</v>
      </c>
      <c r="C24" s="15"/>
      <c r="D24" s="16">
        <f t="shared" si="3"/>
        <v>785187703</v>
      </c>
      <c r="E24" s="17">
        <f t="shared" si="4"/>
        <v>0.10531943760283251</v>
      </c>
      <c r="F24" s="23">
        <f t="shared" si="0"/>
        <v>4</v>
      </c>
      <c r="G24" s="16">
        <f t="shared" si="5"/>
        <v>108890499</v>
      </c>
      <c r="H24" s="17">
        <f t="shared" si="6"/>
        <v>1.5508788271181467E-2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785187703</v>
      </c>
      <c r="T24" s="21">
        <v>108890499</v>
      </c>
    </row>
    <row r="25" spans="2:20" ht="18.75" customHeight="1">
      <c r="B25" s="14" t="s">
        <v>20</v>
      </c>
      <c r="C25" s="15"/>
      <c r="D25" s="16">
        <f t="shared" si="3"/>
        <v>40103205</v>
      </c>
      <c r="E25" s="17">
        <f t="shared" si="4"/>
        <v>5.3791558127230382E-3</v>
      </c>
      <c r="F25" s="23">
        <f t="shared" si="0"/>
        <v>17</v>
      </c>
      <c r="G25" s="16">
        <f t="shared" si="5"/>
        <v>26901704</v>
      </c>
      <c r="H25" s="17">
        <f t="shared" si="6"/>
        <v>3.8314897562366349E-3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40103205</v>
      </c>
      <c r="T25" s="21">
        <v>26901704</v>
      </c>
    </row>
    <row r="26" spans="2:20" ht="18.75" customHeight="1">
      <c r="B26" s="14" t="s">
        <v>21</v>
      </c>
      <c r="C26" s="15"/>
      <c r="D26" s="16">
        <f t="shared" si="3"/>
        <v>158962662</v>
      </c>
      <c r="E26" s="17">
        <f t="shared" si="4"/>
        <v>2.1322109474871835E-2</v>
      </c>
      <c r="F26" s="23">
        <f t="shared" si="0"/>
        <v>12</v>
      </c>
      <c r="G26" s="16">
        <f t="shared" si="5"/>
        <v>71095793</v>
      </c>
      <c r="H26" s="17">
        <f t="shared" si="6"/>
        <v>1.0125856807844598E-2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158962662</v>
      </c>
      <c r="T26" s="21">
        <v>71095793</v>
      </c>
    </row>
    <row r="27" spans="2:20" ht="18.75" customHeight="1" thickBot="1">
      <c r="B27" s="18" t="s">
        <v>22</v>
      </c>
      <c r="C27" s="19"/>
      <c r="D27" s="16">
        <f t="shared" si="3"/>
        <v>22694</v>
      </c>
      <c r="E27" s="17">
        <f t="shared" si="4"/>
        <v>3.044010123727932E-6</v>
      </c>
      <c r="F27" s="23">
        <f t="shared" si="0"/>
        <v>20</v>
      </c>
      <c r="G27" s="16">
        <f t="shared" si="5"/>
        <v>478022</v>
      </c>
      <c r="H27" s="17">
        <f t="shared" si="6"/>
        <v>6.8082542141410394E-5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22694</v>
      </c>
      <c r="T27" s="21">
        <v>478022</v>
      </c>
    </row>
    <row r="28" spans="2:20" ht="18.75" customHeight="1" thickTop="1">
      <c r="B28" s="27" t="s">
        <v>23</v>
      </c>
      <c r="C28" s="28"/>
      <c r="D28" s="29">
        <f>S28</f>
        <v>7455297150</v>
      </c>
      <c r="E28" s="30"/>
      <c r="F28" s="31"/>
      <c r="G28" s="29">
        <f>T28</f>
        <v>7021212560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7455297150</v>
      </c>
      <c r="T28" s="21">
        <f>SUM(T6:T27)</f>
        <v>7021212560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65" priority="5" stopIfTrue="1" operator="equal">
      <formula>0</formula>
    </cfRule>
    <cfRule type="expression" dxfId="364" priority="6" stopIfTrue="1">
      <formula>$F6&lt;=5</formula>
    </cfRule>
  </conditionalFormatting>
  <conditionalFormatting sqref="G6:I27">
    <cfRule type="cellIs" dxfId="363" priority="7" stopIfTrue="1" operator="equal">
      <formula>0</formula>
    </cfRule>
    <cfRule type="expression" dxfId="362" priority="8" stopIfTrue="1">
      <formula>$I6&lt;=5</formula>
    </cfRule>
  </conditionalFormatting>
  <conditionalFormatting sqref="F6:F27">
    <cfRule type="cellIs" dxfId="361" priority="1" operator="equal">
      <formula>0</formula>
    </cfRule>
    <cfRule type="expression" dxfId="36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835E-CFA8-49DF-B2EA-A30C74007568}">
  <sheetPr codeName="Sheet2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298404950</v>
      </c>
      <c r="E6" s="13">
        <f>IFERROR(S6/$S$28,"-")</f>
        <v>2.3474300040473618E-2</v>
      </c>
      <c r="F6" s="23">
        <f t="shared" ref="F6:F27" si="0">_xlfn.IFS(D6&gt;0,RANK(D6,$D$6:$D$27),D6=0,"-")</f>
        <v>10</v>
      </c>
      <c r="G6" s="12">
        <f>T6</f>
        <v>194389194</v>
      </c>
      <c r="H6" s="13">
        <f>IFERROR(T6/$T$28,"-")</f>
        <v>1.6799555875942125E-2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298404950</v>
      </c>
      <c r="T6" s="21">
        <v>194389194</v>
      </c>
    </row>
    <row r="7" spans="2:20" ht="18.75" customHeight="1">
      <c r="B7" s="14" t="s">
        <v>5</v>
      </c>
      <c r="C7" s="15"/>
      <c r="D7" s="16">
        <f>S7</f>
        <v>1518042884</v>
      </c>
      <c r="E7" s="17">
        <f>IFERROR(S7/$S$28,"-")</f>
        <v>0.11941824066029028</v>
      </c>
      <c r="F7" s="23">
        <f t="shared" si="0"/>
        <v>3</v>
      </c>
      <c r="G7" s="16">
        <f>T7</f>
        <v>1563012124</v>
      </c>
      <c r="H7" s="17">
        <f>IFERROR(T7/$T$28,"-")</f>
        <v>0.1350790595485106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1518042884</v>
      </c>
      <c r="T7" s="21">
        <v>1563012124</v>
      </c>
    </row>
    <row r="8" spans="2:20" ht="18.75" customHeight="1">
      <c r="B8" s="14" t="s">
        <v>6</v>
      </c>
      <c r="C8" s="15"/>
      <c r="D8" s="16">
        <f t="shared" ref="D8:D27" si="3">S8</f>
        <v>178460301</v>
      </c>
      <c r="E8" s="17">
        <f t="shared" ref="E8:E27" si="4">IFERROR(S8/$S$28,"-")</f>
        <v>1.4038743831116855E-2</v>
      </c>
      <c r="F8" s="23">
        <f t="shared" si="0"/>
        <v>16</v>
      </c>
      <c r="G8" s="16">
        <f t="shared" ref="G8:G27" si="5">T8</f>
        <v>142430596</v>
      </c>
      <c r="H8" s="17">
        <f t="shared" ref="H8:H27" si="6">IFERROR(T8/$T$28,"-")</f>
        <v>1.2309175765941696E-2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178460301</v>
      </c>
      <c r="T8" s="21">
        <v>142430596</v>
      </c>
    </row>
    <row r="9" spans="2:20" ht="18.75" customHeight="1">
      <c r="B9" s="14" t="s">
        <v>1</v>
      </c>
      <c r="C9" s="15"/>
      <c r="D9" s="16">
        <f t="shared" si="3"/>
        <v>263130465</v>
      </c>
      <c r="E9" s="17">
        <f t="shared" si="4"/>
        <v>2.0699400211689992E-2</v>
      </c>
      <c r="F9" s="23">
        <f t="shared" si="0"/>
        <v>11</v>
      </c>
      <c r="G9" s="16">
        <f t="shared" si="5"/>
        <v>1356647513</v>
      </c>
      <c r="H9" s="17">
        <f t="shared" si="6"/>
        <v>0.11724456092246269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263130465</v>
      </c>
      <c r="T9" s="21">
        <v>1356647513</v>
      </c>
    </row>
    <row r="10" spans="2:20" ht="18.75" customHeight="1">
      <c r="B10" s="14" t="s">
        <v>8</v>
      </c>
      <c r="C10" s="15"/>
      <c r="D10" s="16">
        <f t="shared" si="3"/>
        <v>300620702</v>
      </c>
      <c r="E10" s="17">
        <f t="shared" si="4"/>
        <v>2.3648604210908052E-2</v>
      </c>
      <c r="F10" s="23">
        <f t="shared" si="0"/>
        <v>9</v>
      </c>
      <c r="G10" s="16">
        <f t="shared" si="5"/>
        <v>146646526</v>
      </c>
      <c r="H10" s="17">
        <f t="shared" si="6"/>
        <v>1.2673526016830954E-2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300620702</v>
      </c>
      <c r="T10" s="21">
        <v>146646526</v>
      </c>
    </row>
    <row r="11" spans="2:20" ht="18.75" customHeight="1">
      <c r="B11" s="14" t="s">
        <v>9</v>
      </c>
      <c r="C11" s="15"/>
      <c r="D11" s="16">
        <f t="shared" si="3"/>
        <v>555135644</v>
      </c>
      <c r="E11" s="17">
        <f t="shared" si="4"/>
        <v>4.3670256376167844E-2</v>
      </c>
      <c r="F11" s="23">
        <f t="shared" si="0"/>
        <v>8</v>
      </c>
      <c r="G11" s="16">
        <f t="shared" si="5"/>
        <v>628544214</v>
      </c>
      <c r="H11" s="17">
        <f t="shared" si="6"/>
        <v>5.4320219279231766E-2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555135644</v>
      </c>
      <c r="T11" s="21">
        <v>628544214</v>
      </c>
    </row>
    <row r="12" spans="2:20" ht="18.75" customHeight="1">
      <c r="B12" s="14" t="s">
        <v>10</v>
      </c>
      <c r="C12" s="15"/>
      <c r="D12" s="16">
        <f t="shared" si="3"/>
        <v>248831591</v>
      </c>
      <c r="E12" s="17">
        <f t="shared" si="4"/>
        <v>1.9574566127949333E-2</v>
      </c>
      <c r="F12" s="23">
        <f t="shared" si="0"/>
        <v>13</v>
      </c>
      <c r="G12" s="16">
        <f t="shared" si="5"/>
        <v>735582320</v>
      </c>
      <c r="H12" s="17">
        <f t="shared" si="6"/>
        <v>6.357069563339586E-2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248831591</v>
      </c>
      <c r="T12" s="21">
        <v>735582320</v>
      </c>
    </row>
    <row r="13" spans="2:20" ht="18.75" customHeight="1">
      <c r="B13" s="14" t="s">
        <v>11</v>
      </c>
      <c r="C13" s="15"/>
      <c r="D13" s="16">
        <f t="shared" si="3"/>
        <v>21050985</v>
      </c>
      <c r="E13" s="17">
        <f t="shared" si="4"/>
        <v>1.6559951101263886E-3</v>
      </c>
      <c r="F13" s="23">
        <f t="shared" si="0"/>
        <v>18</v>
      </c>
      <c r="G13" s="16">
        <f t="shared" si="5"/>
        <v>59769342</v>
      </c>
      <c r="H13" s="17">
        <f t="shared" si="6"/>
        <v>5.1654023556334848E-3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21050985</v>
      </c>
      <c r="T13" s="21">
        <v>59769342</v>
      </c>
    </row>
    <row r="14" spans="2:20" ht="18.75" customHeight="1">
      <c r="B14" s="14" t="s">
        <v>12</v>
      </c>
      <c r="C14" s="15"/>
      <c r="D14" s="16">
        <f t="shared" si="3"/>
        <v>2636002116</v>
      </c>
      <c r="E14" s="17">
        <f t="shared" si="4"/>
        <v>0.20736353260328738</v>
      </c>
      <c r="F14" s="23">
        <f t="shared" si="0"/>
        <v>1</v>
      </c>
      <c r="G14" s="16">
        <f t="shared" si="5"/>
        <v>1797339208</v>
      </c>
      <c r="H14" s="17">
        <f t="shared" si="6"/>
        <v>0.15533013863320799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2636002116</v>
      </c>
      <c r="T14" s="21">
        <v>1797339208</v>
      </c>
    </row>
    <row r="15" spans="2:20" ht="18.75" customHeight="1">
      <c r="B15" s="14" t="s">
        <v>2</v>
      </c>
      <c r="C15" s="15"/>
      <c r="D15" s="16">
        <f t="shared" si="3"/>
        <v>1140040842</v>
      </c>
      <c r="E15" s="17">
        <f t="shared" si="4"/>
        <v>8.9682362117324707E-2</v>
      </c>
      <c r="F15" s="23">
        <f t="shared" si="0"/>
        <v>5</v>
      </c>
      <c r="G15" s="16">
        <f t="shared" si="5"/>
        <v>612226197</v>
      </c>
      <c r="H15" s="17">
        <f t="shared" si="6"/>
        <v>5.2909979168991518E-2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1140040842</v>
      </c>
      <c r="T15" s="21">
        <v>612226197</v>
      </c>
    </row>
    <row r="16" spans="2:20" ht="18.75" customHeight="1">
      <c r="B16" s="14" t="s">
        <v>120</v>
      </c>
      <c r="C16" s="15"/>
      <c r="D16" s="16">
        <f t="shared" si="3"/>
        <v>734541658</v>
      </c>
      <c r="E16" s="17">
        <f t="shared" si="4"/>
        <v>5.7783395590853825E-2</v>
      </c>
      <c r="F16" s="23">
        <f t="shared" si="0"/>
        <v>6</v>
      </c>
      <c r="G16" s="16">
        <f t="shared" si="5"/>
        <v>916012605</v>
      </c>
      <c r="H16" s="17">
        <f t="shared" si="6"/>
        <v>7.9163890873300308E-2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734541658</v>
      </c>
      <c r="T16" s="21">
        <v>916012605</v>
      </c>
    </row>
    <row r="17" spans="2:20" ht="18.75" customHeight="1">
      <c r="B17" s="14" t="s">
        <v>14</v>
      </c>
      <c r="C17" s="15"/>
      <c r="D17" s="16">
        <f t="shared" si="3"/>
        <v>181652409</v>
      </c>
      <c r="E17" s="17">
        <f t="shared" si="4"/>
        <v>1.4289853944918909E-2</v>
      </c>
      <c r="F17" s="23">
        <f t="shared" si="0"/>
        <v>15</v>
      </c>
      <c r="G17" s="16">
        <f t="shared" si="5"/>
        <v>281278562</v>
      </c>
      <c r="H17" s="17">
        <f t="shared" si="6"/>
        <v>2.4308732506106545E-2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181652409</v>
      </c>
      <c r="T17" s="21">
        <v>281278562</v>
      </c>
    </row>
    <row r="18" spans="2:20" ht="18.75" customHeight="1">
      <c r="B18" s="14" t="s">
        <v>15</v>
      </c>
      <c r="C18" s="15"/>
      <c r="D18" s="16">
        <f t="shared" si="3"/>
        <v>1964992963</v>
      </c>
      <c r="E18" s="17">
        <f t="shared" si="4"/>
        <v>0.15457797999289646</v>
      </c>
      <c r="F18" s="23">
        <f t="shared" si="0"/>
        <v>2</v>
      </c>
      <c r="G18" s="16">
        <f t="shared" si="5"/>
        <v>1448408721</v>
      </c>
      <c r="H18" s="17">
        <f t="shared" si="6"/>
        <v>0.1251747730362078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1964992963</v>
      </c>
      <c r="T18" s="21">
        <v>1448408721</v>
      </c>
    </row>
    <row r="19" spans="2:20" ht="18.75" customHeight="1">
      <c r="B19" s="14" t="s">
        <v>16</v>
      </c>
      <c r="C19" s="15"/>
      <c r="D19" s="16">
        <f t="shared" si="3"/>
        <v>661649488</v>
      </c>
      <c r="E19" s="17">
        <f t="shared" si="4"/>
        <v>5.2049265948630366E-2</v>
      </c>
      <c r="F19" s="23">
        <f t="shared" si="0"/>
        <v>7</v>
      </c>
      <c r="G19" s="16">
        <f t="shared" si="5"/>
        <v>1127639974</v>
      </c>
      <c r="H19" s="17">
        <f t="shared" si="6"/>
        <v>9.7453209004811886E-2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661649488</v>
      </c>
      <c r="T19" s="21">
        <v>1127639974</v>
      </c>
    </row>
    <row r="20" spans="2:20" ht="18.75" customHeight="1">
      <c r="B20" s="14" t="s">
        <v>121</v>
      </c>
      <c r="C20" s="15"/>
      <c r="D20" s="16">
        <f t="shared" si="3"/>
        <v>7350</v>
      </c>
      <c r="E20" s="17">
        <f t="shared" si="4"/>
        <v>5.7819451486136901E-7</v>
      </c>
      <c r="F20" s="23">
        <f t="shared" si="0"/>
        <v>21</v>
      </c>
      <c r="G20" s="16">
        <f t="shared" si="5"/>
        <v>25832</v>
      </c>
      <c r="H20" s="17">
        <f t="shared" si="6"/>
        <v>2.2324601406976202E-6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7350</v>
      </c>
      <c r="T20" s="21">
        <v>25832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9712</v>
      </c>
      <c r="H21" s="17">
        <f t="shared" si="6"/>
        <v>8.3933310957166634E-7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9712</v>
      </c>
    </row>
    <row r="22" spans="2:20" ht="18.75" customHeight="1">
      <c r="B22" s="14" t="s">
        <v>17</v>
      </c>
      <c r="C22" s="15"/>
      <c r="D22" s="16">
        <f t="shared" si="3"/>
        <v>2680197</v>
      </c>
      <c r="E22" s="17">
        <f t="shared" si="4"/>
        <v>2.1084016382964579E-4</v>
      </c>
      <c r="F22" s="23">
        <f t="shared" si="0"/>
        <v>19</v>
      </c>
      <c r="G22" s="16">
        <f t="shared" si="5"/>
        <v>6756919</v>
      </c>
      <c r="H22" s="17">
        <f t="shared" si="6"/>
        <v>5.8394829441864434E-4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2680197</v>
      </c>
      <c r="T22" s="21">
        <v>6756919</v>
      </c>
    </row>
    <row r="23" spans="2:20" ht="18.75" customHeight="1">
      <c r="B23" s="14" t="s">
        <v>18</v>
      </c>
      <c r="C23" s="15"/>
      <c r="D23" s="16">
        <f t="shared" si="3"/>
        <v>260692477</v>
      </c>
      <c r="E23" s="17">
        <f t="shared" si="4"/>
        <v>2.0507613641771918E-2</v>
      </c>
      <c r="F23" s="23">
        <f t="shared" si="0"/>
        <v>12</v>
      </c>
      <c r="G23" s="16">
        <f t="shared" si="5"/>
        <v>219225251</v>
      </c>
      <c r="H23" s="17">
        <f t="shared" si="6"/>
        <v>1.8945944359396526E-2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260692477</v>
      </c>
      <c r="T23" s="21">
        <v>219225251</v>
      </c>
    </row>
    <row r="24" spans="2:20" ht="18.75" customHeight="1">
      <c r="B24" s="14" t="s">
        <v>19</v>
      </c>
      <c r="C24" s="15"/>
      <c r="D24" s="16">
        <f t="shared" si="3"/>
        <v>1420440195</v>
      </c>
      <c r="E24" s="17">
        <f t="shared" si="4"/>
        <v>0.11174023529763448</v>
      </c>
      <c r="F24" s="23">
        <f t="shared" si="0"/>
        <v>4</v>
      </c>
      <c r="G24" s="16">
        <f t="shared" si="5"/>
        <v>195154590</v>
      </c>
      <c r="H24" s="17">
        <f t="shared" si="6"/>
        <v>1.6865703137549797E-2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1420440195</v>
      </c>
      <c r="T24" s="21">
        <v>195154590</v>
      </c>
    </row>
    <row r="25" spans="2:20" ht="18.75" customHeight="1">
      <c r="B25" s="14" t="s">
        <v>20</v>
      </c>
      <c r="C25" s="15"/>
      <c r="D25" s="16">
        <f t="shared" si="3"/>
        <v>86197550</v>
      </c>
      <c r="E25" s="17">
        <f t="shared" si="4"/>
        <v>6.7808096060528707E-3</v>
      </c>
      <c r="F25" s="23">
        <f t="shared" si="0"/>
        <v>17</v>
      </c>
      <c r="G25" s="16">
        <f t="shared" si="5"/>
        <v>42738388</v>
      </c>
      <c r="H25" s="17">
        <f t="shared" si="6"/>
        <v>3.6935486097735165E-3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86197550</v>
      </c>
      <c r="T25" s="21">
        <v>42738388</v>
      </c>
    </row>
    <row r="26" spans="2:20" ht="18.75" customHeight="1">
      <c r="B26" s="14" t="s">
        <v>21</v>
      </c>
      <c r="C26" s="15"/>
      <c r="D26" s="16">
        <f t="shared" si="3"/>
        <v>239373976</v>
      </c>
      <c r="E26" s="17">
        <f t="shared" si="4"/>
        <v>1.8830574139286665E-2</v>
      </c>
      <c r="F26" s="23">
        <f t="shared" si="0"/>
        <v>14</v>
      </c>
      <c r="G26" s="16">
        <f t="shared" si="5"/>
        <v>96697473</v>
      </c>
      <c r="H26" s="17">
        <f t="shared" si="6"/>
        <v>8.356815352225315E-3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239373976</v>
      </c>
      <c r="T26" s="21">
        <v>96697473</v>
      </c>
    </row>
    <row r="27" spans="2:20" ht="18.75" customHeight="1" thickBot="1">
      <c r="B27" s="18" t="s">
        <v>22</v>
      </c>
      <c r="C27" s="19"/>
      <c r="D27" s="16">
        <f t="shared" si="3"/>
        <v>36257</v>
      </c>
      <c r="E27" s="17">
        <f t="shared" si="4"/>
        <v>2.8521902755549192E-6</v>
      </c>
      <c r="F27" s="23">
        <f t="shared" si="0"/>
        <v>20</v>
      </c>
      <c r="G27" s="16">
        <f t="shared" si="5"/>
        <v>555989</v>
      </c>
      <c r="H27" s="17">
        <f t="shared" si="6"/>
        <v>4.8049832810712645E-5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36257</v>
      </c>
      <c r="T27" s="21">
        <v>555989</v>
      </c>
    </row>
    <row r="28" spans="2:20" ht="18.75" customHeight="1" thickTop="1">
      <c r="B28" s="27" t="s">
        <v>23</v>
      </c>
      <c r="C28" s="28"/>
      <c r="D28" s="29">
        <f>S28</f>
        <v>12711985000</v>
      </c>
      <c r="E28" s="30"/>
      <c r="F28" s="31"/>
      <c r="G28" s="29">
        <f>T28</f>
        <v>11571091250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12711985000</v>
      </c>
      <c r="T28" s="21">
        <f>SUM(T6:T27)</f>
        <v>11571091250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9" priority="5" stopIfTrue="1" operator="equal">
      <formula>0</formula>
    </cfRule>
    <cfRule type="expression" dxfId="358" priority="6" stopIfTrue="1">
      <formula>$F6&lt;=5</formula>
    </cfRule>
  </conditionalFormatting>
  <conditionalFormatting sqref="G6:I27">
    <cfRule type="cellIs" dxfId="357" priority="7" stopIfTrue="1" operator="equal">
      <formula>0</formula>
    </cfRule>
    <cfRule type="expression" dxfId="356" priority="8" stopIfTrue="1">
      <formula>$I6&lt;=5</formula>
    </cfRule>
  </conditionalFormatting>
  <conditionalFormatting sqref="F6:F27">
    <cfRule type="cellIs" dxfId="355" priority="1" operator="equal">
      <formula>0</formula>
    </cfRule>
    <cfRule type="expression" dxfId="35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627B0-16CB-43AA-B1BC-91E24F1385CC}">
  <sheetPr codeName="Sheet2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168884556</v>
      </c>
      <c r="E6" s="13">
        <f>IFERROR(S6/$S$28,"-")</f>
        <v>2.1753591889927395E-2</v>
      </c>
      <c r="F6" s="23">
        <f t="shared" ref="F6:F27" si="0">_xlfn.IFS(D6&gt;0,RANK(D6,$D$6:$D$27),D6=0,"-")</f>
        <v>10</v>
      </c>
      <c r="G6" s="12">
        <f>T6</f>
        <v>123925857</v>
      </c>
      <c r="H6" s="13">
        <f>IFERROR(T6/$T$28,"-")</f>
        <v>1.6211635870529661E-2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168884556</v>
      </c>
      <c r="T6" s="21">
        <v>123925857</v>
      </c>
    </row>
    <row r="7" spans="2:20" ht="18.75" customHeight="1">
      <c r="B7" s="14" t="s">
        <v>5</v>
      </c>
      <c r="C7" s="15"/>
      <c r="D7" s="16">
        <f>S7</f>
        <v>940943332</v>
      </c>
      <c r="E7" s="17">
        <f>IFERROR(S7/$S$28,"-")</f>
        <v>0.12120052727542747</v>
      </c>
      <c r="F7" s="23">
        <f t="shared" si="0"/>
        <v>3</v>
      </c>
      <c r="G7" s="16">
        <f>T7</f>
        <v>930308298</v>
      </c>
      <c r="H7" s="17">
        <f>IFERROR(T7/$T$28,"-")</f>
        <v>0.1217003435732399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940943332</v>
      </c>
      <c r="T7" s="21">
        <v>930308298</v>
      </c>
    </row>
    <row r="8" spans="2:20" ht="18.75" customHeight="1">
      <c r="B8" s="14" t="s">
        <v>6</v>
      </c>
      <c r="C8" s="15"/>
      <c r="D8" s="16">
        <f t="shared" ref="D8:D27" si="3">S8</f>
        <v>128393079</v>
      </c>
      <c r="E8" s="17">
        <f t="shared" ref="E8:E27" si="4">IFERROR(S8/$S$28,"-")</f>
        <v>1.6537987298597078E-2</v>
      </c>
      <c r="F8" s="23">
        <f t="shared" si="0"/>
        <v>14</v>
      </c>
      <c r="G8" s="16">
        <f t="shared" ref="G8:G27" si="5">T8</f>
        <v>108468564</v>
      </c>
      <c r="H8" s="17">
        <f t="shared" ref="H8:H27" si="6">IFERROR(T8/$T$28,"-")</f>
        <v>1.4189555800023575E-2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128393079</v>
      </c>
      <c r="T8" s="21">
        <v>108468564</v>
      </c>
    </row>
    <row r="9" spans="2:20" ht="18.75" customHeight="1">
      <c r="B9" s="14" t="s">
        <v>1</v>
      </c>
      <c r="C9" s="15"/>
      <c r="D9" s="16">
        <f t="shared" si="3"/>
        <v>156667729</v>
      </c>
      <c r="E9" s="17">
        <f t="shared" si="4"/>
        <v>2.0179973348112085E-2</v>
      </c>
      <c r="F9" s="23">
        <f t="shared" si="0"/>
        <v>11</v>
      </c>
      <c r="G9" s="16">
        <f t="shared" si="5"/>
        <v>817976953</v>
      </c>
      <c r="H9" s="17">
        <f t="shared" si="6"/>
        <v>0.1070054695084445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156667729</v>
      </c>
      <c r="T9" s="21">
        <v>817976953</v>
      </c>
    </row>
    <row r="10" spans="2:20" ht="18.75" customHeight="1">
      <c r="B10" s="14" t="s">
        <v>8</v>
      </c>
      <c r="C10" s="15"/>
      <c r="D10" s="16">
        <f t="shared" si="3"/>
        <v>219833508</v>
      </c>
      <c r="E10" s="17">
        <f t="shared" si="4"/>
        <v>2.8316197348223413E-2</v>
      </c>
      <c r="F10" s="23">
        <f t="shared" si="0"/>
        <v>9</v>
      </c>
      <c r="G10" s="16">
        <f t="shared" si="5"/>
        <v>88772698</v>
      </c>
      <c r="H10" s="17">
        <f t="shared" si="6"/>
        <v>1.1612997400699812E-2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219833508</v>
      </c>
      <c r="T10" s="21">
        <v>88772698</v>
      </c>
    </row>
    <row r="11" spans="2:20" ht="18.75" customHeight="1">
      <c r="B11" s="14" t="s">
        <v>9</v>
      </c>
      <c r="C11" s="15"/>
      <c r="D11" s="16">
        <f t="shared" si="3"/>
        <v>340025533</v>
      </c>
      <c r="E11" s="17">
        <f t="shared" si="4"/>
        <v>4.3797827653566136E-2</v>
      </c>
      <c r="F11" s="23">
        <f t="shared" si="0"/>
        <v>8</v>
      </c>
      <c r="G11" s="16">
        <f t="shared" si="5"/>
        <v>417741535</v>
      </c>
      <c r="H11" s="17">
        <f t="shared" si="6"/>
        <v>5.4647785517562504E-2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340025533</v>
      </c>
      <c r="T11" s="21">
        <v>417741535</v>
      </c>
    </row>
    <row r="12" spans="2:20" ht="18.75" customHeight="1">
      <c r="B12" s="14" t="s">
        <v>10</v>
      </c>
      <c r="C12" s="15"/>
      <c r="D12" s="16">
        <f t="shared" si="3"/>
        <v>79266361</v>
      </c>
      <c r="E12" s="17">
        <f t="shared" si="4"/>
        <v>1.0210099186296567E-2</v>
      </c>
      <c r="F12" s="23">
        <f t="shared" si="0"/>
        <v>16</v>
      </c>
      <c r="G12" s="16">
        <f t="shared" si="5"/>
        <v>534803379</v>
      </c>
      <c r="H12" s="17">
        <f t="shared" si="6"/>
        <v>6.996149030203494E-2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79266361</v>
      </c>
      <c r="T12" s="21">
        <v>534803379</v>
      </c>
    </row>
    <row r="13" spans="2:20" ht="18.75" customHeight="1">
      <c r="B13" s="14" t="s">
        <v>11</v>
      </c>
      <c r="C13" s="15"/>
      <c r="D13" s="16">
        <f t="shared" si="3"/>
        <v>7732804</v>
      </c>
      <c r="E13" s="17">
        <f t="shared" si="4"/>
        <v>9.9604289678683288E-4</v>
      </c>
      <c r="F13" s="23">
        <f t="shared" si="0"/>
        <v>18</v>
      </c>
      <c r="G13" s="16">
        <f t="shared" si="5"/>
        <v>38356533</v>
      </c>
      <c r="H13" s="17">
        <f t="shared" si="6"/>
        <v>5.0176949452280543E-3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7732804</v>
      </c>
      <c r="T13" s="21">
        <v>38356533</v>
      </c>
    </row>
    <row r="14" spans="2:20" ht="18.75" customHeight="1">
      <c r="B14" s="14" t="s">
        <v>12</v>
      </c>
      <c r="C14" s="15"/>
      <c r="D14" s="16">
        <f t="shared" si="3"/>
        <v>1654793683</v>
      </c>
      <c r="E14" s="17">
        <f t="shared" si="4"/>
        <v>0.21314978287305253</v>
      </c>
      <c r="F14" s="23">
        <f t="shared" si="0"/>
        <v>1</v>
      </c>
      <c r="G14" s="16">
        <f t="shared" si="5"/>
        <v>1239047206</v>
      </c>
      <c r="H14" s="17">
        <f t="shared" si="6"/>
        <v>0.16208870865479796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1654793683</v>
      </c>
      <c r="T14" s="21">
        <v>1239047206</v>
      </c>
    </row>
    <row r="15" spans="2:20" ht="18.75" customHeight="1">
      <c r="B15" s="14" t="s">
        <v>2</v>
      </c>
      <c r="C15" s="15"/>
      <c r="D15" s="16">
        <f t="shared" si="3"/>
        <v>800961368</v>
      </c>
      <c r="E15" s="17">
        <f t="shared" si="4"/>
        <v>0.10316980505351804</v>
      </c>
      <c r="F15" s="23">
        <f t="shared" si="0"/>
        <v>5</v>
      </c>
      <c r="G15" s="16">
        <f t="shared" si="5"/>
        <v>439862245</v>
      </c>
      <c r="H15" s="17">
        <f t="shared" si="6"/>
        <v>5.7541555263432277E-2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800961368</v>
      </c>
      <c r="T15" s="21">
        <v>439862245</v>
      </c>
    </row>
    <row r="16" spans="2:20" ht="18.75" customHeight="1">
      <c r="B16" s="14" t="s">
        <v>120</v>
      </c>
      <c r="C16" s="15"/>
      <c r="D16" s="16">
        <f t="shared" si="3"/>
        <v>490374978</v>
      </c>
      <c r="E16" s="17">
        <f t="shared" si="4"/>
        <v>6.3163958843247478E-2</v>
      </c>
      <c r="F16" s="23">
        <f t="shared" si="0"/>
        <v>6</v>
      </c>
      <c r="G16" s="16">
        <f t="shared" si="5"/>
        <v>637726576</v>
      </c>
      <c r="H16" s="17">
        <f t="shared" si="6"/>
        <v>8.3425616617455872E-2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490374978</v>
      </c>
      <c r="T16" s="21">
        <v>637726576</v>
      </c>
    </row>
    <row r="17" spans="2:20" ht="18.75" customHeight="1">
      <c r="B17" s="14" t="s">
        <v>14</v>
      </c>
      <c r="C17" s="15"/>
      <c r="D17" s="16">
        <f t="shared" si="3"/>
        <v>84579067</v>
      </c>
      <c r="E17" s="17">
        <f t="shared" si="4"/>
        <v>1.0894415389580239E-2</v>
      </c>
      <c r="F17" s="23">
        <f t="shared" si="0"/>
        <v>15</v>
      </c>
      <c r="G17" s="16">
        <f t="shared" si="5"/>
        <v>204155285</v>
      </c>
      <c r="H17" s="17">
        <f t="shared" si="6"/>
        <v>2.6707026455860667E-2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84579067</v>
      </c>
      <c r="T17" s="21">
        <v>204155285</v>
      </c>
    </row>
    <row r="18" spans="2:20" ht="18.75" customHeight="1">
      <c r="B18" s="14" t="s">
        <v>15</v>
      </c>
      <c r="C18" s="15"/>
      <c r="D18" s="16">
        <f t="shared" si="3"/>
        <v>1085571519</v>
      </c>
      <c r="E18" s="17">
        <f t="shared" si="4"/>
        <v>0.13982971771352828</v>
      </c>
      <c r="F18" s="23">
        <f t="shared" si="0"/>
        <v>2</v>
      </c>
      <c r="G18" s="16">
        <f t="shared" si="5"/>
        <v>1019296108</v>
      </c>
      <c r="H18" s="17">
        <f t="shared" si="6"/>
        <v>0.133341481327372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1085571519</v>
      </c>
      <c r="T18" s="21">
        <v>1019296108</v>
      </c>
    </row>
    <row r="19" spans="2:20" ht="18.75" customHeight="1">
      <c r="B19" s="14" t="s">
        <v>16</v>
      </c>
      <c r="C19" s="15"/>
      <c r="D19" s="16">
        <f t="shared" si="3"/>
        <v>390944566</v>
      </c>
      <c r="E19" s="17">
        <f t="shared" si="4"/>
        <v>5.0356579321254126E-2</v>
      </c>
      <c r="F19" s="23">
        <f t="shared" si="0"/>
        <v>7</v>
      </c>
      <c r="G19" s="16">
        <f t="shared" si="5"/>
        <v>660058405</v>
      </c>
      <c r="H19" s="17">
        <f t="shared" si="6"/>
        <v>8.6347004363605845E-2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390944566</v>
      </c>
      <c r="T19" s="21">
        <v>660058405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36182</v>
      </c>
      <c r="H20" s="17">
        <f t="shared" si="6"/>
        <v>4.7332285873762744E-6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36182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571</v>
      </c>
      <c r="H21" s="17">
        <f t="shared" si="6"/>
        <v>7.46966315679579E-8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571</v>
      </c>
    </row>
    <row r="22" spans="2:20" ht="18.75" customHeight="1">
      <c r="B22" s="14" t="s">
        <v>17</v>
      </c>
      <c r="C22" s="15"/>
      <c r="D22" s="16">
        <f t="shared" si="3"/>
        <v>3374382</v>
      </c>
      <c r="E22" s="17">
        <f t="shared" si="4"/>
        <v>4.3464559843303245E-4</v>
      </c>
      <c r="F22" s="23">
        <f t="shared" si="0"/>
        <v>19</v>
      </c>
      <c r="G22" s="16">
        <f t="shared" si="5"/>
        <v>2055919</v>
      </c>
      <c r="H22" s="17">
        <f t="shared" si="6"/>
        <v>2.6894960433724067E-4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3374382</v>
      </c>
      <c r="T22" s="21">
        <v>2055919</v>
      </c>
    </row>
    <row r="23" spans="2:20" ht="18.75" customHeight="1">
      <c r="B23" s="14" t="s">
        <v>18</v>
      </c>
      <c r="C23" s="15"/>
      <c r="D23" s="16">
        <f t="shared" si="3"/>
        <v>131181772</v>
      </c>
      <c r="E23" s="17">
        <f t="shared" si="4"/>
        <v>1.6897191780434348E-2</v>
      </c>
      <c r="F23" s="23">
        <f t="shared" si="0"/>
        <v>13</v>
      </c>
      <c r="G23" s="16">
        <f t="shared" si="5"/>
        <v>149079222</v>
      </c>
      <c r="H23" s="17">
        <f t="shared" si="6"/>
        <v>1.9502129107131005E-2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131181772</v>
      </c>
      <c r="T23" s="21">
        <v>149079222</v>
      </c>
    </row>
    <row r="24" spans="2:20" ht="18.75" customHeight="1">
      <c r="B24" s="14" t="s">
        <v>19</v>
      </c>
      <c r="C24" s="15"/>
      <c r="D24" s="16">
        <f t="shared" si="3"/>
        <v>895541066</v>
      </c>
      <c r="E24" s="17">
        <f t="shared" si="4"/>
        <v>0.11535237639156616</v>
      </c>
      <c r="F24" s="23">
        <f t="shared" si="0"/>
        <v>4</v>
      </c>
      <c r="G24" s="16">
        <f t="shared" si="5"/>
        <v>134269349</v>
      </c>
      <c r="H24" s="17">
        <f t="shared" si="6"/>
        <v>1.7564742720004477E-2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895541066</v>
      </c>
      <c r="T24" s="21">
        <v>134269349</v>
      </c>
    </row>
    <row r="25" spans="2:20" ht="18.75" customHeight="1">
      <c r="B25" s="14" t="s">
        <v>20</v>
      </c>
      <c r="C25" s="15"/>
      <c r="D25" s="16">
        <f t="shared" si="3"/>
        <v>46703190</v>
      </c>
      <c r="E25" s="17">
        <f t="shared" si="4"/>
        <v>6.0157196091852128E-3</v>
      </c>
      <c r="F25" s="23">
        <f t="shared" si="0"/>
        <v>17</v>
      </c>
      <c r="G25" s="16">
        <f t="shared" si="5"/>
        <v>31572865</v>
      </c>
      <c r="H25" s="17">
        <f t="shared" si="6"/>
        <v>4.1302743685637001E-3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46703190</v>
      </c>
      <c r="T25" s="21">
        <v>31572865</v>
      </c>
    </row>
    <row r="26" spans="2:20" ht="18.75" customHeight="1">
      <c r="B26" s="14" t="s">
        <v>21</v>
      </c>
      <c r="C26" s="15"/>
      <c r="D26" s="16">
        <f t="shared" si="3"/>
        <v>137752577</v>
      </c>
      <c r="E26" s="17">
        <f t="shared" si="4"/>
        <v>1.7743560529263545E-2</v>
      </c>
      <c r="F26" s="23">
        <f t="shared" si="0"/>
        <v>12</v>
      </c>
      <c r="G26" s="16">
        <f t="shared" si="5"/>
        <v>65801050</v>
      </c>
      <c r="H26" s="17">
        <f t="shared" si="6"/>
        <v>8.6079103128454924E-3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137752577</v>
      </c>
      <c r="T26" s="21">
        <v>65801050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938870</v>
      </c>
      <c r="H27" s="17">
        <f t="shared" si="6"/>
        <v>1.2282036161157379E-4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938870</v>
      </c>
    </row>
    <row r="28" spans="2:20" ht="18.75" customHeight="1" thickTop="1">
      <c r="B28" s="27" t="s">
        <v>23</v>
      </c>
      <c r="C28" s="28"/>
      <c r="D28" s="29">
        <f>S28</f>
        <v>7763525070</v>
      </c>
      <c r="E28" s="30"/>
      <c r="F28" s="31"/>
      <c r="G28" s="29">
        <f>T28</f>
        <v>7644253670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7763525070</v>
      </c>
      <c r="T28" s="21">
        <f>SUM(T6:T27)</f>
        <v>7644253670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3" priority="5" stopIfTrue="1" operator="equal">
      <formula>0</formula>
    </cfRule>
    <cfRule type="expression" dxfId="352" priority="6" stopIfTrue="1">
      <formula>$F6&lt;=5</formula>
    </cfRule>
  </conditionalFormatting>
  <conditionalFormatting sqref="G6:I27">
    <cfRule type="cellIs" dxfId="351" priority="7" stopIfTrue="1" operator="equal">
      <formula>0</formula>
    </cfRule>
    <cfRule type="expression" dxfId="350" priority="8" stopIfTrue="1">
      <formula>$I6&lt;=5</formula>
    </cfRule>
  </conditionalFormatting>
  <conditionalFormatting sqref="F6:F27">
    <cfRule type="cellIs" dxfId="349" priority="1" operator="equal">
      <formula>0</formula>
    </cfRule>
    <cfRule type="expression" dxfId="34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CAE68-627A-48A0-B5C8-2A5BA1A6484A}">
  <sheetPr codeName="Sheet2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229011157</v>
      </c>
      <c r="E6" s="13">
        <f>IFERROR(S6/$S$28,"-")</f>
        <v>1.8048052839375373E-2</v>
      </c>
      <c r="F6" s="23">
        <f t="shared" ref="F6:F27" si="0">_xlfn.IFS(D6&gt;0,RANK(D6,$D$6:$D$27),D6=0,"-")</f>
        <v>11</v>
      </c>
      <c r="G6" s="12">
        <f>T6</f>
        <v>193380218</v>
      </c>
      <c r="H6" s="13">
        <f>IFERROR(T6/$T$28,"-")</f>
        <v>1.7853093893277369E-2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229011157</v>
      </c>
      <c r="T6" s="21">
        <v>193380218</v>
      </c>
    </row>
    <row r="7" spans="2:20" ht="18.75" customHeight="1">
      <c r="B7" s="14" t="s">
        <v>5</v>
      </c>
      <c r="C7" s="15"/>
      <c r="D7" s="16">
        <f>S7</f>
        <v>1407639410</v>
      </c>
      <c r="E7" s="17">
        <f>IFERROR(S7/$S$28,"-")</f>
        <v>0.11093411684945627</v>
      </c>
      <c r="F7" s="23">
        <f t="shared" si="0"/>
        <v>3</v>
      </c>
      <c r="G7" s="16">
        <f>T7</f>
        <v>1230223422</v>
      </c>
      <c r="H7" s="17">
        <f>IFERROR(T7/$T$28,"-")</f>
        <v>0.1135757032949202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1407639410</v>
      </c>
      <c r="T7" s="21">
        <v>1230223422</v>
      </c>
    </row>
    <row r="8" spans="2:20" ht="18.75" customHeight="1">
      <c r="B8" s="14" t="s">
        <v>6</v>
      </c>
      <c r="C8" s="15"/>
      <c r="D8" s="16">
        <f t="shared" ref="D8:D27" si="3">S8</f>
        <v>196230403</v>
      </c>
      <c r="E8" s="17">
        <f t="shared" ref="E8:E27" si="4">IFERROR(S8/$S$28,"-")</f>
        <v>1.5464646912534151E-2</v>
      </c>
      <c r="F8" s="23">
        <f t="shared" si="0"/>
        <v>14</v>
      </c>
      <c r="G8" s="16">
        <f t="shared" ref="G8:G27" si="5">T8</f>
        <v>79836837</v>
      </c>
      <c r="H8" s="17">
        <f t="shared" ref="H8:H27" si="6">IFERROR(T8/$T$28,"-")</f>
        <v>7.3706326419762372E-3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196230403</v>
      </c>
      <c r="T8" s="21">
        <v>79836837</v>
      </c>
    </row>
    <row r="9" spans="2:20" ht="18.75" customHeight="1">
      <c r="B9" s="14" t="s">
        <v>1</v>
      </c>
      <c r="C9" s="15"/>
      <c r="D9" s="16">
        <f t="shared" si="3"/>
        <v>216854939</v>
      </c>
      <c r="E9" s="17">
        <f t="shared" si="4"/>
        <v>1.7090038096054524E-2</v>
      </c>
      <c r="F9" s="23">
        <f t="shared" si="0"/>
        <v>12</v>
      </c>
      <c r="G9" s="16">
        <f t="shared" si="5"/>
        <v>1230110046</v>
      </c>
      <c r="H9" s="17">
        <f t="shared" si="6"/>
        <v>0.11356523628648377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216854939</v>
      </c>
      <c r="T9" s="21">
        <v>1230110046</v>
      </c>
    </row>
    <row r="10" spans="2:20" ht="18.75" customHeight="1">
      <c r="B10" s="14" t="s">
        <v>8</v>
      </c>
      <c r="C10" s="15"/>
      <c r="D10" s="16">
        <f t="shared" si="3"/>
        <v>444601071</v>
      </c>
      <c r="E10" s="17">
        <f t="shared" si="4"/>
        <v>3.503839606317033E-2</v>
      </c>
      <c r="F10" s="23">
        <f t="shared" si="0"/>
        <v>9</v>
      </c>
      <c r="G10" s="16">
        <f t="shared" si="5"/>
        <v>134842564</v>
      </c>
      <c r="H10" s="17">
        <f t="shared" si="6"/>
        <v>1.2448827397134606E-2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444601071</v>
      </c>
      <c r="T10" s="21">
        <v>134842564</v>
      </c>
    </row>
    <row r="11" spans="2:20" ht="18.75" customHeight="1">
      <c r="B11" s="14" t="s">
        <v>9</v>
      </c>
      <c r="C11" s="15"/>
      <c r="D11" s="16">
        <f t="shared" si="3"/>
        <v>699379312</v>
      </c>
      <c r="E11" s="17">
        <f t="shared" si="4"/>
        <v>5.5117117188059075E-2</v>
      </c>
      <c r="F11" s="23">
        <f t="shared" si="0"/>
        <v>7</v>
      </c>
      <c r="G11" s="16">
        <f t="shared" si="5"/>
        <v>599594150</v>
      </c>
      <c r="H11" s="17">
        <f t="shared" si="6"/>
        <v>5.5355251785939315E-2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699379312</v>
      </c>
      <c r="T11" s="21">
        <v>599594150</v>
      </c>
    </row>
    <row r="12" spans="2:20" ht="18.75" customHeight="1">
      <c r="B12" s="14" t="s">
        <v>10</v>
      </c>
      <c r="C12" s="15"/>
      <c r="D12" s="16">
        <f t="shared" si="3"/>
        <v>101300794</v>
      </c>
      <c r="E12" s="17">
        <f t="shared" si="4"/>
        <v>7.9833755993935253E-3</v>
      </c>
      <c r="F12" s="23">
        <f t="shared" si="0"/>
        <v>16</v>
      </c>
      <c r="G12" s="16">
        <f t="shared" si="5"/>
        <v>680787801</v>
      </c>
      <c r="H12" s="17">
        <f t="shared" si="6"/>
        <v>6.285114712535296E-2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101300794</v>
      </c>
      <c r="T12" s="21">
        <v>680787801</v>
      </c>
    </row>
    <row r="13" spans="2:20" ht="18.75" customHeight="1">
      <c r="B13" s="14" t="s">
        <v>11</v>
      </c>
      <c r="C13" s="15"/>
      <c r="D13" s="16">
        <f t="shared" si="3"/>
        <v>21114061</v>
      </c>
      <c r="E13" s="17">
        <f t="shared" si="4"/>
        <v>1.6639699723528965E-3</v>
      </c>
      <c r="F13" s="23">
        <f t="shared" si="0"/>
        <v>18</v>
      </c>
      <c r="G13" s="16">
        <f t="shared" si="5"/>
        <v>59927065</v>
      </c>
      <c r="H13" s="17">
        <f t="shared" si="6"/>
        <v>5.5325385877553201E-3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21114061</v>
      </c>
      <c r="T13" s="21">
        <v>59927065</v>
      </c>
    </row>
    <row r="14" spans="2:20" ht="18.75" customHeight="1">
      <c r="B14" s="14" t="s">
        <v>12</v>
      </c>
      <c r="C14" s="15"/>
      <c r="D14" s="16">
        <f t="shared" si="3"/>
        <v>2988542025</v>
      </c>
      <c r="E14" s="17">
        <f t="shared" si="4"/>
        <v>0.23552286747275758</v>
      </c>
      <c r="F14" s="23">
        <f t="shared" si="0"/>
        <v>1</v>
      </c>
      <c r="G14" s="16">
        <f t="shared" si="5"/>
        <v>1821925818</v>
      </c>
      <c r="H14" s="17">
        <f t="shared" si="6"/>
        <v>0.16820237887693443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2988542025</v>
      </c>
      <c r="T14" s="21">
        <v>1821925818</v>
      </c>
    </row>
    <row r="15" spans="2:20" ht="18.75" customHeight="1">
      <c r="B15" s="14" t="s">
        <v>2</v>
      </c>
      <c r="C15" s="15"/>
      <c r="D15" s="16">
        <f t="shared" si="3"/>
        <v>1055866739</v>
      </c>
      <c r="E15" s="17">
        <f t="shared" si="4"/>
        <v>8.3211398721552088E-2</v>
      </c>
      <c r="F15" s="23">
        <f t="shared" si="0"/>
        <v>5</v>
      </c>
      <c r="G15" s="16">
        <f t="shared" si="5"/>
        <v>627929346</v>
      </c>
      <c r="H15" s="17">
        <f t="shared" si="6"/>
        <v>5.7971191099196358E-2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1055866739</v>
      </c>
      <c r="T15" s="21">
        <v>627929346</v>
      </c>
    </row>
    <row r="16" spans="2:20" ht="18.75" customHeight="1">
      <c r="B16" s="14" t="s">
        <v>120</v>
      </c>
      <c r="C16" s="15"/>
      <c r="D16" s="16">
        <f t="shared" si="3"/>
        <v>772201524</v>
      </c>
      <c r="E16" s="17">
        <f t="shared" si="4"/>
        <v>6.0856135091261906E-2</v>
      </c>
      <c r="F16" s="23">
        <f t="shared" si="0"/>
        <v>6</v>
      </c>
      <c r="G16" s="16">
        <f t="shared" si="5"/>
        <v>963894275</v>
      </c>
      <c r="H16" s="17">
        <f t="shared" si="6"/>
        <v>8.8987876695678952E-2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772201524</v>
      </c>
      <c r="T16" s="21">
        <v>963894275</v>
      </c>
    </row>
    <row r="17" spans="2:20" ht="18.75" customHeight="1">
      <c r="B17" s="14" t="s">
        <v>14</v>
      </c>
      <c r="C17" s="15"/>
      <c r="D17" s="16">
        <f t="shared" si="3"/>
        <v>114213836</v>
      </c>
      <c r="E17" s="17">
        <f t="shared" si="4"/>
        <v>9.001034596387604E-3</v>
      </c>
      <c r="F17" s="23">
        <f t="shared" si="0"/>
        <v>15</v>
      </c>
      <c r="G17" s="16">
        <f t="shared" si="5"/>
        <v>249806148</v>
      </c>
      <c r="H17" s="17">
        <f t="shared" si="6"/>
        <v>2.3062403494456409E-2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114213836</v>
      </c>
      <c r="T17" s="21">
        <v>249806148</v>
      </c>
    </row>
    <row r="18" spans="2:20" ht="18.75" customHeight="1">
      <c r="B18" s="14" t="s">
        <v>15</v>
      </c>
      <c r="C18" s="15"/>
      <c r="D18" s="16">
        <f t="shared" si="3"/>
        <v>2116136850</v>
      </c>
      <c r="E18" s="17">
        <f t="shared" si="4"/>
        <v>0.16676982110591826</v>
      </c>
      <c r="F18" s="23">
        <f t="shared" si="0"/>
        <v>2</v>
      </c>
      <c r="G18" s="16">
        <f t="shared" si="5"/>
        <v>1383249449</v>
      </c>
      <c r="H18" s="17">
        <f t="shared" si="6"/>
        <v>0.12770324982683173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2116136850</v>
      </c>
      <c r="T18" s="21">
        <v>1383249449</v>
      </c>
    </row>
    <row r="19" spans="2:20" ht="18.75" customHeight="1">
      <c r="B19" s="14" t="s">
        <v>16</v>
      </c>
      <c r="C19" s="15"/>
      <c r="D19" s="16">
        <f t="shared" si="3"/>
        <v>502851103</v>
      </c>
      <c r="E19" s="17">
        <f t="shared" si="4"/>
        <v>3.9629000596168286E-2</v>
      </c>
      <c r="F19" s="23">
        <f t="shared" si="0"/>
        <v>8</v>
      </c>
      <c r="G19" s="16">
        <f t="shared" si="5"/>
        <v>1005561400</v>
      </c>
      <c r="H19" s="17">
        <f t="shared" si="6"/>
        <v>9.2834635700200938E-2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502851103</v>
      </c>
      <c r="T19" s="21">
        <v>1005561400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57981</v>
      </c>
      <c r="H20" s="17">
        <f t="shared" si="6"/>
        <v>5.3528755305577068E-6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57981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711</v>
      </c>
      <c r="H21" s="17">
        <f t="shared" si="6"/>
        <v>6.5640373609053483E-8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711</v>
      </c>
    </row>
    <row r="22" spans="2:20" ht="18.75" customHeight="1">
      <c r="B22" s="14" t="s">
        <v>17</v>
      </c>
      <c r="C22" s="15"/>
      <c r="D22" s="16">
        <f t="shared" si="3"/>
        <v>3532421</v>
      </c>
      <c r="E22" s="17">
        <f t="shared" si="4"/>
        <v>2.7838521796961704E-4</v>
      </c>
      <c r="F22" s="23">
        <f t="shared" si="0"/>
        <v>19</v>
      </c>
      <c r="G22" s="16">
        <f t="shared" si="5"/>
        <v>2654411</v>
      </c>
      <c r="H22" s="17">
        <f t="shared" si="6"/>
        <v>2.4505841034033933E-4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3532421</v>
      </c>
      <c r="T22" s="21">
        <v>2654411</v>
      </c>
    </row>
    <row r="23" spans="2:20" ht="18.75" customHeight="1">
      <c r="B23" s="14" t="s">
        <v>18</v>
      </c>
      <c r="C23" s="15"/>
      <c r="D23" s="16">
        <f t="shared" si="3"/>
        <v>201928242</v>
      </c>
      <c r="E23" s="17">
        <f t="shared" si="4"/>
        <v>1.5913685730945315E-2</v>
      </c>
      <c r="F23" s="23">
        <f t="shared" si="0"/>
        <v>13</v>
      </c>
      <c r="G23" s="16">
        <f t="shared" si="5"/>
        <v>227450523</v>
      </c>
      <c r="H23" s="17">
        <f t="shared" si="6"/>
        <v>2.0998505354844741E-2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201928242</v>
      </c>
      <c r="T23" s="21">
        <v>227450523</v>
      </c>
    </row>
    <row r="24" spans="2:20" ht="18.75" customHeight="1">
      <c r="B24" s="14" t="s">
        <v>19</v>
      </c>
      <c r="C24" s="15"/>
      <c r="D24" s="16">
        <f t="shared" si="3"/>
        <v>1312278875</v>
      </c>
      <c r="E24" s="17">
        <f t="shared" si="4"/>
        <v>0.103418884853702</v>
      </c>
      <c r="F24" s="23">
        <f t="shared" si="0"/>
        <v>4</v>
      </c>
      <c r="G24" s="16">
        <f t="shared" si="5"/>
        <v>204088362</v>
      </c>
      <c r="H24" s="17">
        <f t="shared" si="6"/>
        <v>1.8841682603290791E-2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1312278875</v>
      </c>
      <c r="T24" s="21">
        <v>204088362</v>
      </c>
    </row>
    <row r="25" spans="2:20" ht="18.75" customHeight="1">
      <c r="B25" s="14" t="s">
        <v>20</v>
      </c>
      <c r="C25" s="15"/>
      <c r="D25" s="16">
        <f t="shared" si="3"/>
        <v>73987437</v>
      </c>
      <c r="E25" s="17">
        <f t="shared" si="4"/>
        <v>5.8308476753643774E-3</v>
      </c>
      <c r="F25" s="23">
        <f t="shared" si="0"/>
        <v>17</v>
      </c>
      <c r="G25" s="16">
        <f t="shared" si="5"/>
        <v>49140682</v>
      </c>
      <c r="H25" s="17">
        <f t="shared" si="6"/>
        <v>4.5367267593300837E-3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73987437</v>
      </c>
      <c r="T25" s="21">
        <v>49140682</v>
      </c>
    </row>
    <row r="26" spans="2:20" ht="18.75" customHeight="1">
      <c r="B26" s="14" t="s">
        <v>21</v>
      </c>
      <c r="C26" s="15"/>
      <c r="D26" s="16">
        <f t="shared" si="3"/>
        <v>231297361</v>
      </c>
      <c r="E26" s="17">
        <f t="shared" si="4"/>
        <v>1.8228225417576842E-2</v>
      </c>
      <c r="F26" s="23">
        <f t="shared" si="0"/>
        <v>10</v>
      </c>
      <c r="G26" s="16">
        <f t="shared" si="5"/>
        <v>86308019</v>
      </c>
      <c r="H26" s="17">
        <f t="shared" si="6"/>
        <v>7.9680599333576459E-3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231297361</v>
      </c>
      <c r="T26" s="21">
        <v>86308019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978992</v>
      </c>
      <c r="H27" s="17">
        <f t="shared" si="6"/>
        <v>9.0381716793635E-5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978992</v>
      </c>
    </row>
    <row r="28" spans="2:20" ht="18.75" customHeight="1" thickTop="1">
      <c r="B28" s="27" t="s">
        <v>23</v>
      </c>
      <c r="C28" s="28"/>
      <c r="D28" s="29">
        <f>S28</f>
        <v>12688967560</v>
      </c>
      <c r="E28" s="30"/>
      <c r="F28" s="31"/>
      <c r="G28" s="29">
        <f>T28</f>
        <v>10831748220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12688967560</v>
      </c>
      <c r="T28" s="21">
        <f>SUM(T6:T27)</f>
        <v>10831748220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47" priority="5" stopIfTrue="1" operator="equal">
      <formula>0</formula>
    </cfRule>
    <cfRule type="expression" dxfId="346" priority="6" stopIfTrue="1">
      <formula>$F6&lt;=5</formula>
    </cfRule>
  </conditionalFormatting>
  <conditionalFormatting sqref="G6:I27">
    <cfRule type="cellIs" dxfId="345" priority="7" stopIfTrue="1" operator="equal">
      <formula>0</formula>
    </cfRule>
    <cfRule type="expression" dxfId="344" priority="8" stopIfTrue="1">
      <formula>$I6&lt;=5</formula>
    </cfRule>
  </conditionalFormatting>
  <conditionalFormatting sqref="F6:F27">
    <cfRule type="cellIs" dxfId="343" priority="1" operator="equal">
      <formula>0</formula>
    </cfRule>
    <cfRule type="expression" dxfId="34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4B39-FA2B-442A-AFC5-F235B33401D4}">
  <sheetPr codeName="Sheet2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185779952</v>
      </c>
      <c r="E6" s="13">
        <f>IFERROR(S6/$S$28,"-")</f>
        <v>1.7906527614472718E-2</v>
      </c>
      <c r="F6" s="23">
        <f t="shared" ref="F6:F27" si="0">_xlfn.IFS(D6&gt;0,RANK(D6,$D$6:$D$27),D6=0,"-")</f>
        <v>13</v>
      </c>
      <c r="G6" s="12">
        <f>T6</f>
        <v>171450802</v>
      </c>
      <c r="H6" s="13">
        <f>IFERROR(T6/$T$28,"-")</f>
        <v>1.7282207482515313E-2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185779952</v>
      </c>
      <c r="T6" s="21">
        <v>171450802</v>
      </c>
    </row>
    <row r="7" spans="2:20" ht="18.75" customHeight="1">
      <c r="B7" s="14" t="s">
        <v>5</v>
      </c>
      <c r="C7" s="15"/>
      <c r="D7" s="16">
        <f>S7</f>
        <v>1073807942</v>
      </c>
      <c r="E7" s="17">
        <f>IFERROR(S7/$S$28,"-")</f>
        <v>0.10349971220825334</v>
      </c>
      <c r="F7" s="23">
        <f t="shared" si="0"/>
        <v>4</v>
      </c>
      <c r="G7" s="16">
        <f>T7</f>
        <v>1060820920</v>
      </c>
      <c r="H7" s="17">
        <f>IFERROR(T7/$T$28,"-")</f>
        <v>0.10693054233267908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1073807942</v>
      </c>
      <c r="T7" s="21">
        <v>1060820920</v>
      </c>
    </row>
    <row r="8" spans="2:20" ht="18.75" customHeight="1">
      <c r="B8" s="14" t="s">
        <v>6</v>
      </c>
      <c r="C8" s="15"/>
      <c r="D8" s="16">
        <f t="shared" ref="D8:D27" si="3">S8</f>
        <v>182868602</v>
      </c>
      <c r="E8" s="17">
        <f t="shared" ref="E8:E27" si="4">IFERROR(S8/$S$28,"-")</f>
        <v>1.762591515543626E-2</v>
      </c>
      <c r="F8" s="23">
        <f t="shared" si="0"/>
        <v>14</v>
      </c>
      <c r="G8" s="16">
        <f t="shared" ref="G8:G27" si="5">T8</f>
        <v>76271448</v>
      </c>
      <c r="H8" s="17">
        <f t="shared" ref="H8:H27" si="6">IFERROR(T8/$T$28,"-")</f>
        <v>7.6881471183078958E-3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182868602</v>
      </c>
      <c r="T8" s="21">
        <v>76271448</v>
      </c>
    </row>
    <row r="9" spans="2:20" ht="18.75" customHeight="1">
      <c r="B9" s="14" t="s">
        <v>1</v>
      </c>
      <c r="C9" s="15"/>
      <c r="D9" s="16">
        <f t="shared" si="3"/>
        <v>192934710</v>
      </c>
      <c r="E9" s="17">
        <f t="shared" si="4"/>
        <v>1.8596143853053023E-2</v>
      </c>
      <c r="F9" s="23">
        <f t="shared" si="0"/>
        <v>11</v>
      </c>
      <c r="G9" s="16">
        <f t="shared" si="5"/>
        <v>1138866331</v>
      </c>
      <c r="H9" s="17">
        <f t="shared" si="6"/>
        <v>0.114797504576228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192934710</v>
      </c>
      <c r="T9" s="21">
        <v>1138866331</v>
      </c>
    </row>
    <row r="10" spans="2:20" ht="18.75" customHeight="1">
      <c r="B10" s="14" t="s">
        <v>8</v>
      </c>
      <c r="C10" s="15"/>
      <c r="D10" s="16">
        <f t="shared" si="3"/>
        <v>311890183</v>
      </c>
      <c r="E10" s="17">
        <f t="shared" si="4"/>
        <v>3.0061748398839343E-2</v>
      </c>
      <c r="F10" s="23">
        <f t="shared" si="0"/>
        <v>9</v>
      </c>
      <c r="G10" s="16">
        <f t="shared" si="5"/>
        <v>121366187</v>
      </c>
      <c r="H10" s="17">
        <f t="shared" si="6"/>
        <v>1.2233688035450267E-2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311890183</v>
      </c>
      <c r="T10" s="21">
        <v>121366187</v>
      </c>
    </row>
    <row r="11" spans="2:20" ht="18.75" customHeight="1">
      <c r="B11" s="14" t="s">
        <v>9</v>
      </c>
      <c r="C11" s="15"/>
      <c r="D11" s="16">
        <f t="shared" si="3"/>
        <v>468627321</v>
      </c>
      <c r="E11" s="17">
        <f t="shared" si="4"/>
        <v>4.5168964541356278E-2</v>
      </c>
      <c r="F11" s="23">
        <f t="shared" si="0"/>
        <v>8</v>
      </c>
      <c r="G11" s="16">
        <f t="shared" si="5"/>
        <v>543245320</v>
      </c>
      <c r="H11" s="17">
        <f t="shared" si="6"/>
        <v>5.4759022557068153E-2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468627321</v>
      </c>
      <c r="T11" s="21">
        <v>543245320</v>
      </c>
    </row>
    <row r="12" spans="2:20" ht="18.75" customHeight="1">
      <c r="B12" s="14" t="s">
        <v>10</v>
      </c>
      <c r="C12" s="15"/>
      <c r="D12" s="16">
        <f t="shared" si="3"/>
        <v>106872256</v>
      </c>
      <c r="E12" s="17">
        <f t="shared" si="4"/>
        <v>1.0300955418940994E-2</v>
      </c>
      <c r="F12" s="23">
        <f t="shared" si="0"/>
        <v>16</v>
      </c>
      <c r="G12" s="16">
        <f t="shared" si="5"/>
        <v>587370450</v>
      </c>
      <c r="H12" s="17">
        <f t="shared" si="6"/>
        <v>5.9206827075666796E-2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106872256</v>
      </c>
      <c r="T12" s="21">
        <v>587370450</v>
      </c>
    </row>
    <row r="13" spans="2:20" ht="18.75" customHeight="1">
      <c r="B13" s="14" t="s">
        <v>11</v>
      </c>
      <c r="C13" s="15"/>
      <c r="D13" s="16">
        <f t="shared" si="3"/>
        <v>9920288</v>
      </c>
      <c r="E13" s="17">
        <f t="shared" si="4"/>
        <v>9.5617373727991024E-4</v>
      </c>
      <c r="F13" s="23">
        <f t="shared" si="0"/>
        <v>18</v>
      </c>
      <c r="G13" s="16">
        <f t="shared" si="5"/>
        <v>51447485</v>
      </c>
      <c r="H13" s="17">
        <f t="shared" si="6"/>
        <v>5.1858964778922082E-3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9920288</v>
      </c>
      <c r="T13" s="21">
        <v>51447485</v>
      </c>
    </row>
    <row r="14" spans="2:20" ht="18.75" customHeight="1">
      <c r="B14" s="14" t="s">
        <v>12</v>
      </c>
      <c r="C14" s="15"/>
      <c r="D14" s="16">
        <f t="shared" si="3"/>
        <v>2354860534</v>
      </c>
      <c r="E14" s="17">
        <f t="shared" si="4"/>
        <v>0.22697484161425002</v>
      </c>
      <c r="F14" s="23">
        <f t="shared" si="0"/>
        <v>1</v>
      </c>
      <c r="G14" s="16">
        <f t="shared" si="5"/>
        <v>1608035409</v>
      </c>
      <c r="H14" s="17">
        <f t="shared" si="6"/>
        <v>0.16208965635266828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2354860534</v>
      </c>
      <c r="T14" s="21">
        <v>1608035409</v>
      </c>
    </row>
    <row r="15" spans="2:20" ht="18.75" customHeight="1">
      <c r="B15" s="14" t="s">
        <v>2</v>
      </c>
      <c r="C15" s="15"/>
      <c r="D15" s="16">
        <f t="shared" si="3"/>
        <v>1064095626</v>
      </c>
      <c r="E15" s="17">
        <f t="shared" si="4"/>
        <v>0.10256358399429792</v>
      </c>
      <c r="F15" s="23">
        <f t="shared" si="0"/>
        <v>5</v>
      </c>
      <c r="G15" s="16">
        <f t="shared" si="5"/>
        <v>598931780</v>
      </c>
      <c r="H15" s="17">
        <f t="shared" si="6"/>
        <v>6.0372206890185416E-2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1064095626</v>
      </c>
      <c r="T15" s="21">
        <v>598931780</v>
      </c>
    </row>
    <row r="16" spans="2:20" ht="18.75" customHeight="1">
      <c r="B16" s="14" t="s">
        <v>120</v>
      </c>
      <c r="C16" s="15"/>
      <c r="D16" s="16">
        <f t="shared" si="3"/>
        <v>569535416</v>
      </c>
      <c r="E16" s="17">
        <f t="shared" si="4"/>
        <v>5.4895060227080947E-2</v>
      </c>
      <c r="F16" s="23">
        <f t="shared" si="0"/>
        <v>7</v>
      </c>
      <c r="G16" s="16">
        <f t="shared" si="5"/>
        <v>824094627</v>
      </c>
      <c r="H16" s="17">
        <f t="shared" si="6"/>
        <v>8.3068578057978792E-2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569535416</v>
      </c>
      <c r="T16" s="21">
        <v>824094627</v>
      </c>
    </row>
    <row r="17" spans="2:20" ht="18.75" customHeight="1">
      <c r="B17" s="14" t="s">
        <v>14</v>
      </c>
      <c r="C17" s="15"/>
      <c r="D17" s="16">
        <f t="shared" si="3"/>
        <v>147684759</v>
      </c>
      <c r="E17" s="17">
        <f t="shared" si="4"/>
        <v>1.4234696407232619E-2</v>
      </c>
      <c r="F17" s="23">
        <f t="shared" si="0"/>
        <v>15</v>
      </c>
      <c r="G17" s="16">
        <f t="shared" si="5"/>
        <v>240809959</v>
      </c>
      <c r="H17" s="17">
        <f t="shared" si="6"/>
        <v>2.4273597012943723E-2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147684759</v>
      </c>
      <c r="T17" s="21">
        <v>240809959</v>
      </c>
    </row>
    <row r="18" spans="2:20" ht="18.75" customHeight="1">
      <c r="B18" s="14" t="s">
        <v>15</v>
      </c>
      <c r="C18" s="15"/>
      <c r="D18" s="16">
        <f t="shared" si="3"/>
        <v>1487947225</v>
      </c>
      <c r="E18" s="17">
        <f t="shared" si="4"/>
        <v>0.14341680997603312</v>
      </c>
      <c r="F18" s="23">
        <f t="shared" si="0"/>
        <v>2</v>
      </c>
      <c r="G18" s="16">
        <f t="shared" si="5"/>
        <v>1386312418</v>
      </c>
      <c r="H18" s="17">
        <f t="shared" si="6"/>
        <v>0.1397400220003841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1487947225</v>
      </c>
      <c r="T18" s="21">
        <v>1386312418</v>
      </c>
    </row>
    <row r="19" spans="2:20" ht="18.75" customHeight="1">
      <c r="B19" s="14" t="s">
        <v>16</v>
      </c>
      <c r="C19" s="15"/>
      <c r="D19" s="16">
        <f t="shared" si="3"/>
        <v>575650740</v>
      </c>
      <c r="E19" s="17">
        <f t="shared" si="4"/>
        <v>5.5484489909339928E-2</v>
      </c>
      <c r="F19" s="23">
        <f t="shared" si="0"/>
        <v>6</v>
      </c>
      <c r="G19" s="16">
        <f t="shared" si="5"/>
        <v>1016048405</v>
      </c>
      <c r="H19" s="17">
        <f t="shared" si="6"/>
        <v>0.10241748153204176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575650740</v>
      </c>
      <c r="T19" s="21">
        <v>1016048405</v>
      </c>
    </row>
    <row r="20" spans="2:20" ht="18.75" customHeight="1">
      <c r="B20" s="14" t="s">
        <v>121</v>
      </c>
      <c r="C20" s="15"/>
      <c r="D20" s="16">
        <f t="shared" si="3"/>
        <v>67171</v>
      </c>
      <c r="E20" s="17">
        <f t="shared" si="4"/>
        <v>6.4743227320445589E-6</v>
      </c>
      <c r="F20" s="23">
        <f t="shared" si="0"/>
        <v>20</v>
      </c>
      <c r="G20" s="16">
        <f t="shared" si="5"/>
        <v>14215</v>
      </c>
      <c r="H20" s="17">
        <f t="shared" si="6"/>
        <v>1.4328692341955635E-6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67171</v>
      </c>
      <c r="T20" s="21">
        <v>14215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5968</v>
      </c>
      <c r="H21" s="17">
        <f t="shared" si="6"/>
        <v>6.0157323880964639E-7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5968</v>
      </c>
    </row>
    <row r="22" spans="2:20" ht="18.75" customHeight="1">
      <c r="B22" s="14" t="s">
        <v>17</v>
      </c>
      <c r="C22" s="15"/>
      <c r="D22" s="16">
        <f t="shared" si="3"/>
        <v>2976892</v>
      </c>
      <c r="E22" s="17">
        <f t="shared" si="4"/>
        <v>2.8692976949042879E-4</v>
      </c>
      <c r="F22" s="23">
        <f t="shared" si="0"/>
        <v>19</v>
      </c>
      <c r="G22" s="16">
        <f t="shared" si="5"/>
        <v>3324739</v>
      </c>
      <c r="H22" s="17">
        <f t="shared" si="6"/>
        <v>3.3513304430743044E-4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2976892</v>
      </c>
      <c r="T22" s="21">
        <v>3324739</v>
      </c>
    </row>
    <row r="23" spans="2:20" ht="18.75" customHeight="1">
      <c r="B23" s="14" t="s">
        <v>18</v>
      </c>
      <c r="C23" s="15"/>
      <c r="D23" s="16">
        <f t="shared" si="3"/>
        <v>187853995</v>
      </c>
      <c r="E23" s="17">
        <f t="shared" si="4"/>
        <v>1.8106435666193521E-2</v>
      </c>
      <c r="F23" s="23">
        <f t="shared" si="0"/>
        <v>12</v>
      </c>
      <c r="G23" s="16">
        <f t="shared" si="5"/>
        <v>186821173</v>
      </c>
      <c r="H23" s="17">
        <f t="shared" si="6"/>
        <v>1.8831537888711E-2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187853995</v>
      </c>
      <c r="T23" s="21">
        <v>186821173</v>
      </c>
    </row>
    <row r="24" spans="2:20" ht="18.75" customHeight="1">
      <c r="B24" s="14" t="s">
        <v>19</v>
      </c>
      <c r="C24" s="15"/>
      <c r="D24" s="16">
        <f t="shared" si="3"/>
        <v>1182008964</v>
      </c>
      <c r="E24" s="17">
        <f t="shared" si="4"/>
        <v>0.11392874164603235</v>
      </c>
      <c r="F24" s="23">
        <f t="shared" si="0"/>
        <v>3</v>
      </c>
      <c r="G24" s="16">
        <f t="shared" si="5"/>
        <v>190264902</v>
      </c>
      <c r="H24" s="17">
        <f t="shared" si="6"/>
        <v>1.9178665101866617E-2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1182008964</v>
      </c>
      <c r="T24" s="21">
        <v>190264902</v>
      </c>
    </row>
    <row r="25" spans="2:20" ht="18.75" customHeight="1">
      <c r="B25" s="14" t="s">
        <v>20</v>
      </c>
      <c r="C25" s="15"/>
      <c r="D25" s="16">
        <f t="shared" si="3"/>
        <v>72846966</v>
      </c>
      <c r="E25" s="17">
        <f t="shared" si="4"/>
        <v>7.0214045932660988E-3</v>
      </c>
      <c r="F25" s="23">
        <f t="shared" si="0"/>
        <v>17</v>
      </c>
      <c r="G25" s="16">
        <f t="shared" si="5"/>
        <v>34994727</v>
      </c>
      <c r="H25" s="17">
        <f t="shared" si="6"/>
        <v>3.5274616726959414E-3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72846966</v>
      </c>
      <c r="T25" s="21">
        <v>34994727</v>
      </c>
    </row>
    <row r="26" spans="2:20" ht="18.75" customHeight="1">
      <c r="B26" s="14" t="s">
        <v>21</v>
      </c>
      <c r="C26" s="15"/>
      <c r="D26" s="16">
        <f t="shared" si="3"/>
        <v>196755268</v>
      </c>
      <c r="E26" s="17">
        <f t="shared" si="4"/>
        <v>1.8964390946419132E-2</v>
      </c>
      <c r="F26" s="23">
        <f t="shared" si="0"/>
        <v>10</v>
      </c>
      <c r="G26" s="16">
        <f t="shared" si="5"/>
        <v>79653825</v>
      </c>
      <c r="H26" s="17">
        <f t="shared" si="6"/>
        <v>8.0290900618007338E-3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196755268</v>
      </c>
      <c r="T26" s="21">
        <v>79653825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502980</v>
      </c>
      <c r="H27" s="17">
        <f t="shared" si="6"/>
        <v>5.0700286135468488E-5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502980</v>
      </c>
    </row>
    <row r="28" spans="2:20" ht="18.75" customHeight="1" thickTop="1">
      <c r="B28" s="27" t="s">
        <v>23</v>
      </c>
      <c r="C28" s="28"/>
      <c r="D28" s="29">
        <f>S28</f>
        <v>10374984810</v>
      </c>
      <c r="E28" s="30"/>
      <c r="F28" s="31"/>
      <c r="G28" s="29">
        <f>T28</f>
        <v>9920654070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10374984810</v>
      </c>
      <c r="T28" s="21">
        <f>SUM(T6:T27)</f>
        <v>9920654070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41" priority="5" stopIfTrue="1" operator="equal">
      <formula>0</formula>
    </cfRule>
    <cfRule type="expression" dxfId="340" priority="6" stopIfTrue="1">
      <formula>$F6&lt;=5</formula>
    </cfRule>
  </conditionalFormatting>
  <conditionalFormatting sqref="G6:I27">
    <cfRule type="cellIs" dxfId="339" priority="7" stopIfTrue="1" operator="equal">
      <formula>0</formula>
    </cfRule>
    <cfRule type="expression" dxfId="338" priority="8" stopIfTrue="1">
      <formula>$I6&lt;=5</formula>
    </cfRule>
  </conditionalFormatting>
  <conditionalFormatting sqref="F6:F27">
    <cfRule type="cellIs" dxfId="337" priority="1" operator="equal">
      <formula>0</formula>
    </cfRule>
    <cfRule type="expression" dxfId="33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C3E5D-D8DD-4BA4-9D74-9D33FFBD2F7F}">
  <sheetPr codeName="Sheet1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101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3957536766</v>
      </c>
      <c r="E6" s="13">
        <f>IFERROR(S6/$S$28,"-")</f>
        <v>2.0470558308499802E-2</v>
      </c>
      <c r="F6" s="23">
        <f t="shared" ref="F6:F27" si="0">_xlfn.IFS(D6&gt;0,RANK(D6,$D$6:$D$27),D6=0,"-")</f>
        <v>11</v>
      </c>
      <c r="G6" s="12">
        <f>T6</f>
        <v>3020532393</v>
      </c>
      <c r="H6" s="13">
        <f>IFERROR(T6/$T$28,"-")</f>
        <v>1.7652320265497661E-2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f>SUM(都島区:中央区!S6)</f>
        <v>3957536766</v>
      </c>
      <c r="T6" s="21">
        <f>SUM(都島区:中央区!T6)</f>
        <v>3020532393</v>
      </c>
    </row>
    <row r="7" spans="2:20" ht="18.75" customHeight="1">
      <c r="B7" s="14" t="s">
        <v>5</v>
      </c>
      <c r="C7" s="15"/>
      <c r="D7" s="16">
        <f>S7</f>
        <v>22663758270</v>
      </c>
      <c r="E7" s="17">
        <f>IFERROR(S7/$S$28,"-")</f>
        <v>0.11722943148414446</v>
      </c>
      <c r="F7" s="23">
        <f t="shared" si="0"/>
        <v>3</v>
      </c>
      <c r="G7" s="16">
        <f>T7</f>
        <v>21067835270</v>
      </c>
      <c r="H7" s="17">
        <f>IFERROR(T7/$T$28,"-")</f>
        <v>0.12312272377831354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f>SUM(都島区:中央区!S7)</f>
        <v>22663758270</v>
      </c>
      <c r="T7" s="21">
        <f>SUM(都島区:中央区!T7)</f>
        <v>21067835270</v>
      </c>
    </row>
    <row r="8" spans="2:20" ht="18.75" customHeight="1">
      <c r="B8" s="14" t="s">
        <v>6</v>
      </c>
      <c r="C8" s="15"/>
      <c r="D8" s="16">
        <f t="shared" ref="D8:D27" si="3">S8</f>
        <v>3430625827</v>
      </c>
      <c r="E8" s="17">
        <f t="shared" ref="E8:E27" si="4">IFERROR(S8/$S$28,"-")</f>
        <v>1.774508492999528E-2</v>
      </c>
      <c r="F8" s="23">
        <f t="shared" si="0"/>
        <v>14</v>
      </c>
      <c r="G8" s="16">
        <f t="shared" ref="G8:G27" si="5">T8</f>
        <v>1744068686</v>
      </c>
      <c r="H8" s="17">
        <f t="shared" ref="H8:H27" si="6">IFERROR(T8/$T$28,"-")</f>
        <v>1.0192527344399739E-2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f>SUM(都島区:中央区!S8)</f>
        <v>3430625827</v>
      </c>
      <c r="T8" s="21">
        <f>SUM(都島区:中央区!T8)</f>
        <v>1744068686</v>
      </c>
    </row>
    <row r="9" spans="2:20" ht="18.75" customHeight="1">
      <c r="B9" s="14" t="s">
        <v>1</v>
      </c>
      <c r="C9" s="15"/>
      <c r="D9" s="16">
        <f t="shared" si="3"/>
        <v>4036556302</v>
      </c>
      <c r="E9" s="17">
        <f t="shared" si="4"/>
        <v>2.087929083957709E-2</v>
      </c>
      <c r="F9" s="23">
        <f t="shared" si="0"/>
        <v>10</v>
      </c>
      <c r="G9" s="16">
        <f t="shared" si="5"/>
        <v>19751652207</v>
      </c>
      <c r="H9" s="17">
        <f t="shared" si="6"/>
        <v>0.11543080661498727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f>SUM(都島区:中央区!S9)</f>
        <v>4036556302</v>
      </c>
      <c r="T9" s="21">
        <f>SUM(都島区:中央区!T9)</f>
        <v>19751652207</v>
      </c>
    </row>
    <row r="10" spans="2:20" ht="18.75" customHeight="1">
      <c r="B10" s="14" t="s">
        <v>8</v>
      </c>
      <c r="C10" s="15"/>
      <c r="D10" s="16">
        <f t="shared" si="3"/>
        <v>5343036029</v>
      </c>
      <c r="E10" s="17">
        <f t="shared" si="4"/>
        <v>2.7637123049802575E-2</v>
      </c>
      <c r="F10" s="23">
        <f t="shared" si="0"/>
        <v>9</v>
      </c>
      <c r="G10" s="16">
        <f t="shared" si="5"/>
        <v>2201367290</v>
      </c>
      <c r="H10" s="17">
        <f t="shared" si="6"/>
        <v>1.2865030189752602E-2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f>SUM(都島区:中央区!S10)</f>
        <v>5343036029</v>
      </c>
      <c r="T10" s="21">
        <f>SUM(都島区:中央区!T10)</f>
        <v>2201367290</v>
      </c>
    </row>
    <row r="11" spans="2:20" ht="18.75" customHeight="1">
      <c r="B11" s="14" t="s">
        <v>9</v>
      </c>
      <c r="C11" s="15"/>
      <c r="D11" s="16">
        <f t="shared" si="3"/>
        <v>8510548836</v>
      </c>
      <c r="E11" s="17">
        <f t="shared" si="4"/>
        <v>4.4021242627837437E-2</v>
      </c>
      <c r="F11" s="23">
        <f t="shared" si="0"/>
        <v>8</v>
      </c>
      <c r="G11" s="16">
        <f t="shared" si="5"/>
        <v>9149579431</v>
      </c>
      <c r="H11" s="17">
        <f t="shared" si="6"/>
        <v>5.347113865917142E-2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f>SUM(都島区:中央区!S11)</f>
        <v>8510548836</v>
      </c>
      <c r="T11" s="21">
        <f>SUM(都島区:中央区!T11)</f>
        <v>9149579431</v>
      </c>
    </row>
    <row r="12" spans="2:20" ht="18.75" customHeight="1">
      <c r="B12" s="14" t="s">
        <v>10</v>
      </c>
      <c r="C12" s="15"/>
      <c r="D12" s="16">
        <f t="shared" si="3"/>
        <v>2406657105</v>
      </c>
      <c r="E12" s="17">
        <f t="shared" si="4"/>
        <v>1.2448555126440948E-2</v>
      </c>
      <c r="F12" s="23">
        <f t="shared" si="0"/>
        <v>16</v>
      </c>
      <c r="G12" s="16">
        <f t="shared" si="5"/>
        <v>10656754801</v>
      </c>
      <c r="H12" s="17">
        <f t="shared" si="6"/>
        <v>6.2279235665237839E-2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f>SUM(都島区:中央区!S12)</f>
        <v>2406657105</v>
      </c>
      <c r="T12" s="21">
        <f>SUM(都島区:中央区!T12)</f>
        <v>10656754801</v>
      </c>
    </row>
    <row r="13" spans="2:20" ht="18.75" customHeight="1">
      <c r="B13" s="14" t="s">
        <v>11</v>
      </c>
      <c r="C13" s="15"/>
      <c r="D13" s="16">
        <f t="shared" si="3"/>
        <v>318303331</v>
      </c>
      <c r="E13" s="17">
        <f t="shared" si="4"/>
        <v>1.6464400161747513E-3</v>
      </c>
      <c r="F13" s="23">
        <f t="shared" si="0"/>
        <v>18</v>
      </c>
      <c r="G13" s="16">
        <f t="shared" si="5"/>
        <v>882532870</v>
      </c>
      <c r="H13" s="17">
        <f t="shared" si="6"/>
        <v>5.1576182073637547E-3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f>SUM(都島区:中央区!S13)</f>
        <v>318303331</v>
      </c>
      <c r="T13" s="21">
        <f>SUM(都島区:中央区!T13)</f>
        <v>882532870</v>
      </c>
    </row>
    <row r="14" spans="2:20" ht="18.75" customHeight="1">
      <c r="B14" s="14" t="s">
        <v>12</v>
      </c>
      <c r="C14" s="15"/>
      <c r="D14" s="16">
        <f t="shared" si="3"/>
        <v>42123669388</v>
      </c>
      <c r="E14" s="17">
        <f t="shared" si="4"/>
        <v>0.21788680216016526</v>
      </c>
      <c r="F14" s="23">
        <f t="shared" si="0"/>
        <v>1</v>
      </c>
      <c r="G14" s="16">
        <f t="shared" si="5"/>
        <v>27315966640</v>
      </c>
      <c r="H14" s="17">
        <f t="shared" si="6"/>
        <v>0.15963748397745792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f>SUM(都島区:中央区!S14)</f>
        <v>42123669388</v>
      </c>
      <c r="T14" s="21">
        <f>SUM(都島区:中央区!T14)</f>
        <v>27315966640</v>
      </c>
    </row>
    <row r="15" spans="2:20" ht="18.75" customHeight="1">
      <c r="B15" s="14" t="s">
        <v>2</v>
      </c>
      <c r="C15" s="15"/>
      <c r="D15" s="16">
        <f t="shared" si="3"/>
        <v>19120624648</v>
      </c>
      <c r="E15" s="17">
        <f t="shared" si="4"/>
        <v>9.8902394316207981E-2</v>
      </c>
      <c r="F15" s="23">
        <f t="shared" si="0"/>
        <v>5</v>
      </c>
      <c r="G15" s="16">
        <f t="shared" si="5"/>
        <v>9537522722</v>
      </c>
      <c r="H15" s="17">
        <f t="shared" si="6"/>
        <v>5.5738321501988618E-2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f>SUM(都島区:中央区!S15)</f>
        <v>19120624648</v>
      </c>
      <c r="T15" s="21">
        <f>SUM(都島区:中央区!T15)</f>
        <v>9537522722</v>
      </c>
    </row>
    <row r="16" spans="2:20" ht="18.75" customHeight="1">
      <c r="B16" s="14" t="s">
        <v>120</v>
      </c>
      <c r="C16" s="15"/>
      <c r="D16" s="16">
        <f t="shared" si="3"/>
        <v>11892655988</v>
      </c>
      <c r="E16" s="17">
        <f t="shared" si="4"/>
        <v>6.1515362266954955E-2</v>
      </c>
      <c r="F16" s="23">
        <f t="shared" si="0"/>
        <v>6</v>
      </c>
      <c r="G16" s="16">
        <f t="shared" si="5"/>
        <v>14139173014</v>
      </c>
      <c r="H16" s="17">
        <f t="shared" si="6"/>
        <v>8.2630866965977892E-2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f>SUM(都島区:中央区!S16)</f>
        <v>11892655988</v>
      </c>
      <c r="T16" s="21">
        <f>SUM(都島区:中央区!T16)</f>
        <v>14139173014</v>
      </c>
    </row>
    <row r="17" spans="2:20" ht="18.75" customHeight="1">
      <c r="B17" s="14" t="s">
        <v>14</v>
      </c>
      <c r="C17" s="15"/>
      <c r="D17" s="16">
        <f t="shared" si="3"/>
        <v>2502097254</v>
      </c>
      <c r="E17" s="17">
        <f t="shared" si="4"/>
        <v>1.2942224105554713E-2</v>
      </c>
      <c r="F17" s="23">
        <f t="shared" si="0"/>
        <v>15</v>
      </c>
      <c r="G17" s="16">
        <f t="shared" si="5"/>
        <v>4167192048</v>
      </c>
      <c r="H17" s="17">
        <f t="shared" si="6"/>
        <v>2.4353524169979362E-2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f>SUM(都島区:中央区!S17)</f>
        <v>2502097254</v>
      </c>
      <c r="T17" s="21">
        <f>SUM(都島区:中央区!T17)</f>
        <v>4167192048</v>
      </c>
    </row>
    <row r="18" spans="2:20" ht="18.75" customHeight="1">
      <c r="B18" s="14" t="s">
        <v>15</v>
      </c>
      <c r="C18" s="15"/>
      <c r="D18" s="16">
        <f t="shared" si="3"/>
        <v>27534763518</v>
      </c>
      <c r="E18" s="17">
        <f t="shared" si="4"/>
        <v>0.1424249515376384</v>
      </c>
      <c r="F18" s="23">
        <f t="shared" si="0"/>
        <v>2</v>
      </c>
      <c r="G18" s="16">
        <f t="shared" si="5"/>
        <v>22198372905</v>
      </c>
      <c r="H18" s="17">
        <f t="shared" si="6"/>
        <v>0.12972970884209475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f>SUM(都島区:中央区!S18)</f>
        <v>27534763518</v>
      </c>
      <c r="T18" s="21">
        <f>SUM(都島区:中央区!T18)</f>
        <v>22198372905</v>
      </c>
    </row>
    <row r="19" spans="2:20" ht="18.75" customHeight="1">
      <c r="B19" s="14" t="s">
        <v>16</v>
      </c>
      <c r="C19" s="15"/>
      <c r="D19" s="16">
        <f t="shared" si="3"/>
        <v>9801946170</v>
      </c>
      <c r="E19" s="17">
        <f t="shared" si="4"/>
        <v>5.0701060400397888E-2</v>
      </c>
      <c r="F19" s="23">
        <f t="shared" si="0"/>
        <v>7</v>
      </c>
      <c r="G19" s="16">
        <f t="shared" si="5"/>
        <v>16930329620</v>
      </c>
      <c r="H19" s="17">
        <f t="shared" si="6"/>
        <v>9.8942690151338941E-2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f>SUM(都島区:中央区!S19)</f>
        <v>9801946170</v>
      </c>
      <c r="T19" s="21">
        <f>SUM(都島区:中央区!T19)</f>
        <v>16930329620</v>
      </c>
    </row>
    <row r="20" spans="2:20" ht="18.75" customHeight="1">
      <c r="B20" s="14" t="s">
        <v>121</v>
      </c>
      <c r="C20" s="15"/>
      <c r="D20" s="16">
        <f t="shared" si="3"/>
        <v>197964</v>
      </c>
      <c r="E20" s="17">
        <f t="shared" si="4"/>
        <v>1.0239787637095714E-6</v>
      </c>
      <c r="F20" s="23">
        <f t="shared" si="0"/>
        <v>21</v>
      </c>
      <c r="G20" s="16">
        <f t="shared" si="5"/>
        <v>487747</v>
      </c>
      <c r="H20" s="17">
        <f t="shared" si="6"/>
        <v>2.8504465876574652E-6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f>SUM(都島区:中央区!S20)</f>
        <v>197964</v>
      </c>
      <c r="T20" s="21">
        <f>SUM(都島区:中央区!T20)</f>
        <v>487747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86560</v>
      </c>
      <c r="H21" s="17">
        <f t="shared" si="6"/>
        <v>5.058660670955028E-7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f>SUM(都島区:中央区!S21)</f>
        <v>0</v>
      </c>
      <c r="T21" s="21">
        <f>SUM(都島区:中央区!T21)</f>
        <v>86560</v>
      </c>
    </row>
    <row r="22" spans="2:20" ht="18.75" customHeight="1">
      <c r="B22" s="14" t="s">
        <v>17</v>
      </c>
      <c r="C22" s="15"/>
      <c r="D22" s="16">
        <f t="shared" si="3"/>
        <v>77379906</v>
      </c>
      <c r="E22" s="17">
        <f t="shared" si="4"/>
        <v>4.0025146229538119E-4</v>
      </c>
      <c r="F22" s="23">
        <f t="shared" si="0"/>
        <v>19</v>
      </c>
      <c r="G22" s="16">
        <f t="shared" si="5"/>
        <v>58381030</v>
      </c>
      <c r="H22" s="17">
        <f t="shared" si="6"/>
        <v>3.4118509749404531E-4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f>SUM(都島区:中央区!S22)</f>
        <v>77379906</v>
      </c>
      <c r="T22" s="21">
        <f>SUM(都島区:中央区!T22)</f>
        <v>58381030</v>
      </c>
    </row>
    <row r="23" spans="2:20" ht="18.75" customHeight="1">
      <c r="B23" s="14" t="s">
        <v>18</v>
      </c>
      <c r="C23" s="15"/>
      <c r="D23" s="16">
        <f t="shared" si="3"/>
        <v>3720459158</v>
      </c>
      <c r="E23" s="17">
        <f t="shared" si="4"/>
        <v>1.9244262436810697E-2</v>
      </c>
      <c r="F23" s="23">
        <f t="shared" si="0"/>
        <v>12</v>
      </c>
      <c r="G23" s="16">
        <f t="shared" si="5"/>
        <v>3316444229</v>
      </c>
      <c r="H23" s="17">
        <f t="shared" si="6"/>
        <v>1.9381661262312926E-2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f>SUM(都島区:中央区!S23)</f>
        <v>3720459158</v>
      </c>
      <c r="T23" s="21">
        <f>SUM(都島区:中央区!T23)</f>
        <v>3316444229</v>
      </c>
    </row>
    <row r="24" spans="2:20" ht="18.75" customHeight="1">
      <c r="B24" s="14" t="s">
        <v>19</v>
      </c>
      <c r="C24" s="15"/>
      <c r="D24" s="16">
        <f t="shared" si="3"/>
        <v>21066995004</v>
      </c>
      <c r="E24" s="17">
        <f t="shared" si="4"/>
        <v>0.10897009304354142</v>
      </c>
      <c r="F24" s="23">
        <f t="shared" si="0"/>
        <v>4</v>
      </c>
      <c r="G24" s="16">
        <f t="shared" si="5"/>
        <v>2917773556</v>
      </c>
      <c r="H24" s="17">
        <f t="shared" si="6"/>
        <v>1.7051786430787658E-2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f>SUM(都島区:中央区!S24)</f>
        <v>21066995004</v>
      </c>
      <c r="T24" s="21">
        <f>SUM(都島区:中央区!T24)</f>
        <v>2917773556</v>
      </c>
    </row>
    <row r="25" spans="2:20" ht="18.75" customHeight="1">
      <c r="B25" s="14" t="s">
        <v>20</v>
      </c>
      <c r="C25" s="15"/>
      <c r="D25" s="16">
        <f t="shared" si="3"/>
        <v>1276086233</v>
      </c>
      <c r="E25" s="17">
        <f t="shared" si="4"/>
        <v>6.6006203312427708E-3</v>
      </c>
      <c r="F25" s="23">
        <f t="shared" si="0"/>
        <v>17</v>
      </c>
      <c r="G25" s="16">
        <f t="shared" si="5"/>
        <v>643056909</v>
      </c>
      <c r="H25" s="17">
        <f t="shared" si="6"/>
        <v>3.7580946103791665E-3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f>SUM(都島区:中央区!S25)</f>
        <v>1276086233</v>
      </c>
      <c r="T25" s="21">
        <f>SUM(都島区:中央区!T25)</f>
        <v>643056909</v>
      </c>
    </row>
    <row r="26" spans="2:20" ht="18.75" customHeight="1">
      <c r="B26" s="14" t="s">
        <v>21</v>
      </c>
      <c r="C26" s="15"/>
      <c r="D26" s="16">
        <f t="shared" si="3"/>
        <v>3541554678</v>
      </c>
      <c r="E26" s="17">
        <f t="shared" si="4"/>
        <v>1.8318870000547011E-2</v>
      </c>
      <c r="F26" s="23">
        <f t="shared" si="0"/>
        <v>13</v>
      </c>
      <c r="G26" s="16">
        <f t="shared" si="5"/>
        <v>1401230122</v>
      </c>
      <c r="H26" s="17">
        <f t="shared" si="6"/>
        <v>8.1889414384460676E-3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f>SUM(都島区:中央区!S26)</f>
        <v>3541554678</v>
      </c>
      <c r="T26" s="21">
        <f>SUM(都島区:中央区!T26)</f>
        <v>1401230122</v>
      </c>
    </row>
    <row r="27" spans="2:20" ht="18.75" customHeight="1" thickBot="1">
      <c r="B27" s="18" t="s">
        <v>22</v>
      </c>
      <c r="C27" s="19"/>
      <c r="D27" s="16">
        <f t="shared" si="3"/>
        <v>2775725</v>
      </c>
      <c r="E27" s="17">
        <f t="shared" si="4"/>
        <v>1.435757740749707E-5</v>
      </c>
      <c r="F27" s="23">
        <f t="shared" si="0"/>
        <v>20</v>
      </c>
      <c r="G27" s="16">
        <f t="shared" si="5"/>
        <v>12145310</v>
      </c>
      <c r="H27" s="17">
        <f t="shared" si="6"/>
        <v>7.0978514364090583E-5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f>SUM(都島区:中央区!S27)</f>
        <v>2775725</v>
      </c>
      <c r="T27" s="21">
        <f>SUM(都島区:中央区!T27)</f>
        <v>12145310</v>
      </c>
    </row>
    <row r="28" spans="2:20" ht="18.75" customHeight="1" thickTop="1">
      <c r="B28" s="27" t="s">
        <v>23</v>
      </c>
      <c r="C28" s="28"/>
      <c r="D28" s="29">
        <f>S28</f>
        <v>193328228100</v>
      </c>
      <c r="E28" s="30"/>
      <c r="F28" s="31"/>
      <c r="G28" s="29">
        <f>T28</f>
        <v>171112485360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193328228100</v>
      </c>
      <c r="T28" s="21">
        <f>SUM(T6:T27)</f>
        <v>171112485360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43" priority="5" stopIfTrue="1" operator="equal">
      <formula>0</formula>
    </cfRule>
    <cfRule type="expression" dxfId="442" priority="6" stopIfTrue="1">
      <formula>$F6&lt;=5</formula>
    </cfRule>
  </conditionalFormatting>
  <conditionalFormatting sqref="G6:I27">
    <cfRule type="cellIs" dxfId="441" priority="7" stopIfTrue="1" operator="equal">
      <formula>0</formula>
    </cfRule>
    <cfRule type="expression" dxfId="440" priority="8" stopIfTrue="1">
      <formula>$I6&lt;=5</formula>
    </cfRule>
  </conditionalFormatting>
  <conditionalFormatting sqref="F6:F27">
    <cfRule type="cellIs" dxfId="439" priority="1" operator="equal">
      <formula>0</formula>
    </cfRule>
    <cfRule type="expression" dxfId="43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C761C-509D-44D4-BBDC-DB7ED464DE12}">
  <sheetPr codeName="Sheet3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160178801</v>
      </c>
      <c r="E6" s="13">
        <f>IFERROR(S6/$S$28,"-")</f>
        <v>2.0430495965596061E-2</v>
      </c>
      <c r="F6" s="23">
        <f t="shared" ref="F6:F27" si="0">_xlfn.IFS(D6&gt;0,RANK(D6,$D$6:$D$27),D6=0,"-")</f>
        <v>11</v>
      </c>
      <c r="G6" s="12">
        <f>T6</f>
        <v>101239713</v>
      </c>
      <c r="H6" s="13">
        <f>IFERROR(T6/$T$28,"-")</f>
        <v>1.6467205314751907E-2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160178801</v>
      </c>
      <c r="T6" s="21">
        <v>101239713</v>
      </c>
    </row>
    <row r="7" spans="2:20" ht="18.75" customHeight="1">
      <c r="B7" s="14" t="s">
        <v>5</v>
      </c>
      <c r="C7" s="15"/>
      <c r="D7" s="16">
        <f>S7</f>
        <v>809783344</v>
      </c>
      <c r="E7" s="17">
        <f>IFERROR(S7/$S$28,"-")</f>
        <v>0.10328629780790335</v>
      </c>
      <c r="F7" s="23">
        <f t="shared" si="0"/>
        <v>5</v>
      </c>
      <c r="G7" s="16">
        <f>T7</f>
        <v>677049447</v>
      </c>
      <c r="H7" s="17">
        <f>IFERROR(T7/$T$28,"-")</f>
        <v>0.11012587769769989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809783344</v>
      </c>
      <c r="T7" s="21">
        <v>677049447</v>
      </c>
    </row>
    <row r="8" spans="2:20" ht="18.75" customHeight="1">
      <c r="B8" s="14" t="s">
        <v>6</v>
      </c>
      <c r="C8" s="15"/>
      <c r="D8" s="16">
        <f t="shared" ref="D8:D27" si="3">S8</f>
        <v>145052325</v>
      </c>
      <c r="E8" s="17">
        <f t="shared" ref="E8:E27" si="4">IFERROR(S8/$S$28,"-")</f>
        <v>1.8501143236256519E-2</v>
      </c>
      <c r="F8" s="23">
        <f t="shared" si="0"/>
        <v>13</v>
      </c>
      <c r="G8" s="16">
        <f t="shared" ref="G8:G27" si="5">T8</f>
        <v>72868737</v>
      </c>
      <c r="H8" s="17">
        <f t="shared" ref="H8:H27" si="6">IFERROR(T8/$T$28,"-")</f>
        <v>1.1852507456294931E-2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145052325</v>
      </c>
      <c r="T8" s="21">
        <v>72868737</v>
      </c>
    </row>
    <row r="9" spans="2:20" ht="18.75" customHeight="1">
      <c r="B9" s="14" t="s">
        <v>1</v>
      </c>
      <c r="C9" s="15"/>
      <c r="D9" s="16">
        <f t="shared" si="3"/>
        <v>168985173</v>
      </c>
      <c r="E9" s="17">
        <f t="shared" si="4"/>
        <v>2.1553731665291044E-2</v>
      </c>
      <c r="F9" s="23">
        <f t="shared" si="0"/>
        <v>10</v>
      </c>
      <c r="G9" s="16">
        <f t="shared" si="5"/>
        <v>684744522</v>
      </c>
      <c r="H9" s="17">
        <f t="shared" si="6"/>
        <v>0.11137752466688297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168985173</v>
      </c>
      <c r="T9" s="21">
        <v>684744522</v>
      </c>
    </row>
    <row r="10" spans="2:20" ht="18.75" customHeight="1">
      <c r="B10" s="14" t="s">
        <v>8</v>
      </c>
      <c r="C10" s="15"/>
      <c r="D10" s="16">
        <f t="shared" si="3"/>
        <v>271020006</v>
      </c>
      <c r="E10" s="17">
        <f t="shared" si="4"/>
        <v>3.4568077077682835E-2</v>
      </c>
      <c r="F10" s="23">
        <f t="shared" si="0"/>
        <v>9</v>
      </c>
      <c r="G10" s="16">
        <f t="shared" si="5"/>
        <v>86604551</v>
      </c>
      <c r="H10" s="17">
        <f t="shared" si="6"/>
        <v>1.4086714395455689E-2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271020006</v>
      </c>
      <c r="T10" s="21">
        <v>86604551</v>
      </c>
    </row>
    <row r="11" spans="2:20" ht="18.75" customHeight="1">
      <c r="B11" s="14" t="s">
        <v>9</v>
      </c>
      <c r="C11" s="15"/>
      <c r="D11" s="16">
        <f t="shared" si="3"/>
        <v>348241187</v>
      </c>
      <c r="E11" s="17">
        <f t="shared" si="4"/>
        <v>4.4417489216053527E-2</v>
      </c>
      <c r="F11" s="23">
        <f t="shared" si="0"/>
        <v>8</v>
      </c>
      <c r="G11" s="16">
        <f t="shared" si="5"/>
        <v>300171671</v>
      </c>
      <c r="H11" s="17">
        <f t="shared" si="6"/>
        <v>4.8824600441421249E-2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348241187</v>
      </c>
      <c r="T11" s="21">
        <v>300171671</v>
      </c>
    </row>
    <row r="12" spans="2:20" ht="18.75" customHeight="1">
      <c r="B12" s="14" t="s">
        <v>10</v>
      </c>
      <c r="C12" s="15"/>
      <c r="D12" s="16">
        <f t="shared" si="3"/>
        <v>45200311</v>
      </c>
      <c r="E12" s="17">
        <f t="shared" si="4"/>
        <v>5.7652121614344418E-3</v>
      </c>
      <c r="F12" s="23">
        <f t="shared" si="0"/>
        <v>17</v>
      </c>
      <c r="G12" s="16">
        <f t="shared" si="5"/>
        <v>399375631</v>
      </c>
      <c r="H12" s="17">
        <f t="shared" si="6"/>
        <v>6.4960679149550685E-2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45200311</v>
      </c>
      <c r="T12" s="21">
        <v>399375631</v>
      </c>
    </row>
    <row r="13" spans="2:20" ht="18.75" customHeight="1">
      <c r="B13" s="14" t="s">
        <v>11</v>
      </c>
      <c r="C13" s="15"/>
      <c r="D13" s="16">
        <f t="shared" si="3"/>
        <v>9737840</v>
      </c>
      <c r="E13" s="17">
        <f t="shared" si="4"/>
        <v>1.2420426397973846E-3</v>
      </c>
      <c r="F13" s="23">
        <f t="shared" si="0"/>
        <v>18</v>
      </c>
      <c r="G13" s="16">
        <f t="shared" si="5"/>
        <v>36271977</v>
      </c>
      <c r="H13" s="17">
        <f t="shared" si="6"/>
        <v>5.8998398427992276E-3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9737840</v>
      </c>
      <c r="T13" s="21">
        <v>36271977</v>
      </c>
    </row>
    <row r="14" spans="2:20" ht="18.75" customHeight="1">
      <c r="B14" s="14" t="s">
        <v>12</v>
      </c>
      <c r="C14" s="15"/>
      <c r="D14" s="16">
        <f t="shared" si="3"/>
        <v>1628195054</v>
      </c>
      <c r="E14" s="17">
        <f t="shared" si="4"/>
        <v>0.20767312699481666</v>
      </c>
      <c r="F14" s="23">
        <f t="shared" si="0"/>
        <v>1</v>
      </c>
      <c r="G14" s="16">
        <f t="shared" si="5"/>
        <v>1053279770</v>
      </c>
      <c r="H14" s="17">
        <f t="shared" si="6"/>
        <v>0.17132184310384863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1628195054</v>
      </c>
      <c r="T14" s="21">
        <v>1053279770</v>
      </c>
    </row>
    <row r="15" spans="2:20" ht="18.75" customHeight="1">
      <c r="B15" s="14" t="s">
        <v>2</v>
      </c>
      <c r="C15" s="15"/>
      <c r="D15" s="16">
        <f t="shared" si="3"/>
        <v>876571055</v>
      </c>
      <c r="E15" s="17">
        <f t="shared" si="4"/>
        <v>0.11180494104669808</v>
      </c>
      <c r="F15" s="23">
        <f t="shared" si="0"/>
        <v>4</v>
      </c>
      <c r="G15" s="16">
        <f t="shared" si="5"/>
        <v>364444283</v>
      </c>
      <c r="H15" s="17">
        <f t="shared" si="6"/>
        <v>5.9278900108582368E-2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876571055</v>
      </c>
      <c r="T15" s="21">
        <v>364444283</v>
      </c>
    </row>
    <row r="16" spans="2:20" ht="18.75" customHeight="1">
      <c r="B16" s="14" t="s">
        <v>120</v>
      </c>
      <c r="C16" s="15"/>
      <c r="D16" s="16">
        <f t="shared" si="3"/>
        <v>493085121</v>
      </c>
      <c r="E16" s="17">
        <f t="shared" si="4"/>
        <v>6.2892052583699551E-2</v>
      </c>
      <c r="F16" s="23">
        <f t="shared" si="0"/>
        <v>6</v>
      </c>
      <c r="G16" s="16">
        <f t="shared" si="5"/>
        <v>528320152</v>
      </c>
      <c r="H16" s="17">
        <f t="shared" si="6"/>
        <v>8.5934226373250724E-2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493085121</v>
      </c>
      <c r="T16" s="21">
        <v>528320152</v>
      </c>
    </row>
    <row r="17" spans="2:20" ht="18.75" customHeight="1">
      <c r="B17" s="14" t="s">
        <v>14</v>
      </c>
      <c r="C17" s="15"/>
      <c r="D17" s="16">
        <f t="shared" si="3"/>
        <v>89401009</v>
      </c>
      <c r="E17" s="17">
        <f t="shared" si="4"/>
        <v>1.140292561994341E-2</v>
      </c>
      <c r="F17" s="23">
        <f t="shared" si="0"/>
        <v>16</v>
      </c>
      <c r="G17" s="16">
        <f t="shared" si="5"/>
        <v>156933491</v>
      </c>
      <c r="H17" s="17">
        <f t="shared" si="6"/>
        <v>2.5526109670597055E-2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89401009</v>
      </c>
      <c r="T17" s="21">
        <v>156933491</v>
      </c>
    </row>
    <row r="18" spans="2:20" ht="18.75" customHeight="1">
      <c r="B18" s="14" t="s">
        <v>15</v>
      </c>
      <c r="C18" s="15"/>
      <c r="D18" s="16">
        <f t="shared" si="3"/>
        <v>1081341591</v>
      </c>
      <c r="E18" s="17">
        <f t="shared" si="4"/>
        <v>0.13792302648311575</v>
      </c>
      <c r="F18" s="23">
        <f t="shared" si="0"/>
        <v>2</v>
      </c>
      <c r="G18" s="16">
        <f t="shared" si="5"/>
        <v>740506107</v>
      </c>
      <c r="H18" s="17">
        <f t="shared" si="6"/>
        <v>0.120447458210363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1081341591</v>
      </c>
      <c r="T18" s="21">
        <v>740506107</v>
      </c>
    </row>
    <row r="19" spans="2:20" ht="18.75" customHeight="1">
      <c r="B19" s="14" t="s">
        <v>16</v>
      </c>
      <c r="C19" s="15"/>
      <c r="D19" s="16">
        <f t="shared" si="3"/>
        <v>462267728</v>
      </c>
      <c r="E19" s="17">
        <f t="shared" si="4"/>
        <v>5.8961353768213424E-2</v>
      </c>
      <c r="F19" s="23">
        <f t="shared" si="0"/>
        <v>7</v>
      </c>
      <c r="G19" s="16">
        <f t="shared" si="5"/>
        <v>638386524</v>
      </c>
      <c r="H19" s="17">
        <f t="shared" si="6"/>
        <v>0.10383713712107022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462267728</v>
      </c>
      <c r="T19" s="21">
        <v>638386524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7667</v>
      </c>
      <c r="H20" s="17">
        <f t="shared" si="6"/>
        <v>1.2470804134757165E-6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7667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2231</v>
      </c>
      <c r="H21" s="17">
        <f t="shared" si="6"/>
        <v>3.6288462272914091E-7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2231</v>
      </c>
    </row>
    <row r="22" spans="2:20" ht="18.75" customHeight="1">
      <c r="B22" s="14" t="s">
        <v>17</v>
      </c>
      <c r="C22" s="15"/>
      <c r="D22" s="16">
        <f t="shared" si="3"/>
        <v>3847476</v>
      </c>
      <c r="E22" s="17">
        <f t="shared" si="4"/>
        <v>4.9073811518746276E-4</v>
      </c>
      <c r="F22" s="23">
        <f t="shared" si="0"/>
        <v>19</v>
      </c>
      <c r="G22" s="16">
        <f t="shared" si="5"/>
        <v>1314166</v>
      </c>
      <c r="H22" s="17">
        <f t="shared" si="6"/>
        <v>2.1375644693566302E-4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3847476</v>
      </c>
      <c r="T22" s="21">
        <v>1314166</v>
      </c>
    </row>
    <row r="23" spans="2:20" ht="18.75" customHeight="1">
      <c r="B23" s="14" t="s">
        <v>18</v>
      </c>
      <c r="C23" s="15"/>
      <c r="D23" s="16">
        <f t="shared" si="3"/>
        <v>148221173</v>
      </c>
      <c r="E23" s="17">
        <f t="shared" si="4"/>
        <v>1.8905323663849977E-2</v>
      </c>
      <c r="F23" s="23">
        <f t="shared" si="0"/>
        <v>12</v>
      </c>
      <c r="G23" s="16">
        <f t="shared" si="5"/>
        <v>124065491</v>
      </c>
      <c r="H23" s="17">
        <f t="shared" si="6"/>
        <v>2.0179945717275046E-2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148221173</v>
      </c>
      <c r="T23" s="21">
        <v>124065491</v>
      </c>
    </row>
    <row r="24" spans="2:20" ht="18.75" customHeight="1">
      <c r="B24" s="14" t="s">
        <v>19</v>
      </c>
      <c r="C24" s="15"/>
      <c r="D24" s="16">
        <f t="shared" si="3"/>
        <v>880631069</v>
      </c>
      <c r="E24" s="17">
        <f t="shared" si="4"/>
        <v>0.11232278797231755</v>
      </c>
      <c r="F24" s="23">
        <f t="shared" si="0"/>
        <v>3</v>
      </c>
      <c r="G24" s="16">
        <f t="shared" si="5"/>
        <v>108496526</v>
      </c>
      <c r="H24" s="17">
        <f t="shared" si="6"/>
        <v>1.7647566519467695E-2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880631069</v>
      </c>
      <c r="T24" s="21">
        <v>108496526</v>
      </c>
    </row>
    <row r="25" spans="2:20" ht="18.75" customHeight="1">
      <c r="B25" s="14" t="s">
        <v>20</v>
      </c>
      <c r="C25" s="15"/>
      <c r="D25" s="16">
        <f t="shared" si="3"/>
        <v>92370220</v>
      </c>
      <c r="E25" s="17">
        <f t="shared" si="4"/>
        <v>1.178164273467886E-2</v>
      </c>
      <c r="F25" s="23">
        <f t="shared" si="0"/>
        <v>15</v>
      </c>
      <c r="G25" s="16">
        <f t="shared" si="5"/>
        <v>24809602</v>
      </c>
      <c r="H25" s="17">
        <f t="shared" si="6"/>
        <v>4.0354204669789959E-3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92370220</v>
      </c>
      <c r="T25" s="21">
        <v>24809602</v>
      </c>
    </row>
    <row r="26" spans="2:20" ht="18.75" customHeight="1">
      <c r="B26" s="14" t="s">
        <v>21</v>
      </c>
      <c r="C26" s="15"/>
      <c r="D26" s="16">
        <f t="shared" si="3"/>
        <v>126004082</v>
      </c>
      <c r="E26" s="17">
        <f t="shared" si="4"/>
        <v>1.6071576718504937E-2</v>
      </c>
      <c r="F26" s="23">
        <f t="shared" si="0"/>
        <v>14</v>
      </c>
      <c r="G26" s="16">
        <f t="shared" si="5"/>
        <v>48792243</v>
      </c>
      <c r="H26" s="17">
        <f t="shared" si="6"/>
        <v>7.9363311040625568E-3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126004082</v>
      </c>
      <c r="T26" s="21">
        <v>48792243</v>
      </c>
    </row>
    <row r="27" spans="2:20" ht="18.75" customHeight="1" thickBot="1">
      <c r="B27" s="18" t="s">
        <v>22</v>
      </c>
      <c r="C27" s="19"/>
      <c r="D27" s="16">
        <f t="shared" si="3"/>
        <v>47155</v>
      </c>
      <c r="E27" s="17">
        <f t="shared" si="4"/>
        <v>6.01452895915785E-6</v>
      </c>
      <c r="F27" s="23">
        <f t="shared" si="0"/>
        <v>20</v>
      </c>
      <c r="G27" s="16">
        <f t="shared" si="5"/>
        <v>275098</v>
      </c>
      <c r="H27" s="17">
        <f t="shared" si="6"/>
        <v>4.4746227675276203E-5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47155</v>
      </c>
      <c r="T27" s="21">
        <v>275098</v>
      </c>
    </row>
    <row r="28" spans="2:20" ht="18.75" customHeight="1" thickTop="1">
      <c r="B28" s="27" t="s">
        <v>23</v>
      </c>
      <c r="C28" s="28"/>
      <c r="D28" s="29">
        <f>S28</f>
        <v>7840181720</v>
      </c>
      <c r="E28" s="30"/>
      <c r="F28" s="31"/>
      <c r="G28" s="29">
        <f>T28</f>
        <v>6147959600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7840181720</v>
      </c>
      <c r="T28" s="21">
        <f>SUM(T6:T27)</f>
        <v>6147959600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35" priority="5" stopIfTrue="1" operator="equal">
      <formula>0</formula>
    </cfRule>
    <cfRule type="expression" dxfId="334" priority="6" stopIfTrue="1">
      <formula>$F6&lt;=5</formula>
    </cfRule>
  </conditionalFormatting>
  <conditionalFormatting sqref="G6:I27">
    <cfRule type="cellIs" dxfId="333" priority="7" stopIfTrue="1" operator="equal">
      <formula>0</formula>
    </cfRule>
    <cfRule type="expression" dxfId="332" priority="8" stopIfTrue="1">
      <formula>$I6&lt;=5</formula>
    </cfRule>
  </conditionalFormatting>
  <conditionalFormatting sqref="F6:F27">
    <cfRule type="cellIs" dxfId="331" priority="1" operator="equal">
      <formula>0</formula>
    </cfRule>
    <cfRule type="expression" dxfId="33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99AB3-9C26-4784-86B4-5EC412DFC9BE}">
  <sheetPr codeName="Sheet3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197653144</v>
      </c>
      <c r="E6" s="13">
        <f>IFERROR(S6/$S$28,"-")</f>
        <v>1.6757097556702537E-2</v>
      </c>
      <c r="F6" s="23">
        <f t="shared" ref="F6:F27" si="0">_xlfn.IFS(D6&gt;0,RANK(D6,$D$6:$D$27),D6=0,"-")</f>
        <v>12</v>
      </c>
      <c r="G6" s="12">
        <f>T6</f>
        <v>179427796</v>
      </c>
      <c r="H6" s="13">
        <f>IFERROR(T6/$T$28,"-")</f>
        <v>1.7310124713277097E-2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197653144</v>
      </c>
      <c r="T6" s="21">
        <v>179427796</v>
      </c>
    </row>
    <row r="7" spans="2:20" ht="18.75" customHeight="1">
      <c r="B7" s="14" t="s">
        <v>5</v>
      </c>
      <c r="C7" s="15"/>
      <c r="D7" s="16">
        <f>S7</f>
        <v>1518732317</v>
      </c>
      <c r="E7" s="17">
        <f>IFERROR(S7/$S$28,"-")</f>
        <v>0.12875861766451782</v>
      </c>
      <c r="F7" s="23">
        <f t="shared" si="0"/>
        <v>3</v>
      </c>
      <c r="G7" s="16">
        <f>T7</f>
        <v>1412157988</v>
      </c>
      <c r="H7" s="17">
        <f>IFERROR(T7/$T$28,"-")</f>
        <v>0.13623658893480731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1518732317</v>
      </c>
      <c r="T7" s="21">
        <v>1412157988</v>
      </c>
    </row>
    <row r="8" spans="2:20" ht="18.75" customHeight="1">
      <c r="B8" s="14" t="s">
        <v>6</v>
      </c>
      <c r="C8" s="15"/>
      <c r="D8" s="16">
        <f t="shared" ref="D8:D27" si="3">S8</f>
        <v>195548351</v>
      </c>
      <c r="E8" s="17">
        <f t="shared" ref="E8:E27" si="4">IFERROR(S8/$S$28,"-")</f>
        <v>1.6578652524542235E-2</v>
      </c>
      <c r="F8" s="23">
        <f t="shared" si="0"/>
        <v>13</v>
      </c>
      <c r="G8" s="16">
        <f t="shared" ref="G8:G27" si="5">T8</f>
        <v>84464735</v>
      </c>
      <c r="H8" s="17">
        <f t="shared" ref="H8:H27" si="6">IFERROR(T8/$T$28,"-")</f>
        <v>8.1486543853211066E-3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195548351</v>
      </c>
      <c r="T8" s="21">
        <v>84464735</v>
      </c>
    </row>
    <row r="9" spans="2:20" ht="18.75" customHeight="1">
      <c r="B9" s="14" t="s">
        <v>1</v>
      </c>
      <c r="C9" s="15"/>
      <c r="D9" s="16">
        <f t="shared" si="3"/>
        <v>233532153</v>
      </c>
      <c r="E9" s="17">
        <f t="shared" si="4"/>
        <v>1.9798931558851311E-2</v>
      </c>
      <c r="F9" s="23">
        <f t="shared" si="0"/>
        <v>10</v>
      </c>
      <c r="G9" s="16">
        <f t="shared" si="5"/>
        <v>1153422777</v>
      </c>
      <c r="H9" s="17">
        <f t="shared" si="6"/>
        <v>0.1112753573420943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233532153</v>
      </c>
      <c r="T9" s="21">
        <v>1153422777</v>
      </c>
    </row>
    <row r="10" spans="2:20" ht="18.75" customHeight="1">
      <c r="B10" s="14" t="s">
        <v>8</v>
      </c>
      <c r="C10" s="15"/>
      <c r="D10" s="16">
        <f t="shared" si="3"/>
        <v>329710859</v>
      </c>
      <c r="E10" s="17">
        <f t="shared" si="4"/>
        <v>2.7952993400232454E-2</v>
      </c>
      <c r="F10" s="23">
        <f t="shared" si="0"/>
        <v>9</v>
      </c>
      <c r="G10" s="16">
        <f t="shared" si="5"/>
        <v>128990266</v>
      </c>
      <c r="H10" s="17">
        <f t="shared" si="6"/>
        <v>1.2444212329614674E-2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329710859</v>
      </c>
      <c r="T10" s="21">
        <v>128990266</v>
      </c>
    </row>
    <row r="11" spans="2:20" ht="18.75" customHeight="1">
      <c r="B11" s="14" t="s">
        <v>9</v>
      </c>
      <c r="C11" s="15"/>
      <c r="D11" s="16">
        <f t="shared" si="3"/>
        <v>539858919</v>
      </c>
      <c r="E11" s="17">
        <f t="shared" si="4"/>
        <v>4.5769413981793142E-2</v>
      </c>
      <c r="F11" s="23">
        <f t="shared" si="0"/>
        <v>8</v>
      </c>
      <c r="G11" s="16">
        <f t="shared" si="5"/>
        <v>553169543</v>
      </c>
      <c r="H11" s="17">
        <f t="shared" si="6"/>
        <v>5.3366501681358765E-2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539858919</v>
      </c>
      <c r="T11" s="21">
        <v>553169543</v>
      </c>
    </row>
    <row r="12" spans="2:20" ht="18.75" customHeight="1">
      <c r="B12" s="14" t="s">
        <v>10</v>
      </c>
      <c r="C12" s="15"/>
      <c r="D12" s="16">
        <f t="shared" si="3"/>
        <v>132511072</v>
      </c>
      <c r="E12" s="17">
        <f t="shared" si="4"/>
        <v>1.1234331596805938E-2</v>
      </c>
      <c r="F12" s="23">
        <f t="shared" si="0"/>
        <v>16</v>
      </c>
      <c r="G12" s="16">
        <f t="shared" si="5"/>
        <v>590734960</v>
      </c>
      <c r="H12" s="17">
        <f t="shared" si="6"/>
        <v>5.6990589295834393E-2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132511072</v>
      </c>
      <c r="T12" s="21">
        <v>590734960</v>
      </c>
    </row>
    <row r="13" spans="2:20" ht="18.75" customHeight="1">
      <c r="B13" s="14" t="s">
        <v>11</v>
      </c>
      <c r="C13" s="15"/>
      <c r="D13" s="16">
        <f t="shared" si="3"/>
        <v>19182051</v>
      </c>
      <c r="E13" s="17">
        <f t="shared" si="4"/>
        <v>1.6262604957330881E-3</v>
      </c>
      <c r="F13" s="23">
        <f t="shared" si="0"/>
        <v>18</v>
      </c>
      <c r="G13" s="16">
        <f t="shared" si="5"/>
        <v>44901377</v>
      </c>
      <c r="H13" s="17">
        <f t="shared" si="6"/>
        <v>4.3318173270537851E-3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19182051</v>
      </c>
      <c r="T13" s="21">
        <v>44901377</v>
      </c>
    </row>
    <row r="14" spans="2:20" ht="18.75" customHeight="1">
      <c r="B14" s="14" t="s">
        <v>12</v>
      </c>
      <c r="C14" s="15"/>
      <c r="D14" s="16">
        <f t="shared" si="3"/>
        <v>2613757058</v>
      </c>
      <c r="E14" s="17">
        <f t="shared" si="4"/>
        <v>0.22159516982146163</v>
      </c>
      <c r="F14" s="23">
        <f t="shared" si="0"/>
        <v>1</v>
      </c>
      <c r="G14" s="16">
        <f t="shared" si="5"/>
        <v>1637002092</v>
      </c>
      <c r="H14" s="17">
        <f t="shared" si="6"/>
        <v>0.15792820845001912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2613757058</v>
      </c>
      <c r="T14" s="21">
        <v>1637002092</v>
      </c>
    </row>
    <row r="15" spans="2:20" ht="18.75" customHeight="1">
      <c r="B15" s="14" t="s">
        <v>2</v>
      </c>
      <c r="C15" s="15"/>
      <c r="D15" s="16">
        <f t="shared" si="3"/>
        <v>1060119930</v>
      </c>
      <c r="E15" s="17">
        <f t="shared" si="4"/>
        <v>8.9877310976721247E-2</v>
      </c>
      <c r="F15" s="23">
        <f t="shared" si="0"/>
        <v>5</v>
      </c>
      <c r="G15" s="16">
        <f t="shared" si="5"/>
        <v>543422588</v>
      </c>
      <c r="H15" s="17">
        <f t="shared" si="6"/>
        <v>5.2426173536076863E-2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1060119930</v>
      </c>
      <c r="T15" s="21">
        <v>543422588</v>
      </c>
    </row>
    <row r="16" spans="2:20" ht="18.75" customHeight="1">
      <c r="B16" s="14" t="s">
        <v>120</v>
      </c>
      <c r="C16" s="15"/>
      <c r="D16" s="16">
        <f t="shared" si="3"/>
        <v>800180382</v>
      </c>
      <c r="E16" s="17">
        <f t="shared" si="4"/>
        <v>6.7839551917947244E-2</v>
      </c>
      <c r="F16" s="23">
        <f t="shared" si="0"/>
        <v>6</v>
      </c>
      <c r="G16" s="16">
        <f t="shared" si="5"/>
        <v>850779176</v>
      </c>
      <c r="H16" s="17">
        <f t="shared" si="6"/>
        <v>8.2078105891793512E-2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800180382</v>
      </c>
      <c r="T16" s="21">
        <v>850779176</v>
      </c>
    </row>
    <row r="17" spans="2:20" ht="18.75" customHeight="1">
      <c r="B17" s="14" t="s">
        <v>14</v>
      </c>
      <c r="C17" s="15"/>
      <c r="D17" s="16">
        <f t="shared" si="3"/>
        <v>166099156</v>
      </c>
      <c r="E17" s="17">
        <f t="shared" si="4"/>
        <v>1.4081940235557059E-2</v>
      </c>
      <c r="F17" s="23">
        <f t="shared" si="0"/>
        <v>15</v>
      </c>
      <c r="G17" s="16">
        <f t="shared" si="5"/>
        <v>252674456</v>
      </c>
      <c r="H17" s="17">
        <f t="shared" si="6"/>
        <v>2.4376526060764001E-2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166099156</v>
      </c>
      <c r="T17" s="21">
        <v>252674456</v>
      </c>
    </row>
    <row r="18" spans="2:20" ht="18.75" customHeight="1">
      <c r="B18" s="14" t="s">
        <v>15</v>
      </c>
      <c r="C18" s="15"/>
      <c r="D18" s="16">
        <f t="shared" si="3"/>
        <v>1642368359</v>
      </c>
      <c r="E18" s="17">
        <f t="shared" si="4"/>
        <v>0.13924052134381659</v>
      </c>
      <c r="F18" s="23">
        <f t="shared" si="0"/>
        <v>2</v>
      </c>
      <c r="G18" s="16">
        <f t="shared" si="5"/>
        <v>1385277874</v>
      </c>
      <c r="H18" s="17">
        <f t="shared" si="6"/>
        <v>0.13364335568990302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1642368359</v>
      </c>
      <c r="T18" s="21">
        <v>1385277874</v>
      </c>
    </row>
    <row r="19" spans="2:20" ht="18.75" customHeight="1">
      <c r="B19" s="14" t="s">
        <v>16</v>
      </c>
      <c r="C19" s="15"/>
      <c r="D19" s="16">
        <f t="shared" si="3"/>
        <v>651414767</v>
      </c>
      <c r="E19" s="17">
        <f t="shared" si="4"/>
        <v>5.5227154901698161E-2</v>
      </c>
      <c r="F19" s="23">
        <f t="shared" si="0"/>
        <v>7</v>
      </c>
      <c r="G19" s="16">
        <f t="shared" si="5"/>
        <v>1074270941</v>
      </c>
      <c r="H19" s="17">
        <f t="shared" si="6"/>
        <v>0.10363925979762657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651414767</v>
      </c>
      <c r="T19" s="21">
        <v>1074270941</v>
      </c>
    </row>
    <row r="20" spans="2:20" ht="18.75" customHeight="1">
      <c r="B20" s="14" t="s">
        <v>121</v>
      </c>
      <c r="C20" s="15"/>
      <c r="D20" s="16">
        <f t="shared" si="3"/>
        <v>10135</v>
      </c>
      <c r="E20" s="17">
        <f t="shared" si="4"/>
        <v>8.5924858213831499E-7</v>
      </c>
      <c r="F20" s="23">
        <f t="shared" si="0"/>
        <v>21</v>
      </c>
      <c r="G20" s="16">
        <f t="shared" si="5"/>
        <v>33688</v>
      </c>
      <c r="H20" s="17">
        <f t="shared" si="6"/>
        <v>3.25001752426853E-6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10135</v>
      </c>
      <c r="T20" s="21">
        <v>33688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6587</v>
      </c>
      <c r="H21" s="17">
        <f t="shared" si="6"/>
        <v>6.354745141402519E-7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6587</v>
      </c>
    </row>
    <row r="22" spans="2:20" ht="18.75" customHeight="1">
      <c r="B22" s="14" t="s">
        <v>17</v>
      </c>
      <c r="C22" s="15"/>
      <c r="D22" s="16">
        <f t="shared" si="3"/>
        <v>7543675</v>
      </c>
      <c r="E22" s="17">
        <f t="shared" si="4"/>
        <v>6.3955520945853514E-4</v>
      </c>
      <c r="F22" s="23">
        <f t="shared" si="0"/>
        <v>19</v>
      </c>
      <c r="G22" s="16">
        <f t="shared" si="5"/>
        <v>5806798</v>
      </c>
      <c r="H22" s="17">
        <f t="shared" si="6"/>
        <v>5.6020527368461916E-4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7543675</v>
      </c>
      <c r="T22" s="21">
        <v>5806798</v>
      </c>
    </row>
    <row r="23" spans="2:20" ht="18.75" customHeight="1">
      <c r="B23" s="14" t="s">
        <v>18</v>
      </c>
      <c r="C23" s="15"/>
      <c r="D23" s="16">
        <f t="shared" si="3"/>
        <v>188694286</v>
      </c>
      <c r="E23" s="17">
        <f t="shared" si="4"/>
        <v>1.5997562674208359E-2</v>
      </c>
      <c r="F23" s="23">
        <f t="shared" si="0"/>
        <v>14</v>
      </c>
      <c r="G23" s="16">
        <f t="shared" si="5"/>
        <v>196325432</v>
      </c>
      <c r="H23" s="17">
        <f t="shared" si="6"/>
        <v>1.8940307957123891E-2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188694286</v>
      </c>
      <c r="T23" s="21">
        <v>196325432</v>
      </c>
    </row>
    <row r="24" spans="2:20" ht="18.75" customHeight="1">
      <c r="B24" s="14" t="s">
        <v>19</v>
      </c>
      <c r="C24" s="15"/>
      <c r="D24" s="16">
        <f t="shared" si="3"/>
        <v>1195468894</v>
      </c>
      <c r="E24" s="17">
        <f t="shared" si="4"/>
        <v>0.10135223997631571</v>
      </c>
      <c r="F24" s="23">
        <f t="shared" si="0"/>
        <v>4</v>
      </c>
      <c r="G24" s="16">
        <f t="shared" si="5"/>
        <v>165720550</v>
      </c>
      <c r="H24" s="17">
        <f t="shared" si="6"/>
        <v>1.5987731288037852E-2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1195468894</v>
      </c>
      <c r="T24" s="21">
        <v>165720550</v>
      </c>
    </row>
    <row r="25" spans="2:20" ht="18.75" customHeight="1">
      <c r="B25" s="14" t="s">
        <v>20</v>
      </c>
      <c r="C25" s="15"/>
      <c r="D25" s="16">
        <f t="shared" si="3"/>
        <v>76141372</v>
      </c>
      <c r="E25" s="17">
        <f t="shared" si="4"/>
        <v>6.4552901759315244E-3</v>
      </c>
      <c r="F25" s="23">
        <f t="shared" si="0"/>
        <v>17</v>
      </c>
      <c r="G25" s="16">
        <f t="shared" si="5"/>
        <v>36112381</v>
      </c>
      <c r="H25" s="17">
        <f t="shared" si="6"/>
        <v>3.4839073584974445E-3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76141372</v>
      </c>
      <c r="T25" s="21">
        <v>36112381</v>
      </c>
    </row>
    <row r="26" spans="2:20" ht="18.75" customHeight="1">
      <c r="B26" s="14" t="s">
        <v>21</v>
      </c>
      <c r="C26" s="15"/>
      <c r="D26" s="16">
        <f t="shared" si="3"/>
        <v>226012950</v>
      </c>
      <c r="E26" s="17">
        <f t="shared" si="4"/>
        <v>1.916145109347784E-2</v>
      </c>
      <c r="F26" s="23">
        <f t="shared" si="0"/>
        <v>11</v>
      </c>
      <c r="G26" s="16">
        <f t="shared" si="5"/>
        <v>69568697</v>
      </c>
      <c r="H26" s="17">
        <f t="shared" si="6"/>
        <v>6.7115733908373167E-3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226012950</v>
      </c>
      <c r="T26" s="21">
        <v>69568697</v>
      </c>
    </row>
    <row r="27" spans="2:20" ht="18.75" customHeight="1" thickBot="1">
      <c r="B27" s="18" t="s">
        <v>22</v>
      </c>
      <c r="C27" s="19"/>
      <c r="D27" s="16">
        <f t="shared" si="3"/>
        <v>649840</v>
      </c>
      <c r="E27" s="17">
        <f t="shared" si="4"/>
        <v>5.5093645645462518E-5</v>
      </c>
      <c r="F27" s="23">
        <f t="shared" si="0"/>
        <v>20</v>
      </c>
      <c r="G27" s="16">
        <f t="shared" si="5"/>
        <v>1211868</v>
      </c>
      <c r="H27" s="17">
        <f t="shared" si="6"/>
        <v>1.1691380423593727E-4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649840</v>
      </c>
      <c r="T27" s="21">
        <v>1211868</v>
      </c>
    </row>
    <row r="28" spans="2:20" ht="18.75" customHeight="1" thickTop="1">
      <c r="B28" s="27" t="s">
        <v>23</v>
      </c>
      <c r="C28" s="28"/>
      <c r="D28" s="29">
        <f>S28</f>
        <v>11795189670</v>
      </c>
      <c r="E28" s="30"/>
      <c r="F28" s="31"/>
      <c r="G28" s="29">
        <f>T28</f>
        <v>10365482570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11795189670</v>
      </c>
      <c r="T28" s="21">
        <f>SUM(T6:T27)</f>
        <v>10365482570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29" priority="5" stopIfTrue="1" operator="equal">
      <formula>0</formula>
    </cfRule>
    <cfRule type="expression" dxfId="328" priority="6" stopIfTrue="1">
      <formula>$F6&lt;=5</formula>
    </cfRule>
  </conditionalFormatting>
  <conditionalFormatting sqref="G6:I27">
    <cfRule type="cellIs" dxfId="327" priority="7" stopIfTrue="1" operator="equal">
      <formula>0</formula>
    </cfRule>
    <cfRule type="expression" dxfId="326" priority="8" stopIfTrue="1">
      <formula>$I6&lt;=5</formula>
    </cfRule>
  </conditionalFormatting>
  <conditionalFormatting sqref="F6:F27">
    <cfRule type="cellIs" dxfId="325" priority="1" operator="equal">
      <formula>0</formula>
    </cfRule>
    <cfRule type="expression" dxfId="32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38467-3515-4B92-9C88-D2C74CCCD39C}">
  <sheetPr codeName="Sheet3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152264040</v>
      </c>
      <c r="E6" s="13">
        <f>IFERROR(S6/$S$28,"-")</f>
        <v>2.0026742949811407E-2</v>
      </c>
      <c r="F6" s="23">
        <f t="shared" ref="F6:F27" si="0">_xlfn.IFS(D6&gt;0,RANK(D6,$D$6:$D$27),D6=0,"-")</f>
        <v>13</v>
      </c>
      <c r="G6" s="12">
        <f>T6</f>
        <v>92668764</v>
      </c>
      <c r="H6" s="13">
        <f>IFERROR(T6/$T$28,"-")</f>
        <v>1.3288628397324137E-2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152264040</v>
      </c>
      <c r="T6" s="21">
        <v>92668764</v>
      </c>
    </row>
    <row r="7" spans="2:20" ht="18.75" customHeight="1">
      <c r="B7" s="14" t="s">
        <v>5</v>
      </c>
      <c r="C7" s="15"/>
      <c r="D7" s="16">
        <f>S7</f>
        <v>888528301</v>
      </c>
      <c r="E7" s="17">
        <f>IFERROR(S7/$S$28,"-")</f>
        <v>0.11686493992777058</v>
      </c>
      <c r="F7" s="23">
        <f t="shared" si="0"/>
        <v>3</v>
      </c>
      <c r="G7" s="16">
        <f>T7</f>
        <v>889309280</v>
      </c>
      <c r="H7" s="17">
        <f>IFERROR(T7/$T$28,"-")</f>
        <v>0.12752625633608194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888528301</v>
      </c>
      <c r="T7" s="21">
        <v>889309280</v>
      </c>
    </row>
    <row r="8" spans="2:20" ht="18.75" customHeight="1">
      <c r="B8" s="14" t="s">
        <v>6</v>
      </c>
      <c r="C8" s="15"/>
      <c r="D8" s="16">
        <f t="shared" ref="D8:D27" si="3">S8</f>
        <v>106101637</v>
      </c>
      <c r="E8" s="17">
        <f t="shared" ref="E8:E27" si="4">IFERROR(S8/$S$28,"-")</f>
        <v>1.3955167686035384E-2</v>
      </c>
      <c r="F8" s="23">
        <f t="shared" si="0"/>
        <v>15</v>
      </c>
      <c r="G8" s="16">
        <f t="shared" ref="G8:G27" si="5">T8</f>
        <v>55976983</v>
      </c>
      <c r="H8" s="17">
        <f t="shared" ref="H8:H27" si="6">IFERROR(T8/$T$28,"-")</f>
        <v>8.0270556526504493E-3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106101637</v>
      </c>
      <c r="T8" s="21">
        <v>55976983</v>
      </c>
    </row>
    <row r="9" spans="2:20" ht="18.75" customHeight="1">
      <c r="B9" s="14" t="s">
        <v>1</v>
      </c>
      <c r="C9" s="15"/>
      <c r="D9" s="16">
        <f t="shared" si="3"/>
        <v>153548375</v>
      </c>
      <c r="E9" s="17">
        <f t="shared" si="4"/>
        <v>2.0195666924943328E-2</v>
      </c>
      <c r="F9" s="23">
        <f t="shared" si="0"/>
        <v>11</v>
      </c>
      <c r="G9" s="16">
        <f t="shared" si="5"/>
        <v>824489588</v>
      </c>
      <c r="H9" s="17">
        <f t="shared" si="6"/>
        <v>0.11823116311764856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153548375</v>
      </c>
      <c r="T9" s="21">
        <v>824489588</v>
      </c>
    </row>
    <row r="10" spans="2:20" ht="18.75" customHeight="1">
      <c r="B10" s="14" t="s">
        <v>8</v>
      </c>
      <c r="C10" s="15"/>
      <c r="D10" s="16">
        <f t="shared" si="3"/>
        <v>191640445</v>
      </c>
      <c r="E10" s="17">
        <f t="shared" si="4"/>
        <v>2.5205780240708645E-2</v>
      </c>
      <c r="F10" s="23">
        <f t="shared" si="0"/>
        <v>9</v>
      </c>
      <c r="G10" s="16">
        <f t="shared" si="5"/>
        <v>82428695</v>
      </c>
      <c r="H10" s="17">
        <f t="shared" si="6"/>
        <v>1.1820210498667817E-2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191640445</v>
      </c>
      <c r="T10" s="21">
        <v>82428695</v>
      </c>
    </row>
    <row r="11" spans="2:20" ht="18.75" customHeight="1">
      <c r="B11" s="14" t="s">
        <v>9</v>
      </c>
      <c r="C11" s="15"/>
      <c r="D11" s="16">
        <f t="shared" si="3"/>
        <v>319744549</v>
      </c>
      <c r="E11" s="17">
        <f t="shared" si="4"/>
        <v>4.2054853479694732E-2</v>
      </c>
      <c r="F11" s="23">
        <f t="shared" si="0"/>
        <v>8</v>
      </c>
      <c r="G11" s="16">
        <f t="shared" si="5"/>
        <v>349954226</v>
      </c>
      <c r="H11" s="17">
        <f t="shared" si="6"/>
        <v>5.0183162747127925E-2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319744549</v>
      </c>
      <c r="T11" s="21">
        <v>349954226</v>
      </c>
    </row>
    <row r="12" spans="2:20" ht="18.75" customHeight="1">
      <c r="B12" s="14" t="s">
        <v>10</v>
      </c>
      <c r="C12" s="15"/>
      <c r="D12" s="16">
        <f t="shared" si="3"/>
        <v>93209708</v>
      </c>
      <c r="E12" s="17">
        <f t="shared" si="4"/>
        <v>1.2259538513118264E-2</v>
      </c>
      <c r="F12" s="23">
        <f t="shared" si="0"/>
        <v>16</v>
      </c>
      <c r="G12" s="16">
        <f t="shared" si="5"/>
        <v>496922046</v>
      </c>
      <c r="H12" s="17">
        <f t="shared" si="6"/>
        <v>7.1258233375509475E-2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93209708</v>
      </c>
      <c r="T12" s="21">
        <v>496922046</v>
      </c>
    </row>
    <row r="13" spans="2:20" ht="18.75" customHeight="1">
      <c r="B13" s="14" t="s">
        <v>11</v>
      </c>
      <c r="C13" s="15"/>
      <c r="D13" s="16">
        <f t="shared" si="3"/>
        <v>11162623</v>
      </c>
      <c r="E13" s="17">
        <f t="shared" si="4"/>
        <v>1.4681797584423259E-3</v>
      </c>
      <c r="F13" s="23">
        <f t="shared" si="0"/>
        <v>18</v>
      </c>
      <c r="G13" s="16">
        <f t="shared" si="5"/>
        <v>38740152</v>
      </c>
      <c r="H13" s="17">
        <f t="shared" si="6"/>
        <v>5.5553075466060337E-3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11162623</v>
      </c>
      <c r="T13" s="21">
        <v>38740152</v>
      </c>
    </row>
    <row r="14" spans="2:20" ht="18.75" customHeight="1">
      <c r="B14" s="14" t="s">
        <v>12</v>
      </c>
      <c r="C14" s="15"/>
      <c r="D14" s="16">
        <f t="shared" si="3"/>
        <v>1698417309</v>
      </c>
      <c r="E14" s="17">
        <f t="shared" si="4"/>
        <v>0.22338673575752629</v>
      </c>
      <c r="F14" s="23">
        <f t="shared" si="0"/>
        <v>1</v>
      </c>
      <c r="G14" s="16">
        <f t="shared" si="5"/>
        <v>1131048506</v>
      </c>
      <c r="H14" s="17">
        <f t="shared" si="6"/>
        <v>0.16219147258274255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1698417309</v>
      </c>
      <c r="T14" s="21">
        <v>1131048506</v>
      </c>
    </row>
    <row r="15" spans="2:20" ht="18.75" customHeight="1">
      <c r="B15" s="14" t="s">
        <v>2</v>
      </c>
      <c r="C15" s="15"/>
      <c r="D15" s="16">
        <f t="shared" si="3"/>
        <v>689917538</v>
      </c>
      <c r="E15" s="17">
        <f t="shared" si="4"/>
        <v>9.0742378765811968E-2</v>
      </c>
      <c r="F15" s="23">
        <f t="shared" si="0"/>
        <v>5</v>
      </c>
      <c r="G15" s="16">
        <f t="shared" si="5"/>
        <v>374069923</v>
      </c>
      <c r="H15" s="17">
        <f t="shared" si="6"/>
        <v>5.3641334866219359E-2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689917538</v>
      </c>
      <c r="T15" s="21">
        <v>374069923</v>
      </c>
    </row>
    <row r="16" spans="2:20" ht="18.75" customHeight="1">
      <c r="B16" s="14" t="s">
        <v>120</v>
      </c>
      <c r="C16" s="15"/>
      <c r="D16" s="16">
        <f t="shared" si="3"/>
        <v>454056255</v>
      </c>
      <c r="E16" s="17">
        <f t="shared" si="4"/>
        <v>5.9720390340615027E-2</v>
      </c>
      <c r="F16" s="23">
        <f t="shared" si="0"/>
        <v>6</v>
      </c>
      <c r="G16" s="16">
        <f t="shared" si="5"/>
        <v>555178877</v>
      </c>
      <c r="H16" s="17">
        <f t="shared" si="6"/>
        <v>7.9612217451143788E-2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454056255</v>
      </c>
      <c r="T16" s="21">
        <v>555178877</v>
      </c>
    </row>
    <row r="17" spans="2:20" ht="18.75" customHeight="1">
      <c r="B17" s="14" t="s">
        <v>14</v>
      </c>
      <c r="C17" s="15"/>
      <c r="D17" s="16">
        <f t="shared" si="3"/>
        <v>128281099</v>
      </c>
      <c r="E17" s="17">
        <f t="shared" si="4"/>
        <v>1.6872352756384955E-2</v>
      </c>
      <c r="F17" s="23">
        <f t="shared" si="0"/>
        <v>14</v>
      </c>
      <c r="G17" s="16">
        <f t="shared" si="5"/>
        <v>169377974</v>
      </c>
      <c r="H17" s="17">
        <f t="shared" si="6"/>
        <v>2.4288669213043883E-2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128281099</v>
      </c>
      <c r="T17" s="21">
        <v>169377974</v>
      </c>
    </row>
    <row r="18" spans="2:20" ht="18.75" customHeight="1">
      <c r="B18" s="14" t="s">
        <v>15</v>
      </c>
      <c r="C18" s="15"/>
      <c r="D18" s="16">
        <f t="shared" si="3"/>
        <v>1186728621</v>
      </c>
      <c r="E18" s="17">
        <f t="shared" si="4"/>
        <v>0.15608615825477351</v>
      </c>
      <c r="F18" s="23">
        <f t="shared" si="0"/>
        <v>2</v>
      </c>
      <c r="G18" s="16">
        <f t="shared" si="5"/>
        <v>868576124</v>
      </c>
      <c r="H18" s="17">
        <f t="shared" si="6"/>
        <v>0.12455313795513806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1186728621</v>
      </c>
      <c r="T18" s="21">
        <v>868576124</v>
      </c>
    </row>
    <row r="19" spans="2:20" ht="18.75" customHeight="1">
      <c r="B19" s="14" t="s">
        <v>16</v>
      </c>
      <c r="C19" s="15"/>
      <c r="D19" s="16">
        <f t="shared" si="3"/>
        <v>342920569</v>
      </c>
      <c r="E19" s="17">
        <f t="shared" si="4"/>
        <v>4.5103112248736248E-2</v>
      </c>
      <c r="F19" s="23">
        <f t="shared" si="0"/>
        <v>7</v>
      </c>
      <c r="G19" s="16">
        <f t="shared" si="5"/>
        <v>705129000</v>
      </c>
      <c r="H19" s="17">
        <f t="shared" si="6"/>
        <v>0.10111494800099818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342920569</v>
      </c>
      <c r="T19" s="21">
        <v>705129000</v>
      </c>
    </row>
    <row r="20" spans="2:20" ht="18.75" customHeight="1">
      <c r="B20" s="14" t="s">
        <v>121</v>
      </c>
      <c r="C20" s="15"/>
      <c r="D20" s="16">
        <f t="shared" si="3"/>
        <v>86595</v>
      </c>
      <c r="E20" s="17">
        <f t="shared" si="4"/>
        <v>1.138952969945444E-5</v>
      </c>
      <c r="F20" s="23">
        <f t="shared" si="0"/>
        <v>20</v>
      </c>
      <c r="G20" s="16">
        <f t="shared" si="5"/>
        <v>16145</v>
      </c>
      <c r="H20" s="17">
        <f t="shared" si="6"/>
        <v>2.3151803931991389E-6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86595</v>
      </c>
      <c r="T20" s="21">
        <v>16145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2832</v>
      </c>
      <c r="H21" s="17">
        <f t="shared" si="6"/>
        <v>4.0610658863672725E-7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2832</v>
      </c>
    </row>
    <row r="22" spans="2:20" ht="18.75" customHeight="1">
      <c r="B22" s="14" t="s">
        <v>17</v>
      </c>
      <c r="C22" s="15"/>
      <c r="D22" s="16">
        <f t="shared" si="3"/>
        <v>8595921</v>
      </c>
      <c r="E22" s="17">
        <f t="shared" si="4"/>
        <v>1.1305906521584862E-3</v>
      </c>
      <c r="F22" s="23">
        <f t="shared" si="0"/>
        <v>19</v>
      </c>
      <c r="G22" s="16">
        <f t="shared" si="5"/>
        <v>1939949</v>
      </c>
      <c r="H22" s="17">
        <f t="shared" si="6"/>
        <v>2.7818717179351355E-4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8595921</v>
      </c>
      <c r="T22" s="21">
        <v>1939949</v>
      </c>
    </row>
    <row r="23" spans="2:20" ht="18.75" customHeight="1">
      <c r="B23" s="14" t="s">
        <v>18</v>
      </c>
      <c r="C23" s="15"/>
      <c r="D23" s="16">
        <f t="shared" si="3"/>
        <v>163366872</v>
      </c>
      <c r="E23" s="17">
        <f t="shared" si="4"/>
        <v>2.148705861251772E-2</v>
      </c>
      <c r="F23" s="23">
        <f t="shared" si="0"/>
        <v>10</v>
      </c>
      <c r="G23" s="16">
        <f t="shared" si="5"/>
        <v>130507419</v>
      </c>
      <c r="H23" s="17">
        <f t="shared" si="6"/>
        <v>1.8714661978062853E-2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163366872</v>
      </c>
      <c r="T23" s="21">
        <v>130507419</v>
      </c>
    </row>
    <row r="24" spans="2:20" ht="18.75" customHeight="1">
      <c r="B24" s="14" t="s">
        <v>19</v>
      </c>
      <c r="C24" s="15"/>
      <c r="D24" s="16">
        <f t="shared" si="3"/>
        <v>825059346</v>
      </c>
      <c r="E24" s="17">
        <f t="shared" si="4"/>
        <v>0.10851709596488777</v>
      </c>
      <c r="F24" s="23">
        <f t="shared" si="0"/>
        <v>4</v>
      </c>
      <c r="G24" s="16">
        <f t="shared" si="5"/>
        <v>125901360</v>
      </c>
      <c r="H24" s="17">
        <f t="shared" si="6"/>
        <v>1.8054156714097637E-2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825059346</v>
      </c>
      <c r="T24" s="21">
        <v>125901360</v>
      </c>
    </row>
    <row r="25" spans="2:20" ht="18.75" customHeight="1">
      <c r="B25" s="14" t="s">
        <v>20</v>
      </c>
      <c r="C25" s="15"/>
      <c r="D25" s="16">
        <f t="shared" si="3"/>
        <v>36573686</v>
      </c>
      <c r="E25" s="17">
        <f t="shared" si="4"/>
        <v>4.8104057152898094E-3</v>
      </c>
      <c r="F25" s="23">
        <f t="shared" si="0"/>
        <v>17</v>
      </c>
      <c r="G25" s="16">
        <f t="shared" si="5"/>
        <v>22756187</v>
      </c>
      <c r="H25" s="17">
        <f t="shared" si="6"/>
        <v>3.2632194466629379E-3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36573686</v>
      </c>
      <c r="T25" s="21">
        <v>22756187</v>
      </c>
    </row>
    <row r="26" spans="2:20" ht="18.75" customHeight="1">
      <c r="B26" s="14" t="s">
        <v>21</v>
      </c>
      <c r="C26" s="15"/>
      <c r="D26" s="16">
        <f t="shared" si="3"/>
        <v>152802922</v>
      </c>
      <c r="E26" s="17">
        <f t="shared" si="4"/>
        <v>2.0097620166088345E-2</v>
      </c>
      <c r="F26" s="23">
        <f t="shared" si="0"/>
        <v>12</v>
      </c>
      <c r="G26" s="16">
        <f t="shared" si="5"/>
        <v>57506887</v>
      </c>
      <c r="H26" s="17">
        <f t="shared" si="6"/>
        <v>8.2464426916270331E-3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152802922</v>
      </c>
      <c r="T26" s="21">
        <v>57506887</v>
      </c>
    </row>
    <row r="27" spans="2:20" ht="18.75" customHeight="1" thickBot="1">
      <c r="B27" s="18" t="s">
        <v>22</v>
      </c>
      <c r="C27" s="19"/>
      <c r="D27" s="16">
        <f t="shared" si="3"/>
        <v>29209</v>
      </c>
      <c r="E27" s="17">
        <f t="shared" si="4"/>
        <v>3.8417549857539668E-6</v>
      </c>
      <c r="F27" s="23">
        <f t="shared" si="0"/>
        <v>21</v>
      </c>
      <c r="G27" s="16">
        <f t="shared" si="5"/>
        <v>1037753</v>
      </c>
      <c r="H27" s="17">
        <f t="shared" si="6"/>
        <v>1.4881296987200905E-4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29209</v>
      </c>
      <c r="T27" s="21">
        <v>1037753</v>
      </c>
    </row>
    <row r="28" spans="2:20" ht="18.75" customHeight="1" thickTop="1">
      <c r="B28" s="27" t="s">
        <v>23</v>
      </c>
      <c r="C28" s="28"/>
      <c r="D28" s="29">
        <f>S28</f>
        <v>7603035620</v>
      </c>
      <c r="E28" s="30"/>
      <c r="F28" s="31"/>
      <c r="G28" s="29">
        <f>T28</f>
        <v>6973538670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7603035620</v>
      </c>
      <c r="T28" s="21">
        <f>SUM(T6:T27)</f>
        <v>6973538670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23" priority="5" stopIfTrue="1" operator="equal">
      <formula>0</formula>
    </cfRule>
    <cfRule type="expression" dxfId="322" priority="6" stopIfTrue="1">
      <formula>$F6&lt;=5</formula>
    </cfRule>
  </conditionalFormatting>
  <conditionalFormatting sqref="G6:I27">
    <cfRule type="cellIs" dxfId="321" priority="7" stopIfTrue="1" operator="equal">
      <formula>0</formula>
    </cfRule>
    <cfRule type="expression" dxfId="320" priority="8" stopIfTrue="1">
      <formula>$I6&lt;=5</formula>
    </cfRule>
  </conditionalFormatting>
  <conditionalFormatting sqref="F6:F27">
    <cfRule type="cellIs" dxfId="319" priority="1" operator="equal">
      <formula>0</formula>
    </cfRule>
    <cfRule type="expression" dxfId="31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4E34E-56D8-4167-B53B-374A7C2BEB09}">
  <sheetPr codeName="Sheet3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222402513</v>
      </c>
      <c r="E6" s="13">
        <f>IFERROR(S6/$S$28,"-")</f>
        <v>2.1566841009849867E-2</v>
      </c>
      <c r="F6" s="23">
        <f t="shared" ref="F6:F27" si="0">_xlfn.IFS(D6&gt;0,RANK(D6,$D$6:$D$27),D6=0,"-")</f>
        <v>10</v>
      </c>
      <c r="G6" s="12">
        <f>T6</f>
        <v>173548327</v>
      </c>
      <c r="H6" s="13">
        <f>IFERROR(T6/$T$28,"-")</f>
        <v>1.891337789833105E-2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222402513</v>
      </c>
      <c r="T6" s="21">
        <v>173548327</v>
      </c>
    </row>
    <row r="7" spans="2:20" ht="18.75" customHeight="1">
      <c r="B7" s="14" t="s">
        <v>5</v>
      </c>
      <c r="C7" s="15"/>
      <c r="D7" s="16">
        <f>S7</f>
        <v>1230172715</v>
      </c>
      <c r="E7" s="17">
        <f>IFERROR(S7/$S$28,"-")</f>
        <v>0.11929244414185354</v>
      </c>
      <c r="F7" s="23">
        <f t="shared" si="0"/>
        <v>3</v>
      </c>
      <c r="G7" s="16">
        <f>T7</f>
        <v>1189292999</v>
      </c>
      <c r="H7" s="17">
        <f>IFERROR(T7/$T$28,"-")</f>
        <v>0.12960970762873705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1230172715</v>
      </c>
      <c r="T7" s="21">
        <v>1189292999</v>
      </c>
    </row>
    <row r="8" spans="2:20" ht="18.75" customHeight="1">
      <c r="B8" s="14" t="s">
        <v>6</v>
      </c>
      <c r="C8" s="15"/>
      <c r="D8" s="16">
        <f t="shared" ref="D8:D27" si="3">S8</f>
        <v>210802424</v>
      </c>
      <c r="E8" s="17">
        <f t="shared" ref="E8:E27" si="4">IFERROR(S8/$S$28,"-")</f>
        <v>2.0441955900466647E-2</v>
      </c>
      <c r="F8" s="23">
        <f t="shared" si="0"/>
        <v>12</v>
      </c>
      <c r="G8" s="16">
        <f t="shared" ref="G8:G27" si="5">T8</f>
        <v>50681782</v>
      </c>
      <c r="H8" s="17">
        <f t="shared" ref="H8:H27" si="6">IFERROR(T8/$T$28,"-")</f>
        <v>5.5233243218001894E-3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210802424</v>
      </c>
      <c r="T8" s="21">
        <v>50681782</v>
      </c>
    </row>
    <row r="9" spans="2:20" ht="18.75" customHeight="1">
      <c r="B9" s="14" t="s">
        <v>1</v>
      </c>
      <c r="C9" s="15"/>
      <c r="D9" s="16">
        <f t="shared" si="3"/>
        <v>215932162</v>
      </c>
      <c r="E9" s="17">
        <f t="shared" si="4"/>
        <v>2.0939397419340963E-2</v>
      </c>
      <c r="F9" s="23">
        <f t="shared" si="0"/>
        <v>11</v>
      </c>
      <c r="G9" s="16">
        <f t="shared" si="5"/>
        <v>1081002056</v>
      </c>
      <c r="H9" s="17">
        <f t="shared" si="6"/>
        <v>0.11780810997965324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215932162</v>
      </c>
      <c r="T9" s="21">
        <v>1081002056</v>
      </c>
    </row>
    <row r="10" spans="2:20" ht="18.75" customHeight="1">
      <c r="B10" s="14" t="s">
        <v>8</v>
      </c>
      <c r="C10" s="15"/>
      <c r="D10" s="16">
        <f t="shared" si="3"/>
        <v>273174211</v>
      </c>
      <c r="E10" s="17">
        <f t="shared" si="4"/>
        <v>2.6490279705734174E-2</v>
      </c>
      <c r="F10" s="23">
        <f t="shared" si="0"/>
        <v>9</v>
      </c>
      <c r="G10" s="16">
        <f t="shared" si="5"/>
        <v>117148381</v>
      </c>
      <c r="H10" s="17">
        <f t="shared" si="6"/>
        <v>1.2766885387668792E-2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273174211</v>
      </c>
      <c r="T10" s="21">
        <v>117148381</v>
      </c>
    </row>
    <row r="11" spans="2:20" ht="18.75" customHeight="1">
      <c r="B11" s="14" t="s">
        <v>9</v>
      </c>
      <c r="C11" s="15"/>
      <c r="D11" s="16">
        <f t="shared" si="3"/>
        <v>413715150</v>
      </c>
      <c r="E11" s="17">
        <f t="shared" si="4"/>
        <v>4.0118831136661613E-2</v>
      </c>
      <c r="F11" s="23">
        <f t="shared" si="0"/>
        <v>8</v>
      </c>
      <c r="G11" s="16">
        <f t="shared" si="5"/>
        <v>470764662</v>
      </c>
      <c r="H11" s="17">
        <f t="shared" si="6"/>
        <v>5.1304153186023438E-2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413715150</v>
      </c>
      <c r="T11" s="21">
        <v>470764662</v>
      </c>
    </row>
    <row r="12" spans="2:20" ht="18.75" customHeight="1">
      <c r="B12" s="14" t="s">
        <v>10</v>
      </c>
      <c r="C12" s="15"/>
      <c r="D12" s="16">
        <f t="shared" si="3"/>
        <v>137609468</v>
      </c>
      <c r="E12" s="17">
        <f t="shared" si="4"/>
        <v>1.3344280501929505E-2</v>
      </c>
      <c r="F12" s="23">
        <f t="shared" si="0"/>
        <v>15</v>
      </c>
      <c r="G12" s="16">
        <f t="shared" si="5"/>
        <v>572598586</v>
      </c>
      <c r="H12" s="17">
        <f t="shared" si="6"/>
        <v>6.2402061882555697E-2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137609468</v>
      </c>
      <c r="T12" s="21">
        <v>572598586</v>
      </c>
    </row>
    <row r="13" spans="2:20" ht="18.75" customHeight="1">
      <c r="B13" s="14" t="s">
        <v>11</v>
      </c>
      <c r="C13" s="15"/>
      <c r="D13" s="16">
        <f t="shared" si="3"/>
        <v>14319959</v>
      </c>
      <c r="E13" s="17">
        <f t="shared" si="4"/>
        <v>1.3886366428807785E-3</v>
      </c>
      <c r="F13" s="23">
        <f t="shared" si="0"/>
        <v>18</v>
      </c>
      <c r="G13" s="16">
        <f t="shared" si="5"/>
        <v>42299808</v>
      </c>
      <c r="H13" s="17">
        <f t="shared" si="6"/>
        <v>4.6098528724557919E-3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14319959</v>
      </c>
      <c r="T13" s="21">
        <v>42299808</v>
      </c>
    </row>
    <row r="14" spans="2:20" ht="18.75" customHeight="1">
      <c r="B14" s="14" t="s">
        <v>12</v>
      </c>
      <c r="C14" s="15"/>
      <c r="D14" s="16">
        <f t="shared" si="3"/>
        <v>2383851628</v>
      </c>
      <c r="E14" s="17">
        <f t="shared" si="4"/>
        <v>0.23116712288294949</v>
      </c>
      <c r="F14" s="23">
        <f t="shared" si="0"/>
        <v>1</v>
      </c>
      <c r="G14" s="16">
        <f t="shared" si="5"/>
        <v>1434310346</v>
      </c>
      <c r="H14" s="17">
        <f t="shared" si="6"/>
        <v>0.15631181277468589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2383851628</v>
      </c>
      <c r="T14" s="21">
        <v>1434310346</v>
      </c>
    </row>
    <row r="15" spans="2:20" ht="18.75" customHeight="1">
      <c r="B15" s="14" t="s">
        <v>2</v>
      </c>
      <c r="C15" s="15"/>
      <c r="D15" s="16">
        <f t="shared" si="3"/>
        <v>972193404</v>
      </c>
      <c r="E15" s="17">
        <f t="shared" si="4"/>
        <v>9.4275645954111767E-2</v>
      </c>
      <c r="F15" s="23">
        <f t="shared" si="0"/>
        <v>5</v>
      </c>
      <c r="G15" s="16">
        <f t="shared" si="5"/>
        <v>498585944</v>
      </c>
      <c r="H15" s="17">
        <f t="shared" si="6"/>
        <v>5.4336129518944447E-2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972193404</v>
      </c>
      <c r="T15" s="21">
        <v>498585944</v>
      </c>
    </row>
    <row r="16" spans="2:20" ht="18.75" customHeight="1">
      <c r="B16" s="14" t="s">
        <v>120</v>
      </c>
      <c r="C16" s="15"/>
      <c r="D16" s="16">
        <f t="shared" si="3"/>
        <v>662069798</v>
      </c>
      <c r="E16" s="17">
        <f t="shared" si="4"/>
        <v>6.4202305442876986E-2</v>
      </c>
      <c r="F16" s="23">
        <f t="shared" si="0"/>
        <v>6</v>
      </c>
      <c r="G16" s="16">
        <f t="shared" si="5"/>
        <v>761816919</v>
      </c>
      <c r="H16" s="17">
        <f t="shared" si="6"/>
        <v>8.3023164368442787E-2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662069798</v>
      </c>
      <c r="T16" s="21">
        <v>761816919</v>
      </c>
    </row>
    <row r="17" spans="2:20" ht="18.75" customHeight="1">
      <c r="B17" s="14" t="s">
        <v>14</v>
      </c>
      <c r="C17" s="15"/>
      <c r="D17" s="16">
        <f t="shared" si="3"/>
        <v>96837322</v>
      </c>
      <c r="E17" s="17">
        <f t="shared" si="4"/>
        <v>9.3905194650099871E-3</v>
      </c>
      <c r="F17" s="23">
        <f t="shared" si="0"/>
        <v>16</v>
      </c>
      <c r="G17" s="16">
        <f t="shared" si="5"/>
        <v>192764363</v>
      </c>
      <c r="H17" s="17">
        <f t="shared" si="6"/>
        <v>2.1007550494854751E-2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96837322</v>
      </c>
      <c r="T17" s="21">
        <v>192764363</v>
      </c>
    </row>
    <row r="18" spans="2:20" ht="18.75" customHeight="1">
      <c r="B18" s="14" t="s">
        <v>15</v>
      </c>
      <c r="C18" s="15"/>
      <c r="D18" s="16">
        <f t="shared" si="3"/>
        <v>1450335458</v>
      </c>
      <c r="E18" s="17">
        <f t="shared" si="4"/>
        <v>0.14064208992833543</v>
      </c>
      <c r="F18" s="23">
        <f t="shared" si="0"/>
        <v>2</v>
      </c>
      <c r="G18" s="16">
        <f t="shared" si="5"/>
        <v>1215184978</v>
      </c>
      <c r="H18" s="17">
        <f t="shared" si="6"/>
        <v>0.13243142761779031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1450335458</v>
      </c>
      <c r="T18" s="21">
        <v>1215184978</v>
      </c>
    </row>
    <row r="19" spans="2:20" ht="18.75" customHeight="1">
      <c r="B19" s="14" t="s">
        <v>16</v>
      </c>
      <c r="C19" s="15"/>
      <c r="D19" s="16">
        <f t="shared" si="3"/>
        <v>430015223</v>
      </c>
      <c r="E19" s="17">
        <f t="shared" si="4"/>
        <v>4.1699483612652057E-2</v>
      </c>
      <c r="F19" s="23">
        <f t="shared" si="0"/>
        <v>7</v>
      </c>
      <c r="G19" s="16">
        <f t="shared" si="5"/>
        <v>943935911</v>
      </c>
      <c r="H19" s="17">
        <f t="shared" si="6"/>
        <v>0.10287057734960699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430015223</v>
      </c>
      <c r="T19" s="21">
        <v>943935911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19685</v>
      </c>
      <c r="H20" s="17">
        <f t="shared" si="6"/>
        <v>2.1452805127222388E-6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19685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3190</v>
      </c>
      <c r="H21" s="17">
        <f t="shared" si="6"/>
        <v>3.4764769294305013E-7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3190</v>
      </c>
    </row>
    <row r="22" spans="2:20" ht="18.75" customHeight="1">
      <c r="B22" s="14" t="s">
        <v>17</v>
      </c>
      <c r="C22" s="15"/>
      <c r="D22" s="16">
        <f t="shared" si="3"/>
        <v>905449</v>
      </c>
      <c r="E22" s="17">
        <f t="shared" si="4"/>
        <v>8.7803300251052265E-5</v>
      </c>
      <c r="F22" s="23">
        <f t="shared" si="0"/>
        <v>19</v>
      </c>
      <c r="G22" s="16">
        <f t="shared" si="5"/>
        <v>3964769</v>
      </c>
      <c r="H22" s="17">
        <f t="shared" si="6"/>
        <v>4.3208238116054039E-4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905449</v>
      </c>
      <c r="T22" s="21">
        <v>3964769</v>
      </c>
    </row>
    <row r="23" spans="2:20" ht="18.75" customHeight="1">
      <c r="B23" s="14" t="s">
        <v>18</v>
      </c>
      <c r="C23" s="15"/>
      <c r="D23" s="16">
        <f t="shared" si="3"/>
        <v>166214713</v>
      </c>
      <c r="E23" s="17">
        <f t="shared" si="4"/>
        <v>1.6118191473712466E-2</v>
      </c>
      <c r="F23" s="23">
        <f t="shared" si="0"/>
        <v>13</v>
      </c>
      <c r="G23" s="16">
        <f t="shared" si="5"/>
        <v>168451555</v>
      </c>
      <c r="H23" s="17">
        <f t="shared" si="6"/>
        <v>1.8357929300444928E-2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166214713</v>
      </c>
      <c r="T23" s="21">
        <v>168451555</v>
      </c>
    </row>
    <row r="24" spans="2:20" ht="18.75" customHeight="1">
      <c r="B24" s="14" t="s">
        <v>19</v>
      </c>
      <c r="C24" s="15"/>
      <c r="D24" s="16">
        <f t="shared" si="3"/>
        <v>1204083032</v>
      </c>
      <c r="E24" s="17">
        <f t="shared" si="4"/>
        <v>0.11676247252566778</v>
      </c>
      <c r="F24" s="23">
        <f t="shared" si="0"/>
        <v>4</v>
      </c>
      <c r="G24" s="16">
        <f t="shared" si="5"/>
        <v>160751087</v>
      </c>
      <c r="H24" s="17">
        <f t="shared" si="6"/>
        <v>1.7518728693930261E-2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1204083032</v>
      </c>
      <c r="T24" s="21">
        <v>160751087</v>
      </c>
    </row>
    <row r="25" spans="2:20" ht="18.75" customHeight="1">
      <c r="B25" s="14" t="s">
        <v>20</v>
      </c>
      <c r="C25" s="15"/>
      <c r="D25" s="16">
        <f t="shared" si="3"/>
        <v>66450688</v>
      </c>
      <c r="E25" s="17">
        <f t="shared" si="4"/>
        <v>6.4438634427262005E-3</v>
      </c>
      <c r="F25" s="23">
        <f t="shared" si="0"/>
        <v>17</v>
      </c>
      <c r="G25" s="16">
        <f t="shared" si="5"/>
        <v>29919067</v>
      </c>
      <c r="H25" s="17">
        <f t="shared" si="6"/>
        <v>3.2605939239995435E-3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66450688</v>
      </c>
      <c r="T25" s="21">
        <v>29919067</v>
      </c>
    </row>
    <row r="26" spans="2:20" ht="18.75" customHeight="1">
      <c r="B26" s="14" t="s">
        <v>21</v>
      </c>
      <c r="C26" s="15"/>
      <c r="D26" s="16">
        <f t="shared" si="3"/>
        <v>161158043</v>
      </c>
      <c r="E26" s="17">
        <f t="shared" si="4"/>
        <v>1.5627835512989678E-2</v>
      </c>
      <c r="F26" s="23">
        <f t="shared" si="0"/>
        <v>14</v>
      </c>
      <c r="G26" s="16">
        <f t="shared" si="5"/>
        <v>68449016</v>
      </c>
      <c r="H26" s="17">
        <f t="shared" si="6"/>
        <v>7.4596057983140826E-3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161158043</v>
      </c>
      <c r="T26" s="21">
        <v>68449016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462759</v>
      </c>
      <c r="H27" s="17">
        <f t="shared" si="6"/>
        <v>5.0431692394555779E-5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462759</v>
      </c>
    </row>
    <row r="28" spans="2:20" ht="18.75" customHeight="1" thickTop="1">
      <c r="B28" s="27" t="s">
        <v>23</v>
      </c>
      <c r="C28" s="28"/>
      <c r="D28" s="29">
        <f>S28</f>
        <v>10312243360</v>
      </c>
      <c r="E28" s="30"/>
      <c r="F28" s="31"/>
      <c r="G28" s="29">
        <f>T28</f>
        <v>9175956190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10312243360</v>
      </c>
      <c r="T28" s="21">
        <f>SUM(T6:T27)</f>
        <v>9175956190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17" priority="5" stopIfTrue="1" operator="equal">
      <formula>0</formula>
    </cfRule>
    <cfRule type="expression" dxfId="316" priority="6" stopIfTrue="1">
      <formula>$F6&lt;=5</formula>
    </cfRule>
  </conditionalFormatting>
  <conditionalFormatting sqref="G6:I27">
    <cfRule type="cellIs" dxfId="315" priority="7" stopIfTrue="1" operator="equal">
      <formula>0</formula>
    </cfRule>
    <cfRule type="expression" dxfId="314" priority="8" stopIfTrue="1">
      <formula>$I6&lt;=5</formula>
    </cfRule>
  </conditionalFormatting>
  <conditionalFormatting sqref="F6:F27">
    <cfRule type="cellIs" dxfId="313" priority="1" operator="equal">
      <formula>0</formula>
    </cfRule>
    <cfRule type="expression" dxfId="31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580A-22C1-4A80-A2D5-AC317B39C9DF}">
  <sheetPr codeName="Sheet3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292762575</v>
      </c>
      <c r="E6" s="13">
        <f>IFERROR(S6/$S$28,"-")</f>
        <v>1.9302228213842428E-2</v>
      </c>
      <c r="F6" s="23">
        <f t="shared" ref="F6:F27" si="0">_xlfn.IFS(D6&gt;0,RANK(D6,$D$6:$D$27),D6=0,"-")</f>
        <v>13</v>
      </c>
      <c r="G6" s="12">
        <f>T6</f>
        <v>228161456</v>
      </c>
      <c r="H6" s="13">
        <f>IFERROR(T6/$T$28,"-")</f>
        <v>1.5438211026542487E-2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292762575</v>
      </c>
      <c r="T6" s="21">
        <v>228161456</v>
      </c>
    </row>
    <row r="7" spans="2:20" ht="18.75" customHeight="1">
      <c r="B7" s="14" t="s">
        <v>5</v>
      </c>
      <c r="C7" s="15"/>
      <c r="D7" s="16">
        <f>S7</f>
        <v>1719889845</v>
      </c>
      <c r="E7" s="17">
        <f>IFERROR(S7/$S$28,"-")</f>
        <v>0.11339463826911646</v>
      </c>
      <c r="F7" s="23">
        <f t="shared" si="0"/>
        <v>3</v>
      </c>
      <c r="G7" s="16">
        <f>T7</f>
        <v>1752929280</v>
      </c>
      <c r="H7" s="17">
        <f>IFERROR(T7/$T$28,"-")</f>
        <v>0.1186093944774142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1719889845</v>
      </c>
      <c r="T7" s="21">
        <v>1752929280</v>
      </c>
    </row>
    <row r="8" spans="2:20" ht="18.75" customHeight="1">
      <c r="B8" s="14" t="s">
        <v>6</v>
      </c>
      <c r="C8" s="15"/>
      <c r="D8" s="16">
        <f t="shared" ref="D8:D27" si="3">S8</f>
        <v>274549512</v>
      </c>
      <c r="E8" s="17">
        <f t="shared" ref="E8:E27" si="4">IFERROR(S8/$S$28,"-")</f>
        <v>1.8101416605667817E-2</v>
      </c>
      <c r="F8" s="23">
        <f t="shared" si="0"/>
        <v>14</v>
      </c>
      <c r="G8" s="16">
        <f t="shared" ref="G8:G27" si="5">T8</f>
        <v>152934297</v>
      </c>
      <c r="H8" s="17">
        <f t="shared" ref="H8:H27" si="6">IFERROR(T8/$T$28,"-")</f>
        <v>1.0348075400964848E-2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274549512</v>
      </c>
      <c r="T8" s="21">
        <v>152934297</v>
      </c>
    </row>
    <row r="9" spans="2:20" ht="18.75" customHeight="1">
      <c r="B9" s="14" t="s">
        <v>1</v>
      </c>
      <c r="C9" s="15"/>
      <c r="D9" s="16">
        <f t="shared" si="3"/>
        <v>313680841</v>
      </c>
      <c r="E9" s="17">
        <f t="shared" si="4"/>
        <v>2.0681397474701199E-2</v>
      </c>
      <c r="F9" s="23">
        <f t="shared" si="0"/>
        <v>12</v>
      </c>
      <c r="G9" s="16">
        <f t="shared" si="5"/>
        <v>1697302668</v>
      </c>
      <c r="H9" s="17">
        <f t="shared" si="6"/>
        <v>0.11484550118096012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313680841</v>
      </c>
      <c r="T9" s="21">
        <v>1697302668</v>
      </c>
    </row>
    <row r="10" spans="2:20" ht="18.75" customHeight="1">
      <c r="B10" s="14" t="s">
        <v>8</v>
      </c>
      <c r="C10" s="15"/>
      <c r="D10" s="16">
        <f t="shared" si="3"/>
        <v>473725646</v>
      </c>
      <c r="E10" s="17">
        <f t="shared" si="4"/>
        <v>3.1233365568812645E-2</v>
      </c>
      <c r="F10" s="23">
        <f t="shared" si="0"/>
        <v>9</v>
      </c>
      <c r="G10" s="16">
        <f t="shared" si="5"/>
        <v>187248625</v>
      </c>
      <c r="H10" s="17">
        <f t="shared" si="6"/>
        <v>1.2669904189162954E-2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473725646</v>
      </c>
      <c r="T10" s="21">
        <v>187248625</v>
      </c>
    </row>
    <row r="11" spans="2:20" ht="18.75" customHeight="1">
      <c r="B11" s="14" t="s">
        <v>9</v>
      </c>
      <c r="C11" s="15"/>
      <c r="D11" s="16">
        <f t="shared" si="3"/>
        <v>703675773</v>
      </c>
      <c r="E11" s="17">
        <f t="shared" si="4"/>
        <v>4.6394285058457281E-2</v>
      </c>
      <c r="F11" s="23">
        <f t="shared" si="0"/>
        <v>8</v>
      </c>
      <c r="G11" s="16">
        <f t="shared" si="5"/>
        <v>831584837</v>
      </c>
      <c r="H11" s="17">
        <f t="shared" si="6"/>
        <v>5.6267971046253036E-2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703675773</v>
      </c>
      <c r="T11" s="21">
        <v>831584837</v>
      </c>
    </row>
    <row r="12" spans="2:20" ht="18.75" customHeight="1">
      <c r="B12" s="14" t="s">
        <v>10</v>
      </c>
      <c r="C12" s="15"/>
      <c r="D12" s="16">
        <f t="shared" si="3"/>
        <v>125281016</v>
      </c>
      <c r="E12" s="17">
        <f t="shared" si="4"/>
        <v>8.2599449799689879E-3</v>
      </c>
      <c r="F12" s="23">
        <f t="shared" si="0"/>
        <v>16</v>
      </c>
      <c r="G12" s="16">
        <f t="shared" si="5"/>
        <v>969127870</v>
      </c>
      <c r="H12" s="17">
        <f t="shared" si="6"/>
        <v>6.5574619092383574E-2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125281016</v>
      </c>
      <c r="T12" s="21">
        <v>969127870</v>
      </c>
    </row>
    <row r="13" spans="2:20" ht="18.75" customHeight="1">
      <c r="B13" s="14" t="s">
        <v>11</v>
      </c>
      <c r="C13" s="15"/>
      <c r="D13" s="16">
        <f t="shared" si="3"/>
        <v>18639108</v>
      </c>
      <c r="E13" s="17">
        <f t="shared" si="4"/>
        <v>1.2289013249677015E-3</v>
      </c>
      <c r="F13" s="23">
        <f t="shared" si="0"/>
        <v>18</v>
      </c>
      <c r="G13" s="16">
        <f t="shared" si="5"/>
        <v>69196802</v>
      </c>
      <c r="H13" s="17">
        <f t="shared" si="6"/>
        <v>4.6821003440558218E-3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18639108</v>
      </c>
      <c r="T13" s="21">
        <v>69196802</v>
      </c>
    </row>
    <row r="14" spans="2:20" ht="18.75" customHeight="1">
      <c r="B14" s="14" t="s">
        <v>12</v>
      </c>
      <c r="C14" s="15"/>
      <c r="D14" s="16">
        <f t="shared" si="3"/>
        <v>3397073809</v>
      </c>
      <c r="E14" s="17">
        <f t="shared" si="4"/>
        <v>0.22397362067397089</v>
      </c>
      <c r="F14" s="23">
        <f t="shared" si="0"/>
        <v>1</v>
      </c>
      <c r="G14" s="16">
        <f t="shared" si="5"/>
        <v>2347651476</v>
      </c>
      <c r="H14" s="17">
        <f t="shared" si="6"/>
        <v>0.15885040154749863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3397073809</v>
      </c>
      <c r="T14" s="21">
        <v>2347651476</v>
      </c>
    </row>
    <row r="15" spans="2:20" ht="18.75" customHeight="1">
      <c r="B15" s="14" t="s">
        <v>2</v>
      </c>
      <c r="C15" s="15"/>
      <c r="D15" s="16">
        <f t="shared" si="3"/>
        <v>1444935408</v>
      </c>
      <c r="E15" s="17">
        <f t="shared" si="4"/>
        <v>9.5266524416508902E-2</v>
      </c>
      <c r="F15" s="23">
        <f t="shared" si="0"/>
        <v>5</v>
      </c>
      <c r="G15" s="16">
        <f t="shared" si="5"/>
        <v>798534960</v>
      </c>
      <c r="H15" s="17">
        <f t="shared" si="6"/>
        <v>5.403169948456002E-2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1444935408</v>
      </c>
      <c r="T15" s="21">
        <v>798534960</v>
      </c>
    </row>
    <row r="16" spans="2:20" ht="18.75" customHeight="1">
      <c r="B16" s="14" t="s">
        <v>120</v>
      </c>
      <c r="C16" s="15"/>
      <c r="D16" s="16">
        <f t="shared" si="3"/>
        <v>980804546</v>
      </c>
      <c r="E16" s="17">
        <f t="shared" si="4"/>
        <v>6.4665755792269936E-2</v>
      </c>
      <c r="F16" s="23">
        <f t="shared" si="0"/>
        <v>6</v>
      </c>
      <c r="G16" s="16">
        <f t="shared" si="5"/>
        <v>1270961029</v>
      </c>
      <c r="H16" s="17">
        <f t="shared" si="6"/>
        <v>8.5997718090533151E-2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980804546</v>
      </c>
      <c r="T16" s="21">
        <v>1270961029</v>
      </c>
    </row>
    <row r="17" spans="2:20" ht="18.75" customHeight="1">
      <c r="B17" s="14" t="s">
        <v>14</v>
      </c>
      <c r="C17" s="15"/>
      <c r="D17" s="16">
        <f t="shared" si="3"/>
        <v>202785079</v>
      </c>
      <c r="E17" s="17">
        <f t="shared" si="4"/>
        <v>1.3369891534872808E-2</v>
      </c>
      <c r="F17" s="23">
        <f t="shared" si="0"/>
        <v>15</v>
      </c>
      <c r="G17" s="16">
        <f t="shared" si="5"/>
        <v>313349011</v>
      </c>
      <c r="H17" s="17">
        <f t="shared" si="6"/>
        <v>2.1202302271319581E-2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202785079</v>
      </c>
      <c r="T17" s="21">
        <v>313349011</v>
      </c>
    </row>
    <row r="18" spans="2:20" ht="18.75" customHeight="1">
      <c r="B18" s="14" t="s">
        <v>15</v>
      </c>
      <c r="C18" s="15"/>
      <c r="D18" s="16">
        <f t="shared" si="3"/>
        <v>2073388988</v>
      </c>
      <c r="E18" s="17">
        <f t="shared" si="4"/>
        <v>0.1367013096617414</v>
      </c>
      <c r="F18" s="23">
        <f t="shared" si="0"/>
        <v>2</v>
      </c>
      <c r="G18" s="16">
        <f t="shared" si="5"/>
        <v>2063857381</v>
      </c>
      <c r="H18" s="17">
        <f t="shared" si="6"/>
        <v>0.13964788941636705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2073388988</v>
      </c>
      <c r="T18" s="21">
        <v>2063857381</v>
      </c>
    </row>
    <row r="19" spans="2:20" ht="18.75" customHeight="1">
      <c r="B19" s="14" t="s">
        <v>16</v>
      </c>
      <c r="C19" s="15"/>
      <c r="D19" s="16">
        <f t="shared" si="3"/>
        <v>835489346</v>
      </c>
      <c r="E19" s="17">
        <f t="shared" si="4"/>
        <v>5.5084930260385766E-2</v>
      </c>
      <c r="F19" s="23">
        <f t="shared" si="0"/>
        <v>7</v>
      </c>
      <c r="G19" s="16">
        <f t="shared" si="5"/>
        <v>1388544385</v>
      </c>
      <c r="H19" s="17">
        <f t="shared" si="6"/>
        <v>9.3953823801644465E-2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835489346</v>
      </c>
      <c r="T19" s="21">
        <v>1388544385</v>
      </c>
    </row>
    <row r="20" spans="2:20" ht="18.75" customHeight="1">
      <c r="B20" s="14" t="s">
        <v>121</v>
      </c>
      <c r="C20" s="15"/>
      <c r="D20" s="16">
        <f t="shared" si="3"/>
        <v>23434</v>
      </c>
      <c r="E20" s="17">
        <f t="shared" si="4"/>
        <v>1.54503496891016E-6</v>
      </c>
      <c r="F20" s="23">
        <f t="shared" si="0"/>
        <v>21</v>
      </c>
      <c r="G20" s="16">
        <f t="shared" si="5"/>
        <v>45943</v>
      </c>
      <c r="H20" s="17">
        <f t="shared" si="6"/>
        <v>3.1086658615662124E-6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23434</v>
      </c>
      <c r="T20" s="21">
        <v>45943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8734</v>
      </c>
      <c r="H21" s="17">
        <f t="shared" si="6"/>
        <v>5.909733285793113E-7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8734</v>
      </c>
    </row>
    <row r="22" spans="2:20" ht="18.75" customHeight="1">
      <c r="B22" s="14" t="s">
        <v>17</v>
      </c>
      <c r="C22" s="15"/>
      <c r="D22" s="16">
        <f t="shared" si="3"/>
        <v>2417605</v>
      </c>
      <c r="E22" s="17">
        <f t="shared" si="4"/>
        <v>1.593959318089975E-4</v>
      </c>
      <c r="F22" s="23">
        <f t="shared" si="0"/>
        <v>19</v>
      </c>
      <c r="G22" s="16">
        <f t="shared" si="5"/>
        <v>3828517</v>
      </c>
      <c r="H22" s="17">
        <f t="shared" si="6"/>
        <v>2.5905100011592387E-4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2417605</v>
      </c>
      <c r="T22" s="21">
        <v>3828517</v>
      </c>
    </row>
    <row r="23" spans="2:20" ht="18.75" customHeight="1">
      <c r="B23" s="14" t="s">
        <v>18</v>
      </c>
      <c r="C23" s="15"/>
      <c r="D23" s="16">
        <f t="shared" si="3"/>
        <v>332188541</v>
      </c>
      <c r="E23" s="17">
        <f t="shared" si="4"/>
        <v>2.1901634894437416E-2</v>
      </c>
      <c r="F23" s="23">
        <f t="shared" si="0"/>
        <v>10</v>
      </c>
      <c r="G23" s="16">
        <f t="shared" si="5"/>
        <v>291965595</v>
      </c>
      <c r="H23" s="17">
        <f t="shared" si="6"/>
        <v>1.9755424720378879E-2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332188541</v>
      </c>
      <c r="T23" s="21">
        <v>291965595</v>
      </c>
    </row>
    <row r="24" spans="2:20" ht="18.75" customHeight="1">
      <c r="B24" s="14" t="s">
        <v>19</v>
      </c>
      <c r="C24" s="15"/>
      <c r="D24" s="16">
        <f t="shared" si="3"/>
        <v>1553149874</v>
      </c>
      <c r="E24" s="17">
        <f t="shared" si="4"/>
        <v>0.10240124892414479</v>
      </c>
      <c r="F24" s="23">
        <f t="shared" si="0"/>
        <v>4</v>
      </c>
      <c r="G24" s="16">
        <f t="shared" si="5"/>
        <v>256798115</v>
      </c>
      <c r="H24" s="17">
        <f t="shared" si="6"/>
        <v>1.737586865061172E-2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1553149874</v>
      </c>
      <c r="T24" s="21">
        <v>256798115</v>
      </c>
    </row>
    <row r="25" spans="2:20" ht="18.75" customHeight="1">
      <c r="B25" s="14" t="s">
        <v>20</v>
      </c>
      <c r="C25" s="15"/>
      <c r="D25" s="16">
        <f t="shared" si="3"/>
        <v>107039422</v>
      </c>
      <c r="E25" s="17">
        <f t="shared" si="4"/>
        <v>7.0572522847969403E-3</v>
      </c>
      <c r="F25" s="23">
        <f t="shared" si="0"/>
        <v>17</v>
      </c>
      <c r="G25" s="16">
        <f t="shared" si="5"/>
        <v>50157243</v>
      </c>
      <c r="H25" s="17">
        <f t="shared" si="6"/>
        <v>3.3938164469969499E-3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107039422</v>
      </c>
      <c r="T25" s="21">
        <v>50157243</v>
      </c>
    </row>
    <row r="26" spans="2:20" ht="18.75" customHeight="1">
      <c r="B26" s="14" t="s">
        <v>21</v>
      </c>
      <c r="C26" s="15"/>
      <c r="D26" s="16">
        <f t="shared" si="3"/>
        <v>314130434</v>
      </c>
      <c r="E26" s="17">
        <f t="shared" si="4"/>
        <v>2.0711039742635703E-2</v>
      </c>
      <c r="F26" s="23">
        <f t="shared" si="0"/>
        <v>11</v>
      </c>
      <c r="G26" s="16">
        <f t="shared" si="5"/>
        <v>104109365</v>
      </c>
      <c r="H26" s="17">
        <f t="shared" si="6"/>
        <v>7.0444078280660011E-3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314130434</v>
      </c>
      <c r="T26" s="21">
        <v>104109365</v>
      </c>
    </row>
    <row r="27" spans="2:20" ht="18.75" customHeight="1" thickBot="1">
      <c r="B27" s="18" t="s">
        <v>22</v>
      </c>
      <c r="C27" s="19"/>
      <c r="D27" s="16">
        <f t="shared" si="3"/>
        <v>1663448</v>
      </c>
      <c r="E27" s="17">
        <f t="shared" si="4"/>
        <v>1.0967335192300367E-4</v>
      </c>
      <c r="F27" s="23">
        <f t="shared" si="0"/>
        <v>20</v>
      </c>
      <c r="G27" s="16">
        <f t="shared" si="5"/>
        <v>711171</v>
      </c>
      <c r="H27" s="17">
        <f t="shared" si="6"/>
        <v>4.8120344980430202E-5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1663448</v>
      </c>
      <c r="T27" s="21">
        <v>711171</v>
      </c>
    </row>
    <row r="28" spans="2:20" ht="18.75" customHeight="1" thickTop="1">
      <c r="B28" s="27" t="s">
        <v>23</v>
      </c>
      <c r="C28" s="28"/>
      <c r="D28" s="29">
        <f>S28</f>
        <v>15167294250</v>
      </c>
      <c r="E28" s="30"/>
      <c r="F28" s="31"/>
      <c r="G28" s="29">
        <f>T28</f>
        <v>14779008760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15167294250</v>
      </c>
      <c r="T28" s="21">
        <f>SUM(T6:T27)</f>
        <v>14779008760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11" priority="5" stopIfTrue="1" operator="equal">
      <formula>0</formula>
    </cfRule>
    <cfRule type="expression" dxfId="310" priority="6" stopIfTrue="1">
      <formula>$F6&lt;=5</formula>
    </cfRule>
  </conditionalFormatting>
  <conditionalFormatting sqref="G6:I27">
    <cfRule type="cellIs" dxfId="309" priority="7" stopIfTrue="1" operator="equal">
      <formula>0</formula>
    </cfRule>
    <cfRule type="expression" dxfId="308" priority="8" stopIfTrue="1">
      <formula>$I6&lt;=5</formula>
    </cfRule>
  </conditionalFormatting>
  <conditionalFormatting sqref="F6:F27">
    <cfRule type="cellIs" dxfId="307" priority="1" operator="equal">
      <formula>0</formula>
    </cfRule>
    <cfRule type="expression" dxfId="30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C2478-2C1F-455A-851D-68EE0EDEDA85}">
  <sheetPr codeName="Sheet35"/>
  <dimension ref="B1:T38"/>
  <sheetViews>
    <sheetView showGridLines="0" zoomScaleNormal="100" zoomScaleSheetLayoutView="9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127730365</v>
      </c>
      <c r="E6" s="13">
        <f>IFERROR(S6/$S$28,"-")</f>
        <v>1.9158656362285861E-2</v>
      </c>
      <c r="F6" s="23">
        <f t="shared" ref="F6:F27" si="0">_xlfn.IFS(D6&gt;0,RANK(D6,$D$6:$D$27),D6=0,"-")</f>
        <v>12</v>
      </c>
      <c r="G6" s="12">
        <f>T6</f>
        <v>144010616</v>
      </c>
      <c r="H6" s="13">
        <f>IFERROR(T6/$T$28,"-")</f>
        <v>2.3075398943315329E-2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127730365</v>
      </c>
      <c r="T6" s="21">
        <v>144010616</v>
      </c>
    </row>
    <row r="7" spans="2:20" ht="18.75" customHeight="1">
      <c r="B7" s="14" t="s">
        <v>5</v>
      </c>
      <c r="C7" s="15"/>
      <c r="D7" s="16">
        <f>S7</f>
        <v>820445998</v>
      </c>
      <c r="E7" s="17">
        <f>IFERROR(S7/$S$28,"-")</f>
        <v>0.12306112911753342</v>
      </c>
      <c r="F7" s="23">
        <f t="shared" si="0"/>
        <v>3</v>
      </c>
      <c r="G7" s="16">
        <f>T7</f>
        <v>783597586</v>
      </c>
      <c r="H7" s="17">
        <f>IFERROR(T7/$T$28,"-")</f>
        <v>0.12555898592898765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820445998</v>
      </c>
      <c r="T7" s="21">
        <v>783597586</v>
      </c>
    </row>
    <row r="8" spans="2:20" ht="18.75" customHeight="1">
      <c r="B8" s="14" t="s">
        <v>6</v>
      </c>
      <c r="C8" s="15"/>
      <c r="D8" s="16">
        <f t="shared" ref="D8:D27" si="3">S8</f>
        <v>132753759</v>
      </c>
      <c r="E8" s="17">
        <f t="shared" ref="E8:E27" si="4">IFERROR(S8/$S$28,"-")</f>
        <v>1.9912130130393925E-2</v>
      </c>
      <c r="F8" s="23">
        <f t="shared" si="0"/>
        <v>11</v>
      </c>
      <c r="G8" s="16">
        <f t="shared" ref="G8:G27" si="5">T8</f>
        <v>48201477</v>
      </c>
      <c r="H8" s="17">
        <f t="shared" ref="H8:H27" si="6">IFERROR(T8/$T$28,"-")</f>
        <v>7.7235161012854641E-3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132753759</v>
      </c>
      <c r="T8" s="21">
        <v>48201477</v>
      </c>
    </row>
    <row r="9" spans="2:20" ht="18.75" customHeight="1">
      <c r="B9" s="14" t="s">
        <v>1</v>
      </c>
      <c r="C9" s="15"/>
      <c r="D9" s="16">
        <f t="shared" si="3"/>
        <v>137573973</v>
      </c>
      <c r="E9" s="17">
        <f t="shared" si="4"/>
        <v>2.0635128327562462E-2</v>
      </c>
      <c r="F9" s="23">
        <f t="shared" si="0"/>
        <v>10</v>
      </c>
      <c r="G9" s="16">
        <f t="shared" si="5"/>
        <v>751237510</v>
      </c>
      <c r="H9" s="17">
        <f t="shared" si="6"/>
        <v>0.1203738010844481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137573973</v>
      </c>
      <c r="T9" s="21">
        <v>751237510</v>
      </c>
    </row>
    <row r="10" spans="2:20" ht="18.75" customHeight="1">
      <c r="B10" s="14" t="s">
        <v>8</v>
      </c>
      <c r="C10" s="15"/>
      <c r="D10" s="16">
        <f t="shared" si="3"/>
        <v>171413433</v>
      </c>
      <c r="E10" s="17">
        <f t="shared" si="4"/>
        <v>2.5710809318729426E-2</v>
      </c>
      <c r="F10" s="23">
        <f t="shared" si="0"/>
        <v>9</v>
      </c>
      <c r="G10" s="16">
        <f t="shared" si="5"/>
        <v>76800023</v>
      </c>
      <c r="H10" s="17">
        <f t="shared" si="6"/>
        <v>1.2305975898199012E-2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171413433</v>
      </c>
      <c r="T10" s="21">
        <v>76800023</v>
      </c>
    </row>
    <row r="11" spans="2:20" ht="18.75" customHeight="1">
      <c r="B11" s="14" t="s">
        <v>9</v>
      </c>
      <c r="C11" s="15"/>
      <c r="D11" s="16">
        <f t="shared" si="3"/>
        <v>288834182</v>
      </c>
      <c r="E11" s="17">
        <f t="shared" si="4"/>
        <v>4.3323095793392059E-2</v>
      </c>
      <c r="F11" s="23">
        <f t="shared" si="0"/>
        <v>8</v>
      </c>
      <c r="G11" s="16">
        <f t="shared" si="5"/>
        <v>340486864</v>
      </c>
      <c r="H11" s="17">
        <f t="shared" si="6"/>
        <v>5.4557576656420595E-2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288834182</v>
      </c>
      <c r="T11" s="21">
        <v>340486864</v>
      </c>
    </row>
    <row r="12" spans="2:20" ht="18.75" customHeight="1">
      <c r="B12" s="14" t="s">
        <v>10</v>
      </c>
      <c r="C12" s="15"/>
      <c r="D12" s="16">
        <f t="shared" si="3"/>
        <v>111872152</v>
      </c>
      <c r="E12" s="17">
        <f t="shared" si="4"/>
        <v>1.6780035950554207E-2</v>
      </c>
      <c r="F12" s="23">
        <f t="shared" si="0"/>
        <v>14</v>
      </c>
      <c r="G12" s="16">
        <f t="shared" si="5"/>
        <v>396904554</v>
      </c>
      <c r="H12" s="17">
        <f t="shared" si="6"/>
        <v>6.3597609539901151E-2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111872152</v>
      </c>
      <c r="T12" s="21">
        <v>396904554</v>
      </c>
    </row>
    <row r="13" spans="2:20" ht="18.75" customHeight="1">
      <c r="B13" s="14" t="s">
        <v>11</v>
      </c>
      <c r="C13" s="15"/>
      <c r="D13" s="16">
        <f t="shared" si="3"/>
        <v>13302835</v>
      </c>
      <c r="E13" s="17">
        <f t="shared" si="4"/>
        <v>1.9953316849066313E-3</v>
      </c>
      <c r="F13" s="23">
        <f t="shared" si="0"/>
        <v>18</v>
      </c>
      <c r="G13" s="16">
        <f t="shared" si="5"/>
        <v>30026265</v>
      </c>
      <c r="H13" s="17">
        <f t="shared" si="6"/>
        <v>4.8112289419879025E-3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13302835</v>
      </c>
      <c r="T13" s="21">
        <v>30026265</v>
      </c>
    </row>
    <row r="14" spans="2:20" ht="18.75" customHeight="1">
      <c r="B14" s="14" t="s">
        <v>12</v>
      </c>
      <c r="C14" s="15"/>
      <c r="D14" s="16">
        <f t="shared" si="3"/>
        <v>1370046862</v>
      </c>
      <c r="E14" s="17">
        <f t="shared" si="4"/>
        <v>0.20549739311624199</v>
      </c>
      <c r="F14" s="23">
        <f t="shared" si="0"/>
        <v>1</v>
      </c>
      <c r="G14" s="16">
        <f t="shared" si="5"/>
        <v>942074249</v>
      </c>
      <c r="H14" s="17">
        <f t="shared" si="6"/>
        <v>0.15095233763807511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1370046862</v>
      </c>
      <c r="T14" s="21">
        <v>942074249</v>
      </c>
    </row>
    <row r="15" spans="2:20" ht="18.75" customHeight="1">
      <c r="B15" s="14" t="s">
        <v>2</v>
      </c>
      <c r="C15" s="15"/>
      <c r="D15" s="16">
        <f t="shared" si="3"/>
        <v>733940735</v>
      </c>
      <c r="E15" s="17">
        <f t="shared" si="4"/>
        <v>0.11008594809972171</v>
      </c>
      <c r="F15" s="23">
        <f t="shared" si="0"/>
        <v>5</v>
      </c>
      <c r="G15" s="16">
        <f t="shared" si="5"/>
        <v>346046304</v>
      </c>
      <c r="H15" s="17">
        <f t="shared" si="6"/>
        <v>5.5448388038696915E-2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733940735</v>
      </c>
      <c r="T15" s="21">
        <v>346046304</v>
      </c>
    </row>
    <row r="16" spans="2:20" ht="18.75" customHeight="1">
      <c r="B16" s="14" t="s">
        <v>120</v>
      </c>
      <c r="C16" s="15"/>
      <c r="D16" s="16">
        <f t="shared" si="3"/>
        <v>371927695</v>
      </c>
      <c r="E16" s="17">
        <f t="shared" si="4"/>
        <v>5.5786538307645676E-2</v>
      </c>
      <c r="F16" s="23">
        <f t="shared" si="0"/>
        <v>6</v>
      </c>
      <c r="G16" s="16">
        <f t="shared" si="5"/>
        <v>520970462</v>
      </c>
      <c r="H16" s="17">
        <f t="shared" si="6"/>
        <v>8.3477187878519307E-2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371927695</v>
      </c>
      <c r="T16" s="21">
        <v>520970462</v>
      </c>
    </row>
    <row r="17" spans="2:20" ht="18.75" customHeight="1">
      <c r="B17" s="14" t="s">
        <v>14</v>
      </c>
      <c r="C17" s="15"/>
      <c r="D17" s="16">
        <f t="shared" si="3"/>
        <v>92490278</v>
      </c>
      <c r="E17" s="17">
        <f t="shared" si="4"/>
        <v>1.3872891172387145E-2</v>
      </c>
      <c r="F17" s="23">
        <f t="shared" si="0"/>
        <v>16</v>
      </c>
      <c r="G17" s="16">
        <f t="shared" si="5"/>
        <v>159614701</v>
      </c>
      <c r="H17" s="17">
        <f t="shared" si="6"/>
        <v>2.5575704104987593E-2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92490278</v>
      </c>
      <c r="T17" s="21">
        <v>159614701</v>
      </c>
    </row>
    <row r="18" spans="2:20" ht="18.75" customHeight="1">
      <c r="B18" s="14" t="s">
        <v>15</v>
      </c>
      <c r="C18" s="15"/>
      <c r="D18" s="16">
        <f t="shared" si="3"/>
        <v>964278252</v>
      </c>
      <c r="E18" s="17">
        <f t="shared" si="4"/>
        <v>0.14463495557766307</v>
      </c>
      <c r="F18" s="23">
        <f t="shared" si="0"/>
        <v>2</v>
      </c>
      <c r="G18" s="16">
        <f t="shared" si="5"/>
        <v>758230363</v>
      </c>
      <c r="H18" s="17">
        <f t="shared" si="6"/>
        <v>0.12149429398426986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964278252</v>
      </c>
      <c r="T18" s="21">
        <v>758230363</v>
      </c>
    </row>
    <row r="19" spans="2:20" ht="18.75" customHeight="1">
      <c r="B19" s="14" t="s">
        <v>16</v>
      </c>
      <c r="C19" s="15"/>
      <c r="D19" s="16">
        <f t="shared" si="3"/>
        <v>328132637</v>
      </c>
      <c r="E19" s="17">
        <f t="shared" si="4"/>
        <v>4.9217587638880435E-2</v>
      </c>
      <c r="F19" s="23">
        <f t="shared" si="0"/>
        <v>7</v>
      </c>
      <c r="G19" s="16">
        <f t="shared" si="5"/>
        <v>633308746</v>
      </c>
      <c r="H19" s="17">
        <f t="shared" si="6"/>
        <v>0.10147760195846087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328132637</v>
      </c>
      <c r="T19" s="21">
        <v>633308746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2195</v>
      </c>
      <c r="H20" s="17">
        <f t="shared" si="6"/>
        <v>3.5171365894704001E-7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2195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2684</v>
      </c>
      <c r="H21" s="17">
        <f t="shared" si="6"/>
        <v>4.300680913958339E-7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2684</v>
      </c>
    </row>
    <row r="22" spans="2:20" ht="18.75" customHeight="1">
      <c r="B22" s="14" t="s">
        <v>17</v>
      </c>
      <c r="C22" s="15"/>
      <c r="D22" s="16">
        <f t="shared" si="3"/>
        <v>3886991</v>
      </c>
      <c r="E22" s="17">
        <f t="shared" si="4"/>
        <v>5.8302131096468627E-4</v>
      </c>
      <c r="F22" s="23">
        <f t="shared" si="0"/>
        <v>19</v>
      </c>
      <c r="G22" s="16">
        <f t="shared" si="5"/>
        <v>3301751</v>
      </c>
      <c r="H22" s="17">
        <f t="shared" si="6"/>
        <v>5.2905281327655961E-4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3886991</v>
      </c>
      <c r="T22" s="21">
        <v>3301751</v>
      </c>
    </row>
    <row r="23" spans="2:20" ht="18.75" customHeight="1">
      <c r="B23" s="14" t="s">
        <v>18</v>
      </c>
      <c r="C23" s="15"/>
      <c r="D23" s="16">
        <f t="shared" si="3"/>
        <v>115767633</v>
      </c>
      <c r="E23" s="17">
        <f t="shared" si="4"/>
        <v>1.736433070180473E-2</v>
      </c>
      <c r="F23" s="23">
        <f t="shared" si="0"/>
        <v>13</v>
      </c>
      <c r="G23" s="16">
        <f t="shared" si="5"/>
        <v>122523371</v>
      </c>
      <c r="H23" s="17">
        <f t="shared" si="6"/>
        <v>1.9632411444617609E-2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115767633</v>
      </c>
      <c r="T23" s="21">
        <v>122523371</v>
      </c>
    </row>
    <row r="24" spans="2:20" ht="18.75" customHeight="1">
      <c r="B24" s="14" t="s">
        <v>19</v>
      </c>
      <c r="C24" s="15"/>
      <c r="D24" s="16">
        <f t="shared" si="3"/>
        <v>736464197</v>
      </c>
      <c r="E24" s="17">
        <f t="shared" si="4"/>
        <v>0.11046444965102696</v>
      </c>
      <c r="F24" s="23">
        <f t="shared" si="0"/>
        <v>4</v>
      </c>
      <c r="G24" s="16">
        <f t="shared" si="5"/>
        <v>109954839</v>
      </c>
      <c r="H24" s="17">
        <f t="shared" si="6"/>
        <v>1.761850512237936E-2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736464197</v>
      </c>
      <c r="T24" s="21">
        <v>109954839</v>
      </c>
    </row>
    <row r="25" spans="2:20" ht="18.75" customHeight="1">
      <c r="B25" s="14" t="s">
        <v>20</v>
      </c>
      <c r="C25" s="15"/>
      <c r="D25" s="16">
        <f t="shared" si="3"/>
        <v>40219667</v>
      </c>
      <c r="E25" s="17">
        <f t="shared" si="4"/>
        <v>6.0326671661712437E-3</v>
      </c>
      <c r="F25" s="23">
        <f t="shared" si="0"/>
        <v>17</v>
      </c>
      <c r="G25" s="16">
        <f t="shared" si="5"/>
        <v>22732058</v>
      </c>
      <c r="H25" s="17">
        <f t="shared" si="6"/>
        <v>3.6424488813559604E-3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40219667</v>
      </c>
      <c r="T25" s="21">
        <v>22732058</v>
      </c>
    </row>
    <row r="26" spans="2:20" ht="18.75" customHeight="1">
      <c r="B26" s="14" t="s">
        <v>21</v>
      </c>
      <c r="C26" s="15"/>
      <c r="D26" s="16">
        <f t="shared" si="3"/>
        <v>105772223</v>
      </c>
      <c r="E26" s="17">
        <f t="shared" si="4"/>
        <v>1.5865089504222968E-2</v>
      </c>
      <c r="F26" s="23">
        <f t="shared" si="0"/>
        <v>15</v>
      </c>
      <c r="G26" s="16">
        <f t="shared" si="5"/>
        <v>50148358</v>
      </c>
      <c r="H26" s="17">
        <f t="shared" si="6"/>
        <v>8.0354726571143804E-3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105772223</v>
      </c>
      <c r="T26" s="21">
        <v>50148358</v>
      </c>
    </row>
    <row r="27" spans="2:20" ht="18.75" customHeight="1" thickBot="1">
      <c r="B27" s="18" t="s">
        <v>22</v>
      </c>
      <c r="C27" s="19"/>
      <c r="D27" s="16">
        <f t="shared" si="3"/>
        <v>125413</v>
      </c>
      <c r="E27" s="17">
        <f t="shared" si="4"/>
        <v>1.8811067911403497E-5</v>
      </c>
      <c r="F27" s="23">
        <f t="shared" si="0"/>
        <v>20</v>
      </c>
      <c r="G27" s="16">
        <f t="shared" si="5"/>
        <v>697234</v>
      </c>
      <c r="H27" s="17">
        <f t="shared" si="6"/>
        <v>1.1172060195092507E-4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125413</v>
      </c>
      <c r="T27" s="21">
        <v>697234</v>
      </c>
    </row>
    <row r="28" spans="2:20" ht="18.75" customHeight="1" thickTop="1">
      <c r="B28" s="27" t="s">
        <v>23</v>
      </c>
      <c r="C28" s="28"/>
      <c r="D28" s="29">
        <f>S28</f>
        <v>6666979280</v>
      </c>
      <c r="E28" s="30"/>
      <c r="F28" s="31"/>
      <c r="G28" s="29">
        <f>T28</f>
        <v>6240872210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6666979280</v>
      </c>
      <c r="T28" s="21">
        <f>SUM(T6:T27)</f>
        <v>6240872210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05" priority="5" stopIfTrue="1" operator="equal">
      <formula>0</formula>
    </cfRule>
    <cfRule type="expression" dxfId="304" priority="6" stopIfTrue="1">
      <formula>$F6&lt;=5</formula>
    </cfRule>
  </conditionalFormatting>
  <conditionalFormatting sqref="G6:I27">
    <cfRule type="cellIs" dxfId="303" priority="7" stopIfTrue="1" operator="equal">
      <formula>0</formula>
    </cfRule>
    <cfRule type="expression" dxfId="302" priority="8" stopIfTrue="1">
      <formula>$I6&lt;=5</formula>
    </cfRule>
  </conditionalFormatting>
  <conditionalFormatting sqref="F6:F27">
    <cfRule type="cellIs" dxfId="301" priority="1" operator="equal">
      <formula>0</formula>
    </cfRule>
    <cfRule type="expression" dxfId="30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C6584-2B8A-4191-AD6A-81762E0320AD}">
  <sheetPr codeName="Sheet3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110711394</v>
      </c>
      <c r="E6" s="13">
        <f>IFERROR(S6/$S$28,"-")</f>
        <v>2.3266962344542196E-2</v>
      </c>
      <c r="F6" s="23">
        <f t="shared" ref="F6:F27" si="0">_xlfn.IFS(D6&gt;0,RANK(D6,$D$6:$D$27),D6=0,"-")</f>
        <v>10</v>
      </c>
      <c r="G6" s="12">
        <f>T6</f>
        <v>76040983</v>
      </c>
      <c r="H6" s="13">
        <f>IFERROR(T6/$T$28,"-")</f>
        <v>1.8951667425226176E-2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110711394</v>
      </c>
      <c r="T6" s="21">
        <v>76040983</v>
      </c>
    </row>
    <row r="7" spans="2:20" ht="18.75" customHeight="1">
      <c r="B7" s="14" t="s">
        <v>5</v>
      </c>
      <c r="C7" s="15"/>
      <c r="D7" s="16">
        <f>S7</f>
        <v>569488923</v>
      </c>
      <c r="E7" s="17">
        <f>IFERROR(S7/$S$28,"-")</f>
        <v>0.11968305021138918</v>
      </c>
      <c r="F7" s="23">
        <f t="shared" si="0"/>
        <v>3</v>
      </c>
      <c r="G7" s="16">
        <f>T7</f>
        <v>564295798</v>
      </c>
      <c r="H7" s="17">
        <f>IFERROR(T7/$T$28,"-")</f>
        <v>0.14063924309274922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569488923</v>
      </c>
      <c r="T7" s="21">
        <v>564295798</v>
      </c>
    </row>
    <row r="8" spans="2:20" ht="18.75" customHeight="1">
      <c r="B8" s="14" t="s">
        <v>6</v>
      </c>
      <c r="C8" s="15"/>
      <c r="D8" s="16">
        <f t="shared" ref="D8:D27" si="3">S8</f>
        <v>80444989</v>
      </c>
      <c r="E8" s="17">
        <f t="shared" ref="E8:E27" si="4">IFERROR(S8/$S$28,"-")</f>
        <v>1.6906214096356797E-2</v>
      </c>
      <c r="F8" s="23">
        <f t="shared" si="0"/>
        <v>13</v>
      </c>
      <c r="G8" s="16">
        <f t="shared" ref="G8:G27" si="5">T8</f>
        <v>29021676</v>
      </c>
      <c r="H8" s="17">
        <f t="shared" ref="H8:H27" si="6">IFERROR(T8/$T$28,"-")</f>
        <v>7.2330620933012974E-3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80444989</v>
      </c>
      <c r="T8" s="21">
        <v>29021676</v>
      </c>
    </row>
    <row r="9" spans="2:20" ht="18.75" customHeight="1">
      <c r="B9" s="14" t="s">
        <v>1</v>
      </c>
      <c r="C9" s="15"/>
      <c r="D9" s="16">
        <f t="shared" si="3"/>
        <v>101414984</v>
      </c>
      <c r="E9" s="17">
        <f t="shared" si="4"/>
        <v>2.1313240928935908E-2</v>
      </c>
      <c r="F9" s="23">
        <f t="shared" si="0"/>
        <v>12</v>
      </c>
      <c r="G9" s="16">
        <f t="shared" si="5"/>
        <v>448341655</v>
      </c>
      <c r="H9" s="17">
        <f t="shared" si="6"/>
        <v>0.11174003285091005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101414984</v>
      </c>
      <c r="T9" s="21">
        <v>448341655</v>
      </c>
    </row>
    <row r="10" spans="2:20" ht="18.75" customHeight="1">
      <c r="B10" s="14" t="s">
        <v>8</v>
      </c>
      <c r="C10" s="15"/>
      <c r="D10" s="16">
        <f t="shared" si="3"/>
        <v>103134337</v>
      </c>
      <c r="E10" s="17">
        <f t="shared" si="4"/>
        <v>2.1674577915696058E-2</v>
      </c>
      <c r="F10" s="23">
        <f t="shared" si="0"/>
        <v>11</v>
      </c>
      <c r="G10" s="16">
        <f t="shared" si="5"/>
        <v>54929339</v>
      </c>
      <c r="H10" s="17">
        <f t="shared" si="6"/>
        <v>1.369001982280405E-2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103134337</v>
      </c>
      <c r="T10" s="21">
        <v>54929339</v>
      </c>
    </row>
    <row r="11" spans="2:20" ht="18.75" customHeight="1">
      <c r="B11" s="14" t="s">
        <v>9</v>
      </c>
      <c r="C11" s="15"/>
      <c r="D11" s="16">
        <f t="shared" si="3"/>
        <v>180469026</v>
      </c>
      <c r="E11" s="17">
        <f t="shared" si="4"/>
        <v>3.7927135415693591E-2</v>
      </c>
      <c r="F11" s="23">
        <f t="shared" si="0"/>
        <v>8</v>
      </c>
      <c r="G11" s="16">
        <f t="shared" si="5"/>
        <v>221114835</v>
      </c>
      <c r="H11" s="17">
        <f t="shared" si="6"/>
        <v>5.5108372490447172E-2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180469026</v>
      </c>
      <c r="T11" s="21">
        <v>221114835</v>
      </c>
    </row>
    <row r="12" spans="2:20" ht="18.75" customHeight="1">
      <c r="B12" s="14" t="s">
        <v>10</v>
      </c>
      <c r="C12" s="15"/>
      <c r="D12" s="16">
        <f t="shared" si="3"/>
        <v>75980238</v>
      </c>
      <c r="E12" s="17">
        <f t="shared" si="4"/>
        <v>1.59679078422168E-2</v>
      </c>
      <c r="F12" s="23">
        <f t="shared" si="0"/>
        <v>15</v>
      </c>
      <c r="G12" s="16">
        <f t="shared" si="5"/>
        <v>239803667</v>
      </c>
      <c r="H12" s="17">
        <f t="shared" si="6"/>
        <v>5.9766183510984935E-2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75980238</v>
      </c>
      <c r="T12" s="21">
        <v>239803667</v>
      </c>
    </row>
    <row r="13" spans="2:20" ht="18.75" customHeight="1">
      <c r="B13" s="14" t="s">
        <v>11</v>
      </c>
      <c r="C13" s="15"/>
      <c r="D13" s="16">
        <f t="shared" si="3"/>
        <v>16494778</v>
      </c>
      <c r="E13" s="17">
        <f t="shared" si="4"/>
        <v>3.4665210575126806E-3</v>
      </c>
      <c r="F13" s="23">
        <f t="shared" si="0"/>
        <v>18</v>
      </c>
      <c r="G13" s="16">
        <f t="shared" si="5"/>
        <v>28103236</v>
      </c>
      <c r="H13" s="17">
        <f t="shared" si="6"/>
        <v>7.004159615409543E-3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16494778</v>
      </c>
      <c r="T13" s="21">
        <v>28103236</v>
      </c>
    </row>
    <row r="14" spans="2:20" ht="18.75" customHeight="1">
      <c r="B14" s="14" t="s">
        <v>12</v>
      </c>
      <c r="C14" s="15"/>
      <c r="D14" s="16">
        <f t="shared" si="3"/>
        <v>1099769849</v>
      </c>
      <c r="E14" s="17">
        <f t="shared" si="4"/>
        <v>0.23112619884766203</v>
      </c>
      <c r="F14" s="23">
        <f t="shared" si="0"/>
        <v>1</v>
      </c>
      <c r="G14" s="16">
        <f t="shared" si="5"/>
        <v>642107363</v>
      </c>
      <c r="H14" s="17">
        <f t="shared" si="6"/>
        <v>0.16003219204655705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1099769849</v>
      </c>
      <c r="T14" s="21">
        <v>642107363</v>
      </c>
    </row>
    <row r="15" spans="2:20" ht="18.75" customHeight="1">
      <c r="B15" s="14" t="s">
        <v>2</v>
      </c>
      <c r="C15" s="15"/>
      <c r="D15" s="16">
        <f t="shared" si="3"/>
        <v>510698564</v>
      </c>
      <c r="E15" s="17">
        <f t="shared" si="4"/>
        <v>0.10732774494736985</v>
      </c>
      <c r="F15" s="23">
        <f t="shared" si="0"/>
        <v>4</v>
      </c>
      <c r="G15" s="16">
        <f t="shared" si="5"/>
        <v>220435342</v>
      </c>
      <c r="H15" s="17">
        <f t="shared" si="6"/>
        <v>5.4939022689251556E-2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510698564</v>
      </c>
      <c r="T15" s="21">
        <v>220435342</v>
      </c>
    </row>
    <row r="16" spans="2:20" ht="18.75" customHeight="1">
      <c r="B16" s="14" t="s">
        <v>120</v>
      </c>
      <c r="C16" s="15"/>
      <c r="D16" s="16">
        <f t="shared" si="3"/>
        <v>237153892</v>
      </c>
      <c r="E16" s="17">
        <f t="shared" si="4"/>
        <v>4.9839953013559084E-2</v>
      </c>
      <c r="F16" s="23">
        <f t="shared" si="0"/>
        <v>7</v>
      </c>
      <c r="G16" s="16">
        <f t="shared" si="5"/>
        <v>327279435</v>
      </c>
      <c r="H16" s="17">
        <f t="shared" si="6"/>
        <v>8.1567738376500581E-2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237153892</v>
      </c>
      <c r="T16" s="21">
        <v>327279435</v>
      </c>
    </row>
    <row r="17" spans="2:20" ht="18.75" customHeight="1">
      <c r="B17" s="14" t="s">
        <v>14</v>
      </c>
      <c r="C17" s="15"/>
      <c r="D17" s="16">
        <f t="shared" si="3"/>
        <v>46909668</v>
      </c>
      <c r="E17" s="17">
        <f t="shared" si="4"/>
        <v>9.8584747198736927E-3</v>
      </c>
      <c r="F17" s="23">
        <f t="shared" si="0"/>
        <v>16</v>
      </c>
      <c r="G17" s="16">
        <f t="shared" si="5"/>
        <v>103448562</v>
      </c>
      <c r="H17" s="17">
        <f t="shared" si="6"/>
        <v>2.5782448691410137E-2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46909668</v>
      </c>
      <c r="T17" s="21">
        <v>103448562</v>
      </c>
    </row>
    <row r="18" spans="2:20" ht="18.75" customHeight="1">
      <c r="B18" s="14" t="s">
        <v>15</v>
      </c>
      <c r="C18" s="15"/>
      <c r="D18" s="16">
        <f t="shared" si="3"/>
        <v>667163629</v>
      </c>
      <c r="E18" s="17">
        <f t="shared" si="4"/>
        <v>0.14021023918812836</v>
      </c>
      <c r="F18" s="23">
        <f t="shared" si="0"/>
        <v>2</v>
      </c>
      <c r="G18" s="16">
        <f t="shared" si="5"/>
        <v>519846828</v>
      </c>
      <c r="H18" s="17">
        <f t="shared" si="6"/>
        <v>0.12956124194652713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667163629</v>
      </c>
      <c r="T18" s="21">
        <v>519846828</v>
      </c>
    </row>
    <row r="19" spans="2:20" ht="18.75" customHeight="1">
      <c r="B19" s="14" t="s">
        <v>16</v>
      </c>
      <c r="C19" s="15"/>
      <c r="D19" s="16">
        <f t="shared" si="3"/>
        <v>255489317</v>
      </c>
      <c r="E19" s="17">
        <f t="shared" si="4"/>
        <v>5.3693302046867952E-2</v>
      </c>
      <c r="F19" s="23">
        <f t="shared" si="0"/>
        <v>6</v>
      </c>
      <c r="G19" s="16">
        <f t="shared" si="5"/>
        <v>326513871</v>
      </c>
      <c r="H19" s="17">
        <f t="shared" si="6"/>
        <v>8.137693713027358E-2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255489317</v>
      </c>
      <c r="T19" s="21">
        <v>326513871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26981</v>
      </c>
      <c r="H20" s="17">
        <f t="shared" si="6"/>
        <v>6.7244651321778345E-6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26981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2170</v>
      </c>
      <c r="H21" s="17">
        <f t="shared" si="6"/>
        <v>5.4082833611896891E-7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2170</v>
      </c>
    </row>
    <row r="22" spans="2:20" ht="18.75" customHeight="1">
      <c r="B22" s="14" t="s">
        <v>17</v>
      </c>
      <c r="C22" s="15"/>
      <c r="D22" s="16">
        <f t="shared" si="3"/>
        <v>1057382</v>
      </c>
      <c r="E22" s="17">
        <f t="shared" si="4"/>
        <v>2.2221802371846856E-4</v>
      </c>
      <c r="F22" s="23">
        <f t="shared" si="0"/>
        <v>19</v>
      </c>
      <c r="G22" s="16">
        <f t="shared" si="5"/>
        <v>1126308</v>
      </c>
      <c r="H22" s="17">
        <f t="shared" si="6"/>
        <v>2.807093463582874E-4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1057382</v>
      </c>
      <c r="T22" s="21">
        <v>1126308</v>
      </c>
    </row>
    <row r="23" spans="2:20" ht="18.75" customHeight="1">
      <c r="B23" s="14" t="s">
        <v>18</v>
      </c>
      <c r="C23" s="15"/>
      <c r="D23" s="16">
        <f t="shared" si="3"/>
        <v>115776668</v>
      </c>
      <c r="E23" s="17">
        <f t="shared" si="4"/>
        <v>2.4331473730089277E-2</v>
      </c>
      <c r="F23" s="23">
        <f t="shared" si="0"/>
        <v>9</v>
      </c>
      <c r="G23" s="16">
        <f t="shared" si="5"/>
        <v>81144929</v>
      </c>
      <c r="H23" s="17">
        <f t="shared" si="6"/>
        <v>2.0223722090120678E-2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115776668</v>
      </c>
      <c r="T23" s="21">
        <v>81144929</v>
      </c>
    </row>
    <row r="24" spans="2:20" ht="18.75" customHeight="1">
      <c r="B24" s="14" t="s">
        <v>19</v>
      </c>
      <c r="C24" s="15"/>
      <c r="D24" s="16">
        <f t="shared" si="3"/>
        <v>480559258</v>
      </c>
      <c r="E24" s="17">
        <f t="shared" si="4"/>
        <v>0.1009937076594586</v>
      </c>
      <c r="F24" s="23">
        <f t="shared" si="0"/>
        <v>5</v>
      </c>
      <c r="G24" s="16">
        <f t="shared" si="5"/>
        <v>69516376</v>
      </c>
      <c r="H24" s="17">
        <f t="shared" si="6"/>
        <v>1.7325541919401211E-2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480559258</v>
      </c>
      <c r="T24" s="21">
        <v>69516376</v>
      </c>
    </row>
    <row r="25" spans="2:20" ht="18.75" customHeight="1">
      <c r="B25" s="14" t="s">
        <v>20</v>
      </c>
      <c r="C25" s="15"/>
      <c r="D25" s="16">
        <f t="shared" si="3"/>
        <v>26507284</v>
      </c>
      <c r="E25" s="17">
        <f t="shared" si="4"/>
        <v>5.570736275654571E-3</v>
      </c>
      <c r="F25" s="23">
        <f t="shared" si="0"/>
        <v>17</v>
      </c>
      <c r="G25" s="16">
        <f t="shared" si="5"/>
        <v>15610721</v>
      </c>
      <c r="H25" s="17">
        <f t="shared" si="6"/>
        <v>3.8906544995610357E-3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26507284</v>
      </c>
      <c r="T25" s="21">
        <v>15610721</v>
      </c>
    </row>
    <row r="26" spans="2:20" ht="18.75" customHeight="1">
      <c r="B26" s="14" t="s">
        <v>21</v>
      </c>
      <c r="C26" s="15"/>
      <c r="D26" s="16">
        <f t="shared" si="3"/>
        <v>79084720</v>
      </c>
      <c r="E26" s="17">
        <f t="shared" si="4"/>
        <v>1.66203417352749E-2</v>
      </c>
      <c r="F26" s="23">
        <f t="shared" si="0"/>
        <v>14</v>
      </c>
      <c r="G26" s="16">
        <f t="shared" si="5"/>
        <v>43303529</v>
      </c>
      <c r="H26" s="17">
        <f t="shared" si="6"/>
        <v>1.0792523289008996E-2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79084720</v>
      </c>
      <c r="T26" s="21">
        <v>43303529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350126</v>
      </c>
      <c r="H27" s="17">
        <f t="shared" si="6"/>
        <v>8.7261779729027713E-5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350126</v>
      </c>
    </row>
    <row r="28" spans="2:20" ht="18.75" customHeight="1" thickTop="1">
      <c r="B28" s="27" t="s">
        <v>23</v>
      </c>
      <c r="C28" s="28"/>
      <c r="D28" s="29">
        <f>S28</f>
        <v>4758308900</v>
      </c>
      <c r="E28" s="30"/>
      <c r="F28" s="31"/>
      <c r="G28" s="29">
        <f>T28</f>
        <v>4012363730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4758308900</v>
      </c>
      <c r="T28" s="21">
        <f>SUM(T6:T27)</f>
        <v>4012363730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99" priority="5" stopIfTrue="1" operator="equal">
      <formula>0</formula>
    </cfRule>
    <cfRule type="expression" dxfId="298" priority="6" stopIfTrue="1">
      <formula>$F6&lt;=5</formula>
    </cfRule>
  </conditionalFormatting>
  <conditionalFormatting sqref="G6:I27">
    <cfRule type="cellIs" dxfId="297" priority="7" stopIfTrue="1" operator="equal">
      <formula>0</formula>
    </cfRule>
    <cfRule type="expression" dxfId="296" priority="8" stopIfTrue="1">
      <formula>$I6&lt;=5</formula>
    </cfRule>
  </conditionalFormatting>
  <conditionalFormatting sqref="F6:F27">
    <cfRule type="cellIs" dxfId="295" priority="1" operator="equal">
      <formula>0</formula>
    </cfRule>
    <cfRule type="expression" dxfId="29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EC2D-C779-45AE-AC13-74E2E6D0A015}">
  <sheetPr codeName="Sheet3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102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1362623959</v>
      </c>
      <c r="E6" s="13">
        <f>IFERROR(S6/$S$28,"-")</f>
        <v>1.8648380689369543E-2</v>
      </c>
      <c r="F6" s="23">
        <f t="shared" ref="F6:F27" si="0">_xlfn.IFS(D6&gt;0,RANK(D6,$D$6:$D$27),D6=0,"-")</f>
        <v>11</v>
      </c>
      <c r="G6" s="12">
        <f>T6</f>
        <v>1106833678</v>
      </c>
      <c r="H6" s="13">
        <f>IFERROR(T6/$T$28,"-")</f>
        <v>1.8509514116676364E-2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f>SUM(堺市堺区:堺市美原区!S6)</f>
        <v>1362623959</v>
      </c>
      <c r="T6" s="21">
        <f>SUM(堺市堺区:堺市美原区!T6)</f>
        <v>1106833678</v>
      </c>
    </row>
    <row r="7" spans="2:20" ht="18.75" customHeight="1">
      <c r="B7" s="14" t="s">
        <v>5</v>
      </c>
      <c r="C7" s="15"/>
      <c r="D7" s="16">
        <f>S7</f>
        <v>8286030504</v>
      </c>
      <c r="E7" s="17">
        <f>IFERROR(S7/$S$28,"-")</f>
        <v>0.11339962887172499</v>
      </c>
      <c r="F7" s="23">
        <f t="shared" si="0"/>
        <v>3</v>
      </c>
      <c r="G7" s="16">
        <f>T7</f>
        <v>8213596885</v>
      </c>
      <c r="H7" s="17">
        <f>IFERROR(T7/$T$28,"-")</f>
        <v>0.13735549478970271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f>SUM(堺市堺区:堺市美原区!S7)</f>
        <v>8286030504</v>
      </c>
      <c r="T7" s="21">
        <f>SUM(堺市堺区:堺市美原区!T7)</f>
        <v>8213596885</v>
      </c>
    </row>
    <row r="8" spans="2:20" ht="18.75" customHeight="1">
      <c r="B8" s="14" t="s">
        <v>6</v>
      </c>
      <c r="C8" s="15"/>
      <c r="D8" s="16">
        <f t="shared" ref="D8:D27" si="3">S8</f>
        <v>1065525052</v>
      </c>
      <c r="E8" s="17">
        <f t="shared" ref="E8:E27" si="4">IFERROR(S8/$S$28,"-")</f>
        <v>1.4582392062398985E-2</v>
      </c>
      <c r="F8" s="23">
        <f t="shared" si="0"/>
        <v>15</v>
      </c>
      <c r="G8" s="16">
        <f t="shared" ref="G8:G27" si="5">T8</f>
        <v>699235166</v>
      </c>
      <c r="H8" s="17">
        <f t="shared" ref="H8:H27" si="6">IFERROR(T8/$T$28,"-")</f>
        <v>1.16932683141157E-2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f>SUM(堺市堺区:堺市美原区!S8)</f>
        <v>1065525052</v>
      </c>
      <c r="T8" s="21">
        <f>SUM(堺市堺区:堺市美原区!T8)</f>
        <v>699235166</v>
      </c>
    </row>
    <row r="9" spans="2:20" ht="18.75" customHeight="1">
      <c r="B9" s="14" t="s">
        <v>1</v>
      </c>
      <c r="C9" s="15"/>
      <c r="D9" s="16">
        <f t="shared" si="3"/>
        <v>1288049656</v>
      </c>
      <c r="E9" s="17">
        <f t="shared" si="4"/>
        <v>1.7627783639975969E-2</v>
      </c>
      <c r="F9" s="23">
        <f t="shared" si="0"/>
        <v>12</v>
      </c>
      <c r="G9" s="16">
        <f t="shared" si="5"/>
        <v>6836981877</v>
      </c>
      <c r="H9" s="17">
        <f t="shared" si="6"/>
        <v>0.11433444345175767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f>SUM(堺市堺区:堺市美原区!S9)</f>
        <v>1288049656</v>
      </c>
      <c r="T9" s="21">
        <f>SUM(堺市堺区:堺市美原区!T9)</f>
        <v>6836981877</v>
      </c>
    </row>
    <row r="10" spans="2:20" ht="18.75" customHeight="1">
      <c r="B10" s="14" t="s">
        <v>8</v>
      </c>
      <c r="C10" s="15"/>
      <c r="D10" s="16">
        <f t="shared" si="3"/>
        <v>3167539038</v>
      </c>
      <c r="E10" s="17">
        <f t="shared" si="4"/>
        <v>4.3349798334980975E-2</v>
      </c>
      <c r="F10" s="23">
        <f t="shared" si="0"/>
        <v>9</v>
      </c>
      <c r="G10" s="16">
        <f t="shared" si="5"/>
        <v>796546294</v>
      </c>
      <c r="H10" s="17">
        <f t="shared" si="6"/>
        <v>1.3320596550712509E-2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f>SUM(堺市堺区:堺市美原区!S10)</f>
        <v>3167539038</v>
      </c>
      <c r="T10" s="21">
        <f>SUM(堺市堺区:堺市美原区!T10)</f>
        <v>796546294</v>
      </c>
    </row>
    <row r="11" spans="2:20" ht="18.75" customHeight="1">
      <c r="B11" s="14" t="s">
        <v>9</v>
      </c>
      <c r="C11" s="15"/>
      <c r="D11" s="16">
        <f t="shared" si="3"/>
        <v>3985578542</v>
      </c>
      <c r="E11" s="17">
        <f t="shared" si="4"/>
        <v>5.4545192331084222E-2</v>
      </c>
      <c r="F11" s="23">
        <f t="shared" si="0"/>
        <v>7</v>
      </c>
      <c r="G11" s="16">
        <f t="shared" si="5"/>
        <v>3129451882</v>
      </c>
      <c r="H11" s="17">
        <f t="shared" si="6"/>
        <v>5.2333638683641874E-2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f>SUM(堺市堺区:堺市美原区!S11)</f>
        <v>3985578542</v>
      </c>
      <c r="T11" s="21">
        <f>SUM(堺市堺区:堺市美原区!T11)</f>
        <v>3129451882</v>
      </c>
    </row>
    <row r="12" spans="2:20" ht="18.75" customHeight="1">
      <c r="B12" s="14" t="s">
        <v>10</v>
      </c>
      <c r="C12" s="15"/>
      <c r="D12" s="16">
        <f t="shared" si="3"/>
        <v>1083933159</v>
      </c>
      <c r="E12" s="17">
        <f t="shared" si="4"/>
        <v>1.4834318784250093E-2</v>
      </c>
      <c r="F12" s="23">
        <f t="shared" si="0"/>
        <v>14</v>
      </c>
      <c r="G12" s="16">
        <f t="shared" si="5"/>
        <v>3904848664</v>
      </c>
      <c r="H12" s="17">
        <f t="shared" si="6"/>
        <v>6.5300553196388042E-2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f>SUM(堺市堺区:堺市美原区!S12)</f>
        <v>1083933159</v>
      </c>
      <c r="T12" s="21">
        <f>SUM(堺市堺区:堺市美原区!T12)</f>
        <v>3904848664</v>
      </c>
    </row>
    <row r="13" spans="2:20" ht="18.75" customHeight="1">
      <c r="B13" s="14" t="s">
        <v>11</v>
      </c>
      <c r="C13" s="15"/>
      <c r="D13" s="16">
        <f t="shared" si="3"/>
        <v>105639004</v>
      </c>
      <c r="E13" s="17">
        <f t="shared" si="4"/>
        <v>1.4457373578573868E-3</v>
      </c>
      <c r="F13" s="23">
        <f t="shared" si="0"/>
        <v>18</v>
      </c>
      <c r="G13" s="16">
        <f t="shared" si="5"/>
        <v>257954774</v>
      </c>
      <c r="H13" s="17">
        <f t="shared" si="6"/>
        <v>4.313762424942278E-3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f>SUM(堺市堺区:堺市美原区!S13)</f>
        <v>105639004</v>
      </c>
      <c r="T13" s="21">
        <f>SUM(堺市堺区:堺市美原区!T13)</f>
        <v>257954774</v>
      </c>
    </row>
    <row r="14" spans="2:20" ht="18.75" customHeight="1">
      <c r="B14" s="14" t="s">
        <v>12</v>
      </c>
      <c r="C14" s="15"/>
      <c r="D14" s="16">
        <f t="shared" si="3"/>
        <v>15893597751</v>
      </c>
      <c r="E14" s="17">
        <f t="shared" si="4"/>
        <v>0.21751405398879797</v>
      </c>
      <c r="F14" s="23">
        <f t="shared" si="0"/>
        <v>1</v>
      </c>
      <c r="G14" s="16">
        <f t="shared" si="5"/>
        <v>9409868472</v>
      </c>
      <c r="H14" s="17">
        <f t="shared" si="6"/>
        <v>0.15736067376742022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f>SUM(堺市堺区:堺市美原区!S14)</f>
        <v>15893597751</v>
      </c>
      <c r="T14" s="21">
        <f>SUM(堺市堺区:堺市美原区!T14)</f>
        <v>9409868472</v>
      </c>
    </row>
    <row r="15" spans="2:20" ht="18.75" customHeight="1">
      <c r="B15" s="14" t="s">
        <v>2</v>
      </c>
      <c r="C15" s="15"/>
      <c r="D15" s="16">
        <f t="shared" si="3"/>
        <v>5946988209</v>
      </c>
      <c r="E15" s="17">
        <f t="shared" si="4"/>
        <v>8.1388338539131744E-2</v>
      </c>
      <c r="F15" s="23">
        <f t="shared" si="0"/>
        <v>5</v>
      </c>
      <c r="G15" s="16">
        <f t="shared" si="5"/>
        <v>3271767234</v>
      </c>
      <c r="H15" s="17">
        <f t="shared" si="6"/>
        <v>5.4713569895731146E-2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f>SUM(堺市堺区:堺市美原区!S15)</f>
        <v>5946988209</v>
      </c>
      <c r="T15" s="21">
        <f>SUM(堺市堺区:堺市美原区!T15)</f>
        <v>3271767234</v>
      </c>
    </row>
    <row r="16" spans="2:20" ht="18.75" customHeight="1">
      <c r="B16" s="14" t="s">
        <v>120</v>
      </c>
      <c r="C16" s="15"/>
      <c r="D16" s="16">
        <f t="shared" si="3"/>
        <v>4559923348</v>
      </c>
      <c r="E16" s="17">
        <f t="shared" si="4"/>
        <v>6.2405468468537707E-2</v>
      </c>
      <c r="F16" s="23">
        <f t="shared" si="0"/>
        <v>6</v>
      </c>
      <c r="G16" s="16">
        <f t="shared" si="5"/>
        <v>4843706767</v>
      </c>
      <c r="H16" s="17">
        <f t="shared" si="6"/>
        <v>8.1001021709810425E-2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f>SUM(堺市堺区:堺市美原区!S16)</f>
        <v>4559923348</v>
      </c>
      <c r="T16" s="21">
        <f>SUM(堺市堺区:堺市美原区!T16)</f>
        <v>4843706767</v>
      </c>
    </row>
    <row r="17" spans="2:20" ht="18.75" customHeight="1">
      <c r="B17" s="14" t="s">
        <v>14</v>
      </c>
      <c r="C17" s="15"/>
      <c r="D17" s="16">
        <f t="shared" si="3"/>
        <v>748180580</v>
      </c>
      <c r="E17" s="17">
        <f t="shared" si="4"/>
        <v>1.0239329925236773E-2</v>
      </c>
      <c r="F17" s="23">
        <f t="shared" si="0"/>
        <v>16</v>
      </c>
      <c r="G17" s="16">
        <f t="shared" si="5"/>
        <v>1454492484</v>
      </c>
      <c r="H17" s="17">
        <f t="shared" si="6"/>
        <v>2.4323391761844879E-2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f>SUM(堺市堺区:堺市美原区!S17)</f>
        <v>748180580</v>
      </c>
      <c r="T17" s="21">
        <f>SUM(堺市堺区:堺市美原区!T17)</f>
        <v>1454492484</v>
      </c>
    </row>
    <row r="18" spans="2:20" ht="18.75" customHeight="1">
      <c r="B18" s="14" t="s">
        <v>15</v>
      </c>
      <c r="C18" s="15"/>
      <c r="D18" s="16">
        <f t="shared" si="3"/>
        <v>11480626505</v>
      </c>
      <c r="E18" s="17">
        <f t="shared" si="4"/>
        <v>0.15711971905647826</v>
      </c>
      <c r="F18" s="23">
        <f t="shared" si="0"/>
        <v>2</v>
      </c>
      <c r="G18" s="16">
        <f t="shared" si="5"/>
        <v>7049400119</v>
      </c>
      <c r="H18" s="17">
        <f t="shared" si="6"/>
        <v>0.11788670114601495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f>SUM(堺市堺区:堺市美原区!S18)</f>
        <v>11480626505</v>
      </c>
      <c r="T18" s="21">
        <f>SUM(堺市堺区:堺市美原区!T18)</f>
        <v>7049400119</v>
      </c>
    </row>
    <row r="19" spans="2:20" ht="18.75" customHeight="1">
      <c r="B19" s="14" t="s">
        <v>16</v>
      </c>
      <c r="C19" s="15"/>
      <c r="D19" s="16">
        <f t="shared" si="3"/>
        <v>3212712313</v>
      </c>
      <c r="E19" s="17">
        <f t="shared" si="4"/>
        <v>4.3968023505338176E-2</v>
      </c>
      <c r="F19" s="23">
        <f t="shared" si="0"/>
        <v>8</v>
      </c>
      <c r="G19" s="16">
        <f t="shared" si="5"/>
        <v>5834726751</v>
      </c>
      <c r="H19" s="17">
        <f t="shared" si="6"/>
        <v>9.7573790273287761E-2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f>SUM(堺市堺区:堺市美原区!S19)</f>
        <v>3212712313</v>
      </c>
      <c r="T19" s="21">
        <f>SUM(堺市堺区:堺市美原区!T19)</f>
        <v>5834726751</v>
      </c>
    </row>
    <row r="20" spans="2:20" ht="18.75" customHeight="1">
      <c r="B20" s="14" t="s">
        <v>121</v>
      </c>
      <c r="C20" s="15"/>
      <c r="D20" s="16">
        <f t="shared" si="3"/>
        <v>338024</v>
      </c>
      <c r="E20" s="17">
        <f t="shared" si="4"/>
        <v>4.6260747086595522E-6</v>
      </c>
      <c r="F20" s="23">
        <f t="shared" si="0"/>
        <v>20</v>
      </c>
      <c r="G20" s="16">
        <f t="shared" si="5"/>
        <v>88393</v>
      </c>
      <c r="H20" s="17">
        <f t="shared" si="6"/>
        <v>1.4781909096511731E-6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f>SUM(堺市堺区:堺市美原区!S20)</f>
        <v>338024</v>
      </c>
      <c r="T20" s="21">
        <f>SUM(堺市堺区:堺市美原区!T20)</f>
        <v>88393</v>
      </c>
    </row>
    <row r="21" spans="2:20" ht="18.75" customHeight="1">
      <c r="B21" s="14" t="s">
        <v>122</v>
      </c>
      <c r="C21" s="15"/>
      <c r="D21" s="16">
        <f t="shared" si="3"/>
        <v>940</v>
      </c>
      <c r="E21" s="17">
        <f t="shared" si="4"/>
        <v>1.2864501414514885E-8</v>
      </c>
      <c r="F21" s="23">
        <f t="shared" si="0"/>
        <v>22</v>
      </c>
      <c r="G21" s="16">
        <f t="shared" si="5"/>
        <v>38455</v>
      </c>
      <c r="H21" s="17">
        <f t="shared" si="6"/>
        <v>6.4308068999395724E-7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f>SUM(堺市堺区:堺市美原区!S21)</f>
        <v>940</v>
      </c>
      <c r="T21" s="21">
        <f>SUM(堺市堺区:堺市美原区!T21)</f>
        <v>38455</v>
      </c>
    </row>
    <row r="22" spans="2:20" ht="18.75" customHeight="1">
      <c r="B22" s="14" t="s">
        <v>17</v>
      </c>
      <c r="C22" s="15"/>
      <c r="D22" s="16">
        <f t="shared" si="3"/>
        <v>28449764</v>
      </c>
      <c r="E22" s="17">
        <f t="shared" si="4"/>
        <v>3.8935322257512196E-4</v>
      </c>
      <c r="F22" s="23">
        <f t="shared" si="0"/>
        <v>19</v>
      </c>
      <c r="G22" s="16">
        <f t="shared" si="5"/>
        <v>21617870</v>
      </c>
      <c r="H22" s="17">
        <f t="shared" si="6"/>
        <v>3.6151436109217706E-4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f>SUM(堺市堺区:堺市美原区!S22)</f>
        <v>28449764</v>
      </c>
      <c r="T22" s="21">
        <f>SUM(堺市堺区:堺市美原区!T22)</f>
        <v>21617870</v>
      </c>
    </row>
    <row r="23" spans="2:20" ht="18.75" customHeight="1">
      <c r="B23" s="14" t="s">
        <v>18</v>
      </c>
      <c r="C23" s="15"/>
      <c r="D23" s="16">
        <f t="shared" si="3"/>
        <v>1385464711</v>
      </c>
      <c r="E23" s="17">
        <f t="shared" si="4"/>
        <v>1.8960970994063783E-2</v>
      </c>
      <c r="F23" s="23">
        <f t="shared" si="0"/>
        <v>10</v>
      </c>
      <c r="G23" s="16">
        <f t="shared" si="5"/>
        <v>1195492015</v>
      </c>
      <c r="H23" s="17">
        <f t="shared" si="6"/>
        <v>1.9992142241281142E-2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f>SUM(堺市堺区:堺市美原区!S23)</f>
        <v>1385464711</v>
      </c>
      <c r="T23" s="21">
        <f>SUM(堺市堺区:堺市美原区!T23)</f>
        <v>1195492015</v>
      </c>
    </row>
    <row r="24" spans="2:20" ht="18.75" customHeight="1">
      <c r="B24" s="14" t="s">
        <v>19</v>
      </c>
      <c r="C24" s="15"/>
      <c r="D24" s="16">
        <f t="shared" si="3"/>
        <v>7799638125</v>
      </c>
      <c r="E24" s="17">
        <f t="shared" si="4"/>
        <v>0.10674303796996459</v>
      </c>
      <c r="F24" s="23">
        <f t="shared" si="0"/>
        <v>4</v>
      </c>
      <c r="G24" s="16">
        <f t="shared" si="5"/>
        <v>1047601535</v>
      </c>
      <c r="H24" s="17">
        <f t="shared" si="6"/>
        <v>1.7518978493473638E-2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f>SUM(堺市堺区:堺市美原区!S24)</f>
        <v>7799638125</v>
      </c>
      <c r="T24" s="21">
        <f>SUM(堺市堺区:堺市美原区!T24)</f>
        <v>1047601535</v>
      </c>
    </row>
    <row r="25" spans="2:20" ht="18.75" customHeight="1">
      <c r="B25" s="14" t="s">
        <v>20</v>
      </c>
      <c r="C25" s="15"/>
      <c r="D25" s="16">
        <f t="shared" si="3"/>
        <v>438368674</v>
      </c>
      <c r="E25" s="17">
        <f t="shared" si="4"/>
        <v>5.999355773140441E-3</v>
      </c>
      <c r="F25" s="23">
        <f t="shared" si="0"/>
        <v>17</v>
      </c>
      <c r="G25" s="16">
        <f t="shared" si="5"/>
        <v>221975424</v>
      </c>
      <c r="H25" s="17">
        <f t="shared" si="6"/>
        <v>3.7120818834383363E-3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f>SUM(堺市堺区:堺市美原区!S25)</f>
        <v>438368674</v>
      </c>
      <c r="T25" s="21">
        <f>SUM(堺市堺区:堺市美原区!T25)</f>
        <v>221975424</v>
      </c>
    </row>
    <row r="26" spans="2:20" ht="18.75" customHeight="1">
      <c r="B26" s="14" t="s">
        <v>21</v>
      </c>
      <c r="C26" s="15"/>
      <c r="D26" s="16">
        <f t="shared" si="3"/>
        <v>1229868563</v>
      </c>
      <c r="E26" s="17">
        <f t="shared" si="4"/>
        <v>1.6831538157852009E-2</v>
      </c>
      <c r="F26" s="23">
        <f t="shared" si="0"/>
        <v>13</v>
      </c>
      <c r="G26" s="16">
        <f t="shared" si="5"/>
        <v>497314993</v>
      </c>
      <c r="H26" s="17">
        <f t="shared" si="6"/>
        <v>8.3165692066774159E-3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f>SUM(堺市堺区:堺市美原区!S26)</f>
        <v>1229868563</v>
      </c>
      <c r="T26" s="21">
        <f>SUM(堺市堺区:堺市美原区!T26)</f>
        <v>497314993</v>
      </c>
    </row>
    <row r="27" spans="2:20" ht="18.75" customHeight="1" thickBot="1">
      <c r="B27" s="18" t="s">
        <v>22</v>
      </c>
      <c r="C27" s="19"/>
      <c r="D27" s="16">
        <f t="shared" si="3"/>
        <v>214779</v>
      </c>
      <c r="E27" s="17">
        <f t="shared" si="4"/>
        <v>2.9393880311788219E-6</v>
      </c>
      <c r="F27" s="23">
        <f t="shared" si="0"/>
        <v>21</v>
      </c>
      <c r="G27" s="16">
        <f t="shared" si="5"/>
        <v>4554968</v>
      </c>
      <c r="H27" s="17">
        <f t="shared" si="6"/>
        <v>7.6172460391116779E-5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f>SUM(堺市堺区:堺市美原区!S27)</f>
        <v>214779</v>
      </c>
      <c r="T27" s="21">
        <f>SUM(堺市堺区:堺市美原区!T27)</f>
        <v>4554968</v>
      </c>
    </row>
    <row r="28" spans="2:20" ht="18.75" customHeight="1" thickTop="1">
      <c r="B28" s="27" t="s">
        <v>23</v>
      </c>
      <c r="C28" s="28"/>
      <c r="D28" s="29">
        <f>S28</f>
        <v>73069291200</v>
      </c>
      <c r="E28" s="30"/>
      <c r="F28" s="31"/>
      <c r="G28" s="29">
        <f>T28</f>
        <v>59798094700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73069291200</v>
      </c>
      <c r="T28" s="21">
        <f>SUM(T6:T27)</f>
        <v>59798094700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293" priority="5" stopIfTrue="1" operator="equal">
      <formula>0</formula>
    </cfRule>
    <cfRule type="expression" dxfId="292" priority="6" stopIfTrue="1">
      <formula>$F6&lt;=5</formula>
    </cfRule>
  </conditionalFormatting>
  <conditionalFormatting sqref="G6:I27">
    <cfRule type="cellIs" dxfId="291" priority="7" stopIfTrue="1" operator="equal">
      <formula>0</formula>
    </cfRule>
    <cfRule type="expression" dxfId="290" priority="8" stopIfTrue="1">
      <formula>$I6&lt;=5</formula>
    </cfRule>
  </conditionalFormatting>
  <conditionalFormatting sqref="F6:F27">
    <cfRule type="cellIs" dxfId="289" priority="1" operator="equal">
      <formula>0</formula>
    </cfRule>
    <cfRule type="expression" dxfId="28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8D397-9C19-4029-B332-2EF3CACBA3DE}">
  <sheetPr codeName="Sheet3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241952291</v>
      </c>
      <c r="E6" s="13">
        <f>IFERROR(S6/$S$28,"-")</f>
        <v>1.9509419610535018E-2</v>
      </c>
      <c r="F6" s="23">
        <f t="shared" ref="F6:F27" si="0">_xlfn.IFS(D6&gt;0,RANK(D6,$D$6:$D$27),D6=0,"-")</f>
        <v>11</v>
      </c>
      <c r="G6" s="12">
        <f>T6</f>
        <v>171264277</v>
      </c>
      <c r="H6" s="13">
        <f>IFERROR(T6/$T$28,"-")</f>
        <v>1.7807089559586067E-2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241952291</v>
      </c>
      <c r="T6" s="21">
        <v>171264277</v>
      </c>
    </row>
    <row r="7" spans="2:20" ht="18.75" customHeight="1">
      <c r="B7" s="14" t="s">
        <v>5</v>
      </c>
      <c r="C7" s="15"/>
      <c r="D7" s="16">
        <f>S7</f>
        <v>1377474311</v>
      </c>
      <c r="E7" s="17">
        <f>IFERROR(S7/$S$28,"-")</f>
        <v>0.11107034459132943</v>
      </c>
      <c r="F7" s="23">
        <f t="shared" si="0"/>
        <v>3</v>
      </c>
      <c r="G7" s="16">
        <f>T7</f>
        <v>1219418185</v>
      </c>
      <c r="H7" s="17">
        <f>IFERROR(T7/$T$28,"-")</f>
        <v>0.12678819664700358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1377474311</v>
      </c>
      <c r="T7" s="21">
        <v>1219418185</v>
      </c>
    </row>
    <row r="8" spans="2:20" ht="18.75" customHeight="1">
      <c r="B8" s="14" t="s">
        <v>6</v>
      </c>
      <c r="C8" s="15"/>
      <c r="D8" s="16">
        <f t="shared" ref="D8:D27" si="3">S8</f>
        <v>214585548</v>
      </c>
      <c r="E8" s="17">
        <f t="shared" ref="E8:E27" si="4">IFERROR(S8/$S$28,"-")</f>
        <v>1.7302747913590138E-2</v>
      </c>
      <c r="F8" s="23">
        <f t="shared" si="0"/>
        <v>13</v>
      </c>
      <c r="G8" s="16">
        <f t="shared" ref="G8:G27" si="5">T8</f>
        <v>108659583</v>
      </c>
      <c r="H8" s="17">
        <f t="shared" ref="H8:H27" si="6">IFERROR(T8/$T$28,"-")</f>
        <v>1.1297808041943714E-2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214585548</v>
      </c>
      <c r="T8" s="21">
        <v>108659583</v>
      </c>
    </row>
    <row r="9" spans="2:20" ht="18.75" customHeight="1">
      <c r="B9" s="14" t="s">
        <v>1</v>
      </c>
      <c r="C9" s="15"/>
      <c r="D9" s="16">
        <f t="shared" si="3"/>
        <v>228835795</v>
      </c>
      <c r="E9" s="17">
        <f t="shared" si="4"/>
        <v>1.8451792822930416E-2</v>
      </c>
      <c r="F9" s="23">
        <f t="shared" si="0"/>
        <v>12</v>
      </c>
      <c r="G9" s="16">
        <f t="shared" si="5"/>
        <v>1108597266</v>
      </c>
      <c r="H9" s="17">
        <f t="shared" si="6"/>
        <v>0.11526566512860273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228835795</v>
      </c>
      <c r="T9" s="21">
        <v>1108597266</v>
      </c>
    </row>
    <row r="10" spans="2:20" ht="18.75" customHeight="1">
      <c r="B10" s="14" t="s">
        <v>8</v>
      </c>
      <c r="C10" s="15"/>
      <c r="D10" s="16">
        <f t="shared" si="3"/>
        <v>568337168</v>
      </c>
      <c r="E10" s="17">
        <f t="shared" si="4"/>
        <v>4.582692003017709E-2</v>
      </c>
      <c r="F10" s="23">
        <f t="shared" si="0"/>
        <v>8</v>
      </c>
      <c r="G10" s="16">
        <f t="shared" si="5"/>
        <v>132747576</v>
      </c>
      <c r="H10" s="17">
        <f t="shared" si="6"/>
        <v>1.3802341130660645E-2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568337168</v>
      </c>
      <c r="T10" s="21">
        <v>132747576</v>
      </c>
    </row>
    <row r="11" spans="2:20" ht="18.75" customHeight="1">
      <c r="B11" s="14" t="s">
        <v>9</v>
      </c>
      <c r="C11" s="15"/>
      <c r="D11" s="16">
        <f t="shared" si="3"/>
        <v>618177047</v>
      </c>
      <c r="E11" s="17">
        <f t="shared" si="4"/>
        <v>4.9845675582069308E-2</v>
      </c>
      <c r="F11" s="23">
        <f t="shared" si="0"/>
        <v>7</v>
      </c>
      <c r="G11" s="16">
        <f t="shared" si="5"/>
        <v>512808847</v>
      </c>
      <c r="H11" s="17">
        <f t="shared" si="6"/>
        <v>5.3318959595275488E-2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618177047</v>
      </c>
      <c r="T11" s="21">
        <v>512808847</v>
      </c>
    </row>
    <row r="12" spans="2:20" ht="18.75" customHeight="1">
      <c r="B12" s="14" t="s">
        <v>10</v>
      </c>
      <c r="C12" s="15"/>
      <c r="D12" s="16">
        <f t="shared" si="3"/>
        <v>189074691</v>
      </c>
      <c r="E12" s="17">
        <f t="shared" si="4"/>
        <v>1.5245722490188155E-2</v>
      </c>
      <c r="F12" s="23">
        <f t="shared" si="0"/>
        <v>15</v>
      </c>
      <c r="G12" s="16">
        <f t="shared" si="5"/>
        <v>658407911</v>
      </c>
      <c r="H12" s="17">
        <f t="shared" si="6"/>
        <v>6.8457525663200458E-2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189074691</v>
      </c>
      <c r="T12" s="21">
        <v>658407911</v>
      </c>
    </row>
    <row r="13" spans="2:20" ht="18.75" customHeight="1">
      <c r="B13" s="14" t="s">
        <v>11</v>
      </c>
      <c r="C13" s="15"/>
      <c r="D13" s="16">
        <f t="shared" si="3"/>
        <v>17938329</v>
      </c>
      <c r="E13" s="17">
        <f t="shared" si="4"/>
        <v>1.4464272527712045E-3</v>
      </c>
      <c r="F13" s="23">
        <f t="shared" si="0"/>
        <v>18</v>
      </c>
      <c r="G13" s="16">
        <f t="shared" si="5"/>
        <v>42227580</v>
      </c>
      <c r="H13" s="17">
        <f t="shared" si="6"/>
        <v>4.39058461061664E-3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17938329</v>
      </c>
      <c r="T13" s="21">
        <v>42227580</v>
      </c>
    </row>
    <row r="14" spans="2:20" ht="18.75" customHeight="1">
      <c r="B14" s="14" t="s">
        <v>12</v>
      </c>
      <c r="C14" s="15"/>
      <c r="D14" s="16">
        <f t="shared" si="3"/>
        <v>2733134386</v>
      </c>
      <c r="E14" s="17">
        <f t="shared" si="4"/>
        <v>0.22038173463071689</v>
      </c>
      <c r="F14" s="23">
        <f t="shared" si="0"/>
        <v>1</v>
      </c>
      <c r="G14" s="16">
        <f t="shared" si="5"/>
        <v>1551610553</v>
      </c>
      <c r="H14" s="17">
        <f t="shared" si="6"/>
        <v>0.16132767768534628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2733134386</v>
      </c>
      <c r="T14" s="21">
        <v>1551610553</v>
      </c>
    </row>
    <row r="15" spans="2:20" ht="18.75" customHeight="1">
      <c r="B15" s="14" t="s">
        <v>2</v>
      </c>
      <c r="C15" s="15"/>
      <c r="D15" s="16">
        <f t="shared" si="3"/>
        <v>1073267541</v>
      </c>
      <c r="E15" s="17">
        <f t="shared" si="4"/>
        <v>8.6541138855081551E-2</v>
      </c>
      <c r="F15" s="23">
        <f t="shared" si="0"/>
        <v>5</v>
      </c>
      <c r="G15" s="16">
        <f t="shared" si="5"/>
        <v>523475276</v>
      </c>
      <c r="H15" s="17">
        <f t="shared" si="6"/>
        <v>5.442799447289895E-2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1073267541</v>
      </c>
      <c r="T15" s="21">
        <v>523475276</v>
      </c>
    </row>
    <row r="16" spans="2:20" ht="18.75" customHeight="1">
      <c r="B16" s="14" t="s">
        <v>120</v>
      </c>
      <c r="C16" s="15"/>
      <c r="D16" s="16">
        <f t="shared" si="3"/>
        <v>772111579</v>
      </c>
      <c r="E16" s="17">
        <f t="shared" si="4"/>
        <v>6.2257929935715134E-2</v>
      </c>
      <c r="F16" s="23">
        <f t="shared" si="0"/>
        <v>6</v>
      </c>
      <c r="G16" s="16">
        <f t="shared" si="5"/>
        <v>798578879</v>
      </c>
      <c r="H16" s="17">
        <f t="shared" si="6"/>
        <v>8.3031709051309313E-2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772111579</v>
      </c>
      <c r="T16" s="21">
        <v>798578879</v>
      </c>
    </row>
    <row r="17" spans="2:20" ht="18.75" customHeight="1">
      <c r="B17" s="14" t="s">
        <v>14</v>
      </c>
      <c r="C17" s="15"/>
      <c r="D17" s="16">
        <f t="shared" si="3"/>
        <v>115659694</v>
      </c>
      <c r="E17" s="17">
        <f t="shared" si="4"/>
        <v>9.3260266019637716E-3</v>
      </c>
      <c r="F17" s="23">
        <f t="shared" si="0"/>
        <v>16</v>
      </c>
      <c r="G17" s="16">
        <f t="shared" si="5"/>
        <v>232199263</v>
      </c>
      <c r="H17" s="17">
        <f t="shared" si="6"/>
        <v>2.4142764295854175E-2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115659694</v>
      </c>
      <c r="T17" s="21">
        <v>232199263</v>
      </c>
    </row>
    <row r="18" spans="2:20" ht="18.75" customHeight="1">
      <c r="B18" s="14" t="s">
        <v>15</v>
      </c>
      <c r="C18" s="15"/>
      <c r="D18" s="16">
        <f t="shared" si="3"/>
        <v>1846958444</v>
      </c>
      <c r="E18" s="17">
        <f t="shared" si="4"/>
        <v>0.14892641494854392</v>
      </c>
      <c r="F18" s="23">
        <f t="shared" si="0"/>
        <v>2</v>
      </c>
      <c r="G18" s="16">
        <f t="shared" si="5"/>
        <v>1110390754</v>
      </c>
      <c r="H18" s="17">
        <f t="shared" si="6"/>
        <v>0.11545214185334342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1846958444</v>
      </c>
      <c r="T18" s="21">
        <v>1110390754</v>
      </c>
    </row>
    <row r="19" spans="2:20" ht="18.75" customHeight="1">
      <c r="B19" s="14" t="s">
        <v>16</v>
      </c>
      <c r="C19" s="15"/>
      <c r="D19" s="16">
        <f t="shared" si="3"/>
        <v>548079562</v>
      </c>
      <c r="E19" s="17">
        <f t="shared" si="4"/>
        <v>4.4193481743126969E-2</v>
      </c>
      <c r="F19" s="23">
        <f t="shared" si="0"/>
        <v>9</v>
      </c>
      <c r="G19" s="16">
        <f t="shared" si="5"/>
        <v>966299304</v>
      </c>
      <c r="H19" s="17">
        <f t="shared" si="6"/>
        <v>0.10047032895069929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548079562</v>
      </c>
      <c r="T19" s="21">
        <v>966299304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7353</v>
      </c>
      <c r="H20" s="17">
        <f t="shared" si="6"/>
        <v>7.6452329595643779E-7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7353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7055</v>
      </c>
      <c r="H21" s="17">
        <f t="shared" si="6"/>
        <v>7.3353894369273347E-7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7055</v>
      </c>
    </row>
    <row r="22" spans="2:20" ht="18.75" customHeight="1">
      <c r="B22" s="14" t="s">
        <v>17</v>
      </c>
      <c r="C22" s="15"/>
      <c r="D22" s="16">
        <f t="shared" si="3"/>
        <v>4156276</v>
      </c>
      <c r="E22" s="17">
        <f t="shared" si="4"/>
        <v>3.3513438606454877E-4</v>
      </c>
      <c r="F22" s="23">
        <f t="shared" si="0"/>
        <v>19</v>
      </c>
      <c r="G22" s="16">
        <f t="shared" si="5"/>
        <v>3963069</v>
      </c>
      <c r="H22" s="17">
        <f t="shared" si="6"/>
        <v>4.1205746960190181E-4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4156276</v>
      </c>
      <c r="T22" s="21">
        <v>3963069</v>
      </c>
    </row>
    <row r="23" spans="2:20" ht="18.75" customHeight="1">
      <c r="B23" s="14" t="s">
        <v>18</v>
      </c>
      <c r="C23" s="15"/>
      <c r="D23" s="16">
        <f t="shared" si="3"/>
        <v>242621751</v>
      </c>
      <c r="E23" s="17">
        <f t="shared" si="4"/>
        <v>1.956340040153513E-2</v>
      </c>
      <c r="F23" s="23">
        <f t="shared" si="0"/>
        <v>10</v>
      </c>
      <c r="G23" s="16">
        <f t="shared" si="5"/>
        <v>189139096</v>
      </c>
      <c r="H23" s="17">
        <f t="shared" si="6"/>
        <v>1.9665612004371155E-2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242621751</v>
      </c>
      <c r="T23" s="21">
        <v>189139096</v>
      </c>
    </row>
    <row r="24" spans="2:20" ht="18.75" customHeight="1">
      <c r="B24" s="14" t="s">
        <v>19</v>
      </c>
      <c r="C24" s="15"/>
      <c r="D24" s="16">
        <f t="shared" si="3"/>
        <v>1336271914</v>
      </c>
      <c r="E24" s="17">
        <f t="shared" si="4"/>
        <v>0.10774805800040457</v>
      </c>
      <c r="F24" s="23">
        <f t="shared" si="0"/>
        <v>4</v>
      </c>
      <c r="G24" s="16">
        <f t="shared" si="5"/>
        <v>172957037</v>
      </c>
      <c r="H24" s="17">
        <f t="shared" si="6"/>
        <v>1.7983093157364283E-2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1336271914</v>
      </c>
      <c r="T24" s="21">
        <v>172957037</v>
      </c>
    </row>
    <row r="25" spans="2:20" ht="18.75" customHeight="1">
      <c r="B25" s="14" t="s">
        <v>20</v>
      </c>
      <c r="C25" s="15"/>
      <c r="D25" s="16">
        <f t="shared" si="3"/>
        <v>71512903</v>
      </c>
      <c r="E25" s="17">
        <f t="shared" si="4"/>
        <v>5.7663237096378167E-3</v>
      </c>
      <c r="F25" s="23">
        <f t="shared" si="0"/>
        <v>17</v>
      </c>
      <c r="G25" s="16">
        <f t="shared" si="5"/>
        <v>40659715</v>
      </c>
      <c r="H25" s="17">
        <f t="shared" si="6"/>
        <v>4.22756688759002E-3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71512903</v>
      </c>
      <c r="T25" s="21">
        <v>40659715</v>
      </c>
    </row>
    <row r="26" spans="2:20" ht="18.75" customHeight="1">
      <c r="B26" s="14" t="s">
        <v>21</v>
      </c>
      <c r="C26" s="15"/>
      <c r="D26" s="16">
        <f t="shared" si="3"/>
        <v>201669780</v>
      </c>
      <c r="E26" s="17">
        <f t="shared" si="4"/>
        <v>1.6261306493618954E-2</v>
      </c>
      <c r="F26" s="23">
        <f t="shared" si="0"/>
        <v>14</v>
      </c>
      <c r="G26" s="16">
        <f t="shared" si="5"/>
        <v>73914077</v>
      </c>
      <c r="H26" s="17">
        <f t="shared" si="6"/>
        <v>7.6851671107871526E-3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201669780</v>
      </c>
      <c r="T26" s="21">
        <v>73914077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425284</v>
      </c>
      <c r="H27" s="17">
        <f t="shared" si="6"/>
        <v>4.421862170509149E-5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425284</v>
      </c>
    </row>
    <row r="28" spans="2:20" ht="18.75" customHeight="1" thickTop="1">
      <c r="B28" s="27" t="s">
        <v>23</v>
      </c>
      <c r="C28" s="28"/>
      <c r="D28" s="29">
        <f>S28</f>
        <v>12401819010</v>
      </c>
      <c r="E28" s="30"/>
      <c r="F28" s="31"/>
      <c r="G28" s="29">
        <f>T28</f>
        <v>9617757940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12401819010</v>
      </c>
      <c r="T28" s="21">
        <f>SUM(T6:T27)</f>
        <v>9617757940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87" priority="5" stopIfTrue="1" operator="equal">
      <formula>0</formula>
    </cfRule>
    <cfRule type="expression" dxfId="286" priority="6" stopIfTrue="1">
      <formula>$F6&lt;=5</formula>
    </cfRule>
  </conditionalFormatting>
  <conditionalFormatting sqref="G6:I27">
    <cfRule type="cellIs" dxfId="285" priority="7" stopIfTrue="1" operator="equal">
      <formula>0</formula>
    </cfRule>
    <cfRule type="expression" dxfId="284" priority="8" stopIfTrue="1">
      <formula>$I6&lt;=5</formula>
    </cfRule>
  </conditionalFormatting>
  <conditionalFormatting sqref="F6:F27">
    <cfRule type="cellIs" dxfId="283" priority="1" operator="equal">
      <formula>0</formula>
    </cfRule>
    <cfRule type="expression" dxfId="28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B6F2-3B2D-4310-9F00-D46454594848}">
  <sheetPr codeName="Sheet3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201441689</v>
      </c>
      <c r="E6" s="13">
        <f>IFERROR(S6/$S$28,"-")</f>
        <v>1.9082436719017933E-2</v>
      </c>
      <c r="F6" s="23">
        <f t="shared" ref="F6:F27" si="0">_xlfn.IFS(D6&gt;0,RANK(D6,$D$6:$D$27),D6=0,"-")</f>
        <v>10</v>
      </c>
      <c r="G6" s="12">
        <f>T6</f>
        <v>153240434</v>
      </c>
      <c r="H6" s="13">
        <f>IFERROR(T6/$T$28,"-")</f>
        <v>1.8241410842238216E-2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201441689</v>
      </c>
      <c r="T6" s="21">
        <v>153240434</v>
      </c>
    </row>
    <row r="7" spans="2:20" ht="18.75" customHeight="1">
      <c r="B7" s="14" t="s">
        <v>5</v>
      </c>
      <c r="C7" s="15"/>
      <c r="D7" s="16">
        <f>S7</f>
        <v>1232858038</v>
      </c>
      <c r="E7" s="17">
        <f>IFERROR(S7/$S$28,"-")</f>
        <v>0.11678781889913366</v>
      </c>
      <c r="F7" s="23">
        <f t="shared" si="0"/>
        <v>3</v>
      </c>
      <c r="G7" s="16">
        <f>T7</f>
        <v>1240873690</v>
      </c>
      <c r="H7" s="17">
        <f>IFERROR(T7/$T$28,"-")</f>
        <v>0.14771092845256589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1232858038</v>
      </c>
      <c r="T7" s="21">
        <v>1240873690</v>
      </c>
    </row>
    <row r="8" spans="2:20" ht="18.75" customHeight="1">
      <c r="B8" s="14" t="s">
        <v>6</v>
      </c>
      <c r="C8" s="15"/>
      <c r="D8" s="16">
        <f t="shared" ref="D8:D27" si="3">S8</f>
        <v>137269179</v>
      </c>
      <c r="E8" s="17">
        <f t="shared" ref="E8:E27" si="4">IFERROR(S8/$S$28,"-")</f>
        <v>1.3003417687482978E-2</v>
      </c>
      <c r="F8" s="23">
        <f t="shared" si="0"/>
        <v>14</v>
      </c>
      <c r="G8" s="16">
        <f t="shared" ref="G8:G27" si="5">T8</f>
        <v>75735224</v>
      </c>
      <c r="H8" s="17">
        <f t="shared" ref="H8:H27" si="6">IFERROR(T8/$T$28,"-")</f>
        <v>9.0153577626446817E-3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137269179</v>
      </c>
      <c r="T8" s="21">
        <v>75735224</v>
      </c>
    </row>
    <row r="9" spans="2:20" ht="18.75" customHeight="1">
      <c r="B9" s="14" t="s">
        <v>1</v>
      </c>
      <c r="C9" s="15"/>
      <c r="D9" s="16">
        <f t="shared" si="3"/>
        <v>166161247</v>
      </c>
      <c r="E9" s="17">
        <f t="shared" si="4"/>
        <v>1.5740344001139744E-2</v>
      </c>
      <c r="F9" s="23">
        <f t="shared" si="0"/>
        <v>12</v>
      </c>
      <c r="G9" s="16">
        <f t="shared" si="5"/>
        <v>948275276</v>
      </c>
      <c r="H9" s="17">
        <f t="shared" si="6"/>
        <v>0.11288064415853089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166161247</v>
      </c>
      <c r="T9" s="21">
        <v>948275276</v>
      </c>
    </row>
    <row r="10" spans="2:20" ht="18.75" customHeight="1">
      <c r="B10" s="14" t="s">
        <v>8</v>
      </c>
      <c r="C10" s="15"/>
      <c r="D10" s="16">
        <f t="shared" si="3"/>
        <v>444210953</v>
      </c>
      <c r="E10" s="17">
        <f t="shared" si="4"/>
        <v>4.2079807028013692E-2</v>
      </c>
      <c r="F10" s="23">
        <f t="shared" si="0"/>
        <v>8</v>
      </c>
      <c r="G10" s="16">
        <f t="shared" si="5"/>
        <v>121790864</v>
      </c>
      <c r="H10" s="17">
        <f t="shared" si="6"/>
        <v>1.4497721841842084E-2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444210953</v>
      </c>
      <c r="T10" s="21">
        <v>121790864</v>
      </c>
    </row>
    <row r="11" spans="2:20" ht="18.75" customHeight="1">
      <c r="B11" s="14" t="s">
        <v>9</v>
      </c>
      <c r="C11" s="15"/>
      <c r="D11" s="16">
        <f t="shared" si="3"/>
        <v>591623205</v>
      </c>
      <c r="E11" s="17">
        <f t="shared" si="4"/>
        <v>5.6044071249398003E-2</v>
      </c>
      <c r="F11" s="23">
        <f t="shared" si="0"/>
        <v>7</v>
      </c>
      <c r="G11" s="16">
        <f t="shared" si="5"/>
        <v>447242376</v>
      </c>
      <c r="H11" s="17">
        <f t="shared" si="6"/>
        <v>5.3238768083068606E-2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591623205</v>
      </c>
      <c r="T11" s="21">
        <v>447242376</v>
      </c>
    </row>
    <row r="12" spans="2:20" ht="18.75" customHeight="1">
      <c r="B12" s="14" t="s">
        <v>10</v>
      </c>
      <c r="C12" s="15"/>
      <c r="D12" s="16">
        <f t="shared" si="3"/>
        <v>128420180</v>
      </c>
      <c r="E12" s="17">
        <f t="shared" si="4"/>
        <v>1.2165157919694032E-2</v>
      </c>
      <c r="F12" s="23">
        <f t="shared" si="0"/>
        <v>15</v>
      </c>
      <c r="G12" s="16">
        <f t="shared" si="5"/>
        <v>534162168</v>
      </c>
      <c r="H12" s="17">
        <f t="shared" si="6"/>
        <v>6.3585512703968672E-2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128420180</v>
      </c>
      <c r="T12" s="21">
        <v>534162168</v>
      </c>
    </row>
    <row r="13" spans="2:20" ht="18.75" customHeight="1">
      <c r="B13" s="14" t="s">
        <v>11</v>
      </c>
      <c r="C13" s="15"/>
      <c r="D13" s="16">
        <f t="shared" si="3"/>
        <v>16990656</v>
      </c>
      <c r="E13" s="17">
        <f t="shared" si="4"/>
        <v>1.609513500130563E-3</v>
      </c>
      <c r="F13" s="23">
        <f t="shared" si="0"/>
        <v>18</v>
      </c>
      <c r="G13" s="16">
        <f t="shared" si="5"/>
        <v>31729393</v>
      </c>
      <c r="H13" s="17">
        <f t="shared" si="6"/>
        <v>3.7769985269542985E-3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16990656</v>
      </c>
      <c r="T13" s="21">
        <v>31729393</v>
      </c>
    </row>
    <row r="14" spans="2:20" ht="18.75" customHeight="1">
      <c r="B14" s="14" t="s">
        <v>12</v>
      </c>
      <c r="C14" s="15"/>
      <c r="D14" s="16">
        <f t="shared" si="3"/>
        <v>2158334679</v>
      </c>
      <c r="E14" s="17">
        <f t="shared" si="4"/>
        <v>0.20445760326443344</v>
      </c>
      <c r="F14" s="23">
        <f t="shared" si="0"/>
        <v>1</v>
      </c>
      <c r="G14" s="16">
        <f t="shared" si="5"/>
        <v>1313995464</v>
      </c>
      <c r="H14" s="17">
        <f t="shared" si="6"/>
        <v>0.15641518676240135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2158334679</v>
      </c>
      <c r="T14" s="21">
        <v>1313995464</v>
      </c>
    </row>
    <row r="15" spans="2:20" ht="18.75" customHeight="1">
      <c r="B15" s="14" t="s">
        <v>2</v>
      </c>
      <c r="C15" s="15"/>
      <c r="D15" s="16">
        <f t="shared" si="3"/>
        <v>772319291</v>
      </c>
      <c r="E15" s="17">
        <f t="shared" si="4"/>
        <v>7.3161290845731017E-2</v>
      </c>
      <c r="F15" s="23">
        <f t="shared" si="0"/>
        <v>5</v>
      </c>
      <c r="G15" s="16">
        <f t="shared" si="5"/>
        <v>438780837</v>
      </c>
      <c r="H15" s="17">
        <f t="shared" si="6"/>
        <v>5.2231524725505282E-2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772319291</v>
      </c>
      <c r="T15" s="21">
        <v>438780837</v>
      </c>
    </row>
    <row r="16" spans="2:20" ht="18.75" customHeight="1">
      <c r="B16" s="14" t="s">
        <v>120</v>
      </c>
      <c r="C16" s="15"/>
      <c r="D16" s="16">
        <f t="shared" si="3"/>
        <v>612214142</v>
      </c>
      <c r="E16" s="17">
        <f t="shared" si="4"/>
        <v>5.7994636965155999E-2</v>
      </c>
      <c r="F16" s="23">
        <f t="shared" si="0"/>
        <v>6</v>
      </c>
      <c r="G16" s="16">
        <f t="shared" si="5"/>
        <v>678186298</v>
      </c>
      <c r="H16" s="17">
        <f t="shared" si="6"/>
        <v>8.0729834590488034E-2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612214142</v>
      </c>
      <c r="T16" s="21">
        <v>678186298</v>
      </c>
    </row>
    <row r="17" spans="2:20" ht="18.75" customHeight="1">
      <c r="B17" s="14" t="s">
        <v>14</v>
      </c>
      <c r="C17" s="15"/>
      <c r="D17" s="16">
        <f t="shared" si="3"/>
        <v>77581640</v>
      </c>
      <c r="E17" s="17">
        <f t="shared" si="4"/>
        <v>7.3492569646674798E-3</v>
      </c>
      <c r="F17" s="23">
        <f t="shared" si="0"/>
        <v>16</v>
      </c>
      <c r="G17" s="16">
        <f t="shared" si="5"/>
        <v>195807201</v>
      </c>
      <c r="H17" s="17">
        <f t="shared" si="6"/>
        <v>2.3308467002316882E-2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77581640</v>
      </c>
      <c r="T17" s="21">
        <v>195807201</v>
      </c>
    </row>
    <row r="18" spans="2:20" ht="18.75" customHeight="1">
      <c r="B18" s="14" t="s">
        <v>15</v>
      </c>
      <c r="C18" s="15"/>
      <c r="D18" s="16">
        <f t="shared" si="3"/>
        <v>1965597219</v>
      </c>
      <c r="E18" s="17">
        <f t="shared" si="4"/>
        <v>0.18619971234775107</v>
      </c>
      <c r="F18" s="23">
        <f t="shared" si="0"/>
        <v>2</v>
      </c>
      <c r="G18" s="16">
        <f t="shared" si="5"/>
        <v>947431874</v>
      </c>
      <c r="H18" s="17">
        <f t="shared" si="6"/>
        <v>0.11278024740301683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1965597219</v>
      </c>
      <c r="T18" s="21">
        <v>947431874</v>
      </c>
    </row>
    <row r="19" spans="2:20" ht="18.75" customHeight="1">
      <c r="B19" s="14" t="s">
        <v>16</v>
      </c>
      <c r="C19" s="15"/>
      <c r="D19" s="16">
        <f t="shared" si="3"/>
        <v>443306251</v>
      </c>
      <c r="E19" s="17">
        <f t="shared" si="4"/>
        <v>4.1994105211521436E-2</v>
      </c>
      <c r="F19" s="23">
        <f t="shared" si="0"/>
        <v>9</v>
      </c>
      <c r="G19" s="16">
        <f t="shared" si="5"/>
        <v>855475079</v>
      </c>
      <c r="H19" s="17">
        <f t="shared" si="6"/>
        <v>0.10183390880591735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443306251</v>
      </c>
      <c r="T19" s="21">
        <v>855475079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7050</v>
      </c>
      <c r="H20" s="17">
        <f t="shared" si="6"/>
        <v>8.3921679860146719E-7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7050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2349</v>
      </c>
      <c r="H21" s="17">
        <f t="shared" si="6"/>
        <v>2.796198950233825E-7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2349</v>
      </c>
    </row>
    <row r="22" spans="2:20" ht="18.75" customHeight="1">
      <c r="B22" s="14" t="s">
        <v>17</v>
      </c>
      <c r="C22" s="15"/>
      <c r="D22" s="16">
        <f t="shared" si="3"/>
        <v>7811987</v>
      </c>
      <c r="E22" s="17">
        <f t="shared" si="4"/>
        <v>7.4002431332518637E-4</v>
      </c>
      <c r="F22" s="23">
        <f t="shared" si="0"/>
        <v>19</v>
      </c>
      <c r="G22" s="16">
        <f t="shared" si="5"/>
        <v>2164333</v>
      </c>
      <c r="H22" s="17">
        <f t="shared" si="6"/>
        <v>2.5763753352730628E-4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7811987</v>
      </c>
      <c r="T22" s="21">
        <v>2164333</v>
      </c>
    </row>
    <row r="23" spans="2:20" ht="18.75" customHeight="1">
      <c r="B23" s="14" t="s">
        <v>18</v>
      </c>
      <c r="C23" s="15"/>
      <c r="D23" s="16">
        <f t="shared" si="3"/>
        <v>163788104</v>
      </c>
      <c r="E23" s="17">
        <f t="shared" si="4"/>
        <v>1.551553774903033E-2</v>
      </c>
      <c r="F23" s="23">
        <f t="shared" si="0"/>
        <v>13</v>
      </c>
      <c r="G23" s="16">
        <f t="shared" si="5"/>
        <v>167633856</v>
      </c>
      <c r="H23" s="17">
        <f t="shared" si="6"/>
        <v>1.9954772761636787E-2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163788104</v>
      </c>
      <c r="T23" s="21">
        <v>167633856</v>
      </c>
    </row>
    <row r="24" spans="2:20" ht="18.75" customHeight="1">
      <c r="B24" s="14" t="s">
        <v>19</v>
      </c>
      <c r="C24" s="15"/>
      <c r="D24" s="16">
        <f t="shared" si="3"/>
        <v>1197440142</v>
      </c>
      <c r="E24" s="17">
        <f t="shared" si="4"/>
        <v>0.11343270525559805</v>
      </c>
      <c r="F24" s="23">
        <f t="shared" si="0"/>
        <v>4</v>
      </c>
      <c r="G24" s="16">
        <f t="shared" si="5"/>
        <v>143495110</v>
      </c>
      <c r="H24" s="17">
        <f t="shared" si="6"/>
        <v>1.7081348486406439E-2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1197440142</v>
      </c>
      <c r="T24" s="21">
        <v>143495110</v>
      </c>
    </row>
    <row r="25" spans="2:20" ht="18.75" customHeight="1">
      <c r="B25" s="14" t="s">
        <v>20</v>
      </c>
      <c r="C25" s="15"/>
      <c r="D25" s="16">
        <f t="shared" si="3"/>
        <v>67766999</v>
      </c>
      <c r="E25" s="17">
        <f t="shared" si="4"/>
        <v>6.4195225748690556E-3</v>
      </c>
      <c r="F25" s="23">
        <f t="shared" si="0"/>
        <v>17</v>
      </c>
      <c r="G25" s="16">
        <f t="shared" si="5"/>
        <v>26493894</v>
      </c>
      <c r="H25" s="17">
        <f t="shared" si="6"/>
        <v>3.1537760149172511E-3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67766999</v>
      </c>
      <c r="T25" s="21">
        <v>26493894</v>
      </c>
    </row>
    <row r="26" spans="2:20" ht="18.75" customHeight="1">
      <c r="B26" s="14" t="s">
        <v>21</v>
      </c>
      <c r="C26" s="15"/>
      <c r="D26" s="16">
        <f t="shared" si="3"/>
        <v>171256749</v>
      </c>
      <c r="E26" s="17">
        <f t="shared" si="4"/>
        <v>1.6223037503906343E-2</v>
      </c>
      <c r="F26" s="23">
        <f t="shared" si="0"/>
        <v>11</v>
      </c>
      <c r="G26" s="16">
        <f t="shared" si="5"/>
        <v>77248004</v>
      </c>
      <c r="H26" s="17">
        <f t="shared" si="6"/>
        <v>9.1954358319479915E-3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171256749</v>
      </c>
      <c r="T26" s="21">
        <v>77248004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919026</v>
      </c>
      <c r="H27" s="17">
        <f t="shared" si="6"/>
        <v>1.0939887341156199E-4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919026</v>
      </c>
    </row>
    <row r="28" spans="2:20" ht="18.75" customHeight="1" thickTop="1">
      <c r="B28" s="27" t="s">
        <v>23</v>
      </c>
      <c r="C28" s="28"/>
      <c r="D28" s="29">
        <f>S28</f>
        <v>10556392350</v>
      </c>
      <c r="E28" s="30"/>
      <c r="F28" s="31"/>
      <c r="G28" s="29">
        <f>T28</f>
        <v>8400689800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10556392350</v>
      </c>
      <c r="T28" s="21">
        <f>SUM(T6:T27)</f>
        <v>8400689800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81" priority="5" stopIfTrue="1" operator="equal">
      <formula>0</formula>
    </cfRule>
    <cfRule type="expression" dxfId="280" priority="6" stopIfTrue="1">
      <formula>$F6&lt;=5</formula>
    </cfRule>
  </conditionalFormatting>
  <conditionalFormatting sqref="G6:I27">
    <cfRule type="cellIs" dxfId="279" priority="7" stopIfTrue="1" operator="equal">
      <formula>0</formula>
    </cfRule>
    <cfRule type="expression" dxfId="278" priority="8" stopIfTrue="1">
      <formula>$I6&lt;=5</formula>
    </cfRule>
  </conditionalFormatting>
  <conditionalFormatting sqref="F6:F27">
    <cfRule type="cellIs" dxfId="277" priority="1" operator="equal">
      <formula>0</formula>
    </cfRule>
    <cfRule type="expression" dxfId="27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00012-EA6E-4FC6-8295-285564AEC232}">
  <sheetPr codeName="Sheet1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29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142086317</v>
      </c>
      <c r="E6" s="13">
        <f>IFERROR(S6/$S$28,"-")</f>
        <v>2.0540376777608317E-2</v>
      </c>
      <c r="F6" s="23">
        <f t="shared" ref="F6:F27" si="0">_xlfn.IFS(D6&gt;0,RANK(D6,$D$6:$D$27),D6=0,"-")</f>
        <v>11</v>
      </c>
      <c r="G6" s="12">
        <f>T6</f>
        <v>113814054</v>
      </c>
      <c r="H6" s="13">
        <f>IFERROR(T6/$T$28,"-")</f>
        <v>1.8783399212784272E-2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142086317</v>
      </c>
      <c r="T6" s="21">
        <v>113814054</v>
      </c>
    </row>
    <row r="7" spans="2:20" ht="18.75" customHeight="1">
      <c r="B7" s="14" t="s">
        <v>5</v>
      </c>
      <c r="C7" s="15"/>
      <c r="D7" s="16">
        <f>S7</f>
        <v>807525868</v>
      </c>
      <c r="E7" s="17">
        <f>IFERROR(S7/$S$28,"-")</f>
        <v>0.11673809228502417</v>
      </c>
      <c r="F7" s="23">
        <f t="shared" si="0"/>
        <v>3</v>
      </c>
      <c r="G7" s="16">
        <f>T7</f>
        <v>757106516</v>
      </c>
      <c r="H7" s="17">
        <f>IFERROR(T7/$T$28,"-")</f>
        <v>0.12494971786725254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807525868</v>
      </c>
      <c r="T7" s="21">
        <v>757106516</v>
      </c>
    </row>
    <row r="8" spans="2:20" ht="18.75" customHeight="1">
      <c r="B8" s="14" t="s">
        <v>6</v>
      </c>
      <c r="C8" s="15"/>
      <c r="D8" s="16">
        <f t="shared" ref="D8:D27" si="3">S8</f>
        <v>110752542</v>
      </c>
      <c r="E8" s="17">
        <f t="shared" ref="E8:E27" si="4">IFERROR(S8/$S$28,"-")</f>
        <v>1.6010682729976664E-2</v>
      </c>
      <c r="F8" s="23">
        <f t="shared" si="0"/>
        <v>14</v>
      </c>
      <c r="G8" s="16">
        <f t="shared" ref="G8:G27" si="5">T8</f>
        <v>82092365</v>
      </c>
      <c r="H8" s="17">
        <f t="shared" ref="H8:H27" si="6">IFERROR(T8/$T$28,"-")</f>
        <v>1.3548183286016674E-2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110752542</v>
      </c>
      <c r="T8" s="21">
        <v>82092365</v>
      </c>
    </row>
    <row r="9" spans="2:20" ht="18.75" customHeight="1">
      <c r="B9" s="14" t="s">
        <v>1</v>
      </c>
      <c r="C9" s="15"/>
      <c r="D9" s="16">
        <f t="shared" si="3"/>
        <v>145008890</v>
      </c>
      <c r="E9" s="17">
        <f t="shared" si="4"/>
        <v>2.0962871721861568E-2</v>
      </c>
      <c r="F9" s="23">
        <f t="shared" si="0"/>
        <v>10</v>
      </c>
      <c r="G9" s="16">
        <f t="shared" si="5"/>
        <v>751453030</v>
      </c>
      <c r="H9" s="17">
        <f t="shared" si="6"/>
        <v>0.12401668999635455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145008890</v>
      </c>
      <c r="T9" s="21">
        <v>751453030</v>
      </c>
    </row>
    <row r="10" spans="2:20" ht="18.75" customHeight="1">
      <c r="B10" s="14" t="s">
        <v>8</v>
      </c>
      <c r="C10" s="15"/>
      <c r="D10" s="16">
        <f t="shared" si="3"/>
        <v>192419856</v>
      </c>
      <c r="E10" s="17">
        <f t="shared" si="4"/>
        <v>2.7816727361109208E-2</v>
      </c>
      <c r="F10" s="23">
        <f t="shared" si="0"/>
        <v>9</v>
      </c>
      <c r="G10" s="16">
        <f t="shared" si="5"/>
        <v>74132847</v>
      </c>
      <c r="H10" s="17">
        <f t="shared" si="6"/>
        <v>1.2234577462474512E-2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192419856</v>
      </c>
      <c r="T10" s="21">
        <v>74132847</v>
      </c>
    </row>
    <row r="11" spans="2:20" ht="18.75" customHeight="1">
      <c r="B11" s="14" t="s">
        <v>9</v>
      </c>
      <c r="C11" s="15"/>
      <c r="D11" s="16">
        <f t="shared" si="3"/>
        <v>274162122</v>
      </c>
      <c r="E11" s="17">
        <f t="shared" si="4"/>
        <v>3.9633607253178486E-2</v>
      </c>
      <c r="F11" s="23">
        <f t="shared" si="0"/>
        <v>8</v>
      </c>
      <c r="G11" s="16">
        <f t="shared" si="5"/>
        <v>322736309</v>
      </c>
      <c r="H11" s="17">
        <f t="shared" si="6"/>
        <v>5.3263061277190799E-2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274162122</v>
      </c>
      <c r="T11" s="21">
        <v>322736309</v>
      </c>
    </row>
    <row r="12" spans="2:20" ht="18.75" customHeight="1">
      <c r="B12" s="14" t="s">
        <v>10</v>
      </c>
      <c r="C12" s="15"/>
      <c r="D12" s="16">
        <f t="shared" si="3"/>
        <v>126514282</v>
      </c>
      <c r="E12" s="17">
        <f t="shared" si="4"/>
        <v>1.8289241884062557E-2</v>
      </c>
      <c r="F12" s="23">
        <f t="shared" si="0"/>
        <v>12</v>
      </c>
      <c r="G12" s="16">
        <f t="shared" si="5"/>
        <v>391182951</v>
      </c>
      <c r="H12" s="17">
        <f t="shared" si="6"/>
        <v>6.4559211060771365E-2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126514282</v>
      </c>
      <c r="T12" s="21">
        <v>391182951</v>
      </c>
    </row>
    <row r="13" spans="2:20" ht="18.75" customHeight="1">
      <c r="B13" s="14" t="s">
        <v>11</v>
      </c>
      <c r="C13" s="15"/>
      <c r="D13" s="16">
        <f t="shared" si="3"/>
        <v>9199683</v>
      </c>
      <c r="E13" s="17">
        <f t="shared" si="4"/>
        <v>1.3299307001852826E-3</v>
      </c>
      <c r="F13" s="23">
        <f t="shared" si="0"/>
        <v>18</v>
      </c>
      <c r="G13" s="16">
        <f t="shared" si="5"/>
        <v>36940704</v>
      </c>
      <c r="H13" s="17">
        <f t="shared" si="6"/>
        <v>6.0965405066170202E-3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9199683</v>
      </c>
      <c r="T13" s="21">
        <v>36940704</v>
      </c>
    </row>
    <row r="14" spans="2:20" ht="18.75" customHeight="1">
      <c r="B14" s="14" t="s">
        <v>12</v>
      </c>
      <c r="C14" s="15"/>
      <c r="D14" s="16">
        <f t="shared" si="3"/>
        <v>1498426093</v>
      </c>
      <c r="E14" s="17">
        <f t="shared" si="4"/>
        <v>0.21661647070223911</v>
      </c>
      <c r="F14" s="23">
        <f t="shared" si="0"/>
        <v>1</v>
      </c>
      <c r="G14" s="16">
        <f t="shared" si="5"/>
        <v>947022211</v>
      </c>
      <c r="H14" s="17">
        <f t="shared" si="6"/>
        <v>0.15629261613496892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1498426093</v>
      </c>
      <c r="T14" s="21">
        <v>947022211</v>
      </c>
    </row>
    <row r="15" spans="2:20" ht="18.75" customHeight="1">
      <c r="B15" s="14" t="s">
        <v>2</v>
      </c>
      <c r="C15" s="15"/>
      <c r="D15" s="16">
        <f t="shared" si="3"/>
        <v>694848377</v>
      </c>
      <c r="E15" s="17">
        <f t="shared" si="4"/>
        <v>0.1004491337958294</v>
      </c>
      <c r="F15" s="23">
        <f t="shared" si="0"/>
        <v>5</v>
      </c>
      <c r="G15" s="16">
        <f t="shared" si="5"/>
        <v>301153440</v>
      </c>
      <c r="H15" s="17">
        <f t="shared" si="6"/>
        <v>4.9701114133262274E-2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694848377</v>
      </c>
      <c r="T15" s="21">
        <v>301153440</v>
      </c>
    </row>
    <row r="16" spans="2:20" ht="18.75" customHeight="1">
      <c r="B16" s="14" t="s">
        <v>120</v>
      </c>
      <c r="C16" s="15"/>
      <c r="D16" s="16">
        <f t="shared" si="3"/>
        <v>370207947</v>
      </c>
      <c r="E16" s="17">
        <f t="shared" si="4"/>
        <v>5.3518247766566079E-2</v>
      </c>
      <c r="F16" s="23">
        <f t="shared" si="0"/>
        <v>6</v>
      </c>
      <c r="G16" s="16">
        <f t="shared" si="5"/>
        <v>504623046</v>
      </c>
      <c r="H16" s="17">
        <f t="shared" si="6"/>
        <v>8.3280893631898945E-2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370207947</v>
      </c>
      <c r="T16" s="21">
        <v>504623046</v>
      </c>
    </row>
    <row r="17" spans="2:20" ht="18.75" customHeight="1">
      <c r="B17" s="14" t="s">
        <v>14</v>
      </c>
      <c r="C17" s="15"/>
      <c r="D17" s="16">
        <f t="shared" si="3"/>
        <v>105561755</v>
      </c>
      <c r="E17" s="17">
        <f t="shared" si="4"/>
        <v>1.5260288722985047E-2</v>
      </c>
      <c r="F17" s="23">
        <f t="shared" si="0"/>
        <v>15</v>
      </c>
      <c r="G17" s="16">
        <f t="shared" si="5"/>
        <v>133929715</v>
      </c>
      <c r="H17" s="17">
        <f t="shared" si="6"/>
        <v>2.2103204436417161E-2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105561755</v>
      </c>
      <c r="T17" s="21">
        <v>133929715</v>
      </c>
    </row>
    <row r="18" spans="2:20" ht="18.75" customHeight="1">
      <c r="B18" s="14" t="s">
        <v>15</v>
      </c>
      <c r="C18" s="15"/>
      <c r="D18" s="16">
        <f t="shared" si="3"/>
        <v>1069106892</v>
      </c>
      <c r="E18" s="17">
        <f t="shared" si="4"/>
        <v>0.15455294247100376</v>
      </c>
      <c r="F18" s="23">
        <f t="shared" si="0"/>
        <v>2</v>
      </c>
      <c r="G18" s="16">
        <f t="shared" si="5"/>
        <v>793491593</v>
      </c>
      <c r="H18" s="17">
        <f t="shared" si="6"/>
        <v>0.130954559999305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1069106892</v>
      </c>
      <c r="T18" s="21">
        <v>793491593</v>
      </c>
    </row>
    <row r="19" spans="2:20" ht="18.75" customHeight="1">
      <c r="B19" s="14" t="s">
        <v>16</v>
      </c>
      <c r="C19" s="15"/>
      <c r="D19" s="16">
        <f t="shared" si="3"/>
        <v>362462257</v>
      </c>
      <c r="E19" s="17">
        <f t="shared" si="4"/>
        <v>5.2398510170703468E-2</v>
      </c>
      <c r="F19" s="23">
        <f t="shared" si="0"/>
        <v>7</v>
      </c>
      <c r="G19" s="16">
        <f t="shared" si="5"/>
        <v>566453873</v>
      </c>
      <c r="H19" s="17">
        <f t="shared" si="6"/>
        <v>9.3485196759503911E-2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362462257</v>
      </c>
      <c r="T19" s="21">
        <v>566453873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23958</v>
      </c>
      <c r="H20" s="17">
        <f t="shared" si="6"/>
        <v>3.9539289088137181E-6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23958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9810</v>
      </c>
      <c r="H21" s="17">
        <f t="shared" si="6"/>
        <v>1.6190016944428825E-6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9810</v>
      </c>
    </row>
    <row r="22" spans="2:20" ht="18.75" customHeight="1">
      <c r="B22" s="14" t="s">
        <v>17</v>
      </c>
      <c r="C22" s="15"/>
      <c r="D22" s="16">
        <f t="shared" si="3"/>
        <v>1158246</v>
      </c>
      <c r="E22" s="17">
        <f t="shared" si="4"/>
        <v>1.6743912956205151E-4</v>
      </c>
      <c r="F22" s="23">
        <f t="shared" si="0"/>
        <v>19</v>
      </c>
      <c r="G22" s="16">
        <f t="shared" si="5"/>
        <v>1211799</v>
      </c>
      <c r="H22" s="17">
        <f t="shared" si="6"/>
        <v>1.999902787282559E-4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1158246</v>
      </c>
      <c r="T22" s="21">
        <v>1211799</v>
      </c>
    </row>
    <row r="23" spans="2:20" ht="18.75" customHeight="1">
      <c r="B23" s="14" t="s">
        <v>18</v>
      </c>
      <c r="C23" s="15"/>
      <c r="D23" s="16">
        <f t="shared" si="3"/>
        <v>123884094</v>
      </c>
      <c r="E23" s="17">
        <f t="shared" si="4"/>
        <v>1.7909014894887068E-2</v>
      </c>
      <c r="F23" s="23">
        <f t="shared" si="0"/>
        <v>13</v>
      </c>
      <c r="G23" s="16">
        <f t="shared" si="5"/>
        <v>110762010</v>
      </c>
      <c r="H23" s="17">
        <f t="shared" si="6"/>
        <v>1.8279702535157951E-2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123884094</v>
      </c>
      <c r="T23" s="21">
        <v>110762010</v>
      </c>
    </row>
    <row r="24" spans="2:20" ht="18.75" customHeight="1">
      <c r="B24" s="14" t="s">
        <v>19</v>
      </c>
      <c r="C24" s="15"/>
      <c r="D24" s="16">
        <f t="shared" si="3"/>
        <v>746046407</v>
      </c>
      <c r="E24" s="17">
        <f t="shared" si="4"/>
        <v>0.10785045750296225</v>
      </c>
      <c r="F24" s="23">
        <f t="shared" si="0"/>
        <v>4</v>
      </c>
      <c r="G24" s="16">
        <f t="shared" si="5"/>
        <v>99239688</v>
      </c>
      <c r="H24" s="17">
        <f t="shared" si="6"/>
        <v>1.6378106322934047E-2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746046407</v>
      </c>
      <c r="T24" s="21">
        <v>99239688</v>
      </c>
    </row>
    <row r="25" spans="2:20" ht="18.75" customHeight="1">
      <c r="B25" s="14" t="s">
        <v>20</v>
      </c>
      <c r="C25" s="15"/>
      <c r="D25" s="16">
        <f t="shared" si="3"/>
        <v>42491800</v>
      </c>
      <c r="E25" s="17">
        <f t="shared" si="4"/>
        <v>6.1427278881384271E-3</v>
      </c>
      <c r="F25" s="23">
        <f t="shared" si="0"/>
        <v>17</v>
      </c>
      <c r="G25" s="16">
        <f t="shared" si="5"/>
        <v>20951573</v>
      </c>
      <c r="H25" s="17">
        <f t="shared" si="6"/>
        <v>3.4577606715844797E-3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42491800</v>
      </c>
      <c r="T25" s="21">
        <v>20951573</v>
      </c>
    </row>
    <row r="26" spans="2:20" ht="18.75" customHeight="1">
      <c r="B26" s="14" t="s">
        <v>21</v>
      </c>
      <c r="C26" s="15"/>
      <c r="D26" s="16">
        <f t="shared" si="3"/>
        <v>95494199</v>
      </c>
      <c r="E26" s="17">
        <f t="shared" si="4"/>
        <v>1.3804895988231628E-2</v>
      </c>
      <c r="F26" s="23">
        <f t="shared" si="0"/>
        <v>16</v>
      </c>
      <c r="G26" s="16">
        <f t="shared" si="5"/>
        <v>50800921</v>
      </c>
      <c r="H26" s="17">
        <f t="shared" si="6"/>
        <v>8.3839732087929667E-3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95494199</v>
      </c>
      <c r="T26" s="21">
        <v>50800921</v>
      </c>
    </row>
    <row r="27" spans="2:20" ht="18.75" customHeight="1" thickBot="1">
      <c r="B27" s="18" t="s">
        <v>22</v>
      </c>
      <c r="C27" s="19"/>
      <c r="D27" s="16">
        <f t="shared" si="3"/>
        <v>57693</v>
      </c>
      <c r="E27" s="17">
        <f t="shared" si="4"/>
        <v>8.3402538854642604E-6</v>
      </c>
      <c r="F27" s="23">
        <f t="shared" si="0"/>
        <v>20</v>
      </c>
      <c r="G27" s="16">
        <f t="shared" si="5"/>
        <v>157107</v>
      </c>
      <c r="H27" s="17">
        <f t="shared" si="6"/>
        <v>2.5928287381125173E-5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57693</v>
      </c>
      <c r="T27" s="21">
        <v>157107</v>
      </c>
    </row>
    <row r="28" spans="2:20" ht="18.75" customHeight="1" thickTop="1">
      <c r="B28" s="27" t="s">
        <v>23</v>
      </c>
      <c r="C28" s="28"/>
      <c r="D28" s="29">
        <f>S28</f>
        <v>6917415320</v>
      </c>
      <c r="E28" s="30"/>
      <c r="F28" s="31"/>
      <c r="G28" s="29">
        <f>T28</f>
        <v>6059289520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6917415320</v>
      </c>
      <c r="T28" s="21">
        <f>SUM(T6:T27)</f>
        <v>6059289520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37" priority="5" stopIfTrue="1" operator="equal">
      <formula>0</formula>
    </cfRule>
    <cfRule type="expression" dxfId="436" priority="6" stopIfTrue="1">
      <formula>$F6&lt;=5</formula>
    </cfRule>
  </conditionalFormatting>
  <conditionalFormatting sqref="G6:I27">
    <cfRule type="cellIs" dxfId="435" priority="7" stopIfTrue="1" operator="equal">
      <formula>0</formula>
    </cfRule>
    <cfRule type="expression" dxfId="434" priority="8" stopIfTrue="1">
      <formula>$I6&lt;=5</formula>
    </cfRule>
  </conditionalFormatting>
  <conditionalFormatting sqref="F6:F27">
    <cfRule type="cellIs" dxfId="433" priority="1" operator="equal">
      <formula>0</formula>
    </cfRule>
    <cfRule type="expression" dxfId="43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0CC7-DBA2-4606-9787-EC1DAD407F00}">
  <sheetPr codeName="Sheet4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148426806</v>
      </c>
      <c r="E6" s="13">
        <f>IFERROR(S6/$S$28,"-")</f>
        <v>1.7275762987344481E-2</v>
      </c>
      <c r="F6" s="23">
        <f t="shared" ref="F6:F27" si="0">_xlfn.IFS(D6&gt;0,RANK(D6,$D$6:$D$27),D6=0,"-")</f>
        <v>12</v>
      </c>
      <c r="G6" s="12">
        <f>T6</f>
        <v>119647871</v>
      </c>
      <c r="H6" s="13">
        <f>IFERROR(T6/$T$28,"-")</f>
        <v>1.6880502776768669E-2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148426806</v>
      </c>
      <c r="T6" s="21">
        <v>119647871</v>
      </c>
    </row>
    <row r="7" spans="2:20" ht="18.75" customHeight="1">
      <c r="B7" s="14" t="s">
        <v>5</v>
      </c>
      <c r="C7" s="15"/>
      <c r="D7" s="16">
        <f>S7</f>
        <v>945743858</v>
      </c>
      <c r="E7" s="17">
        <f>IFERROR(S7/$S$28,"-")</f>
        <v>0.11007746631390002</v>
      </c>
      <c r="F7" s="23">
        <f t="shared" si="0"/>
        <v>3</v>
      </c>
      <c r="G7" s="16">
        <f>T7</f>
        <v>1104422068</v>
      </c>
      <c r="H7" s="17">
        <f>IFERROR(T7/$T$28,"-")</f>
        <v>0.15581722959030833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945743858</v>
      </c>
      <c r="T7" s="21">
        <v>1104422068</v>
      </c>
    </row>
    <row r="8" spans="2:20" ht="18.75" customHeight="1">
      <c r="B8" s="14" t="s">
        <v>6</v>
      </c>
      <c r="C8" s="15"/>
      <c r="D8" s="16">
        <f t="shared" ref="D8:D27" si="3">S8</f>
        <v>162911158</v>
      </c>
      <c r="E8" s="17">
        <f t="shared" ref="E8:E27" si="4">IFERROR(S8/$S$28,"-")</f>
        <v>1.8961632534232584E-2</v>
      </c>
      <c r="F8" s="23">
        <f t="shared" si="0"/>
        <v>11</v>
      </c>
      <c r="G8" s="16">
        <f t="shared" ref="G8:G27" si="5">T8</f>
        <v>48619148</v>
      </c>
      <c r="H8" s="17">
        <f t="shared" ref="H8:H27" si="6">IFERROR(T8/$T$28,"-")</f>
        <v>6.8594255456340455E-3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162911158</v>
      </c>
      <c r="T8" s="21">
        <v>48619148</v>
      </c>
    </row>
    <row r="9" spans="2:20" ht="18.75" customHeight="1">
      <c r="B9" s="14" t="s">
        <v>1</v>
      </c>
      <c r="C9" s="15"/>
      <c r="D9" s="16">
        <f t="shared" si="3"/>
        <v>146851071</v>
      </c>
      <c r="E9" s="17">
        <f t="shared" si="4"/>
        <v>1.709235929414055E-2</v>
      </c>
      <c r="F9" s="23">
        <f t="shared" si="0"/>
        <v>13</v>
      </c>
      <c r="G9" s="16">
        <f t="shared" si="5"/>
        <v>784126516</v>
      </c>
      <c r="H9" s="17">
        <f t="shared" si="6"/>
        <v>0.11062837742157519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146851071</v>
      </c>
      <c r="T9" s="21">
        <v>784126516</v>
      </c>
    </row>
    <row r="10" spans="2:20" ht="18.75" customHeight="1">
      <c r="B10" s="14" t="s">
        <v>8</v>
      </c>
      <c r="C10" s="15"/>
      <c r="D10" s="16">
        <f t="shared" si="3"/>
        <v>294112891</v>
      </c>
      <c r="E10" s="17">
        <f t="shared" si="4"/>
        <v>3.4232526680111147E-2</v>
      </c>
      <c r="F10" s="23">
        <f t="shared" si="0"/>
        <v>9</v>
      </c>
      <c r="G10" s="16">
        <f t="shared" si="5"/>
        <v>92351879</v>
      </c>
      <c r="H10" s="17">
        <f t="shared" si="6"/>
        <v>1.3029451647320193E-2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294112891</v>
      </c>
      <c r="T10" s="21">
        <v>92351879</v>
      </c>
    </row>
    <row r="11" spans="2:20" ht="18.75" customHeight="1">
      <c r="B11" s="14" t="s">
        <v>9</v>
      </c>
      <c r="C11" s="15"/>
      <c r="D11" s="16">
        <f t="shared" si="3"/>
        <v>507690947</v>
      </c>
      <c r="E11" s="17">
        <f t="shared" si="4"/>
        <v>5.9091404764126415E-2</v>
      </c>
      <c r="F11" s="23">
        <f t="shared" si="0"/>
        <v>7</v>
      </c>
      <c r="G11" s="16">
        <f t="shared" si="5"/>
        <v>346572046</v>
      </c>
      <c r="H11" s="17">
        <f t="shared" si="6"/>
        <v>4.8896067568585479E-2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507690947</v>
      </c>
      <c r="T11" s="21">
        <v>346572046</v>
      </c>
    </row>
    <row r="12" spans="2:20" ht="18.75" customHeight="1">
      <c r="B12" s="14" t="s">
        <v>10</v>
      </c>
      <c r="C12" s="15"/>
      <c r="D12" s="16">
        <f t="shared" si="3"/>
        <v>128382427</v>
      </c>
      <c r="E12" s="17">
        <f t="shared" si="4"/>
        <v>1.4942748148821948E-2</v>
      </c>
      <c r="F12" s="23">
        <f t="shared" si="0"/>
        <v>15</v>
      </c>
      <c r="G12" s="16">
        <f t="shared" si="5"/>
        <v>437396229</v>
      </c>
      <c r="H12" s="17">
        <f t="shared" si="6"/>
        <v>6.1709984444124746E-2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128382427</v>
      </c>
      <c r="T12" s="21">
        <v>437396229</v>
      </c>
    </row>
    <row r="13" spans="2:20" ht="18.75" customHeight="1">
      <c r="B13" s="14" t="s">
        <v>11</v>
      </c>
      <c r="C13" s="15"/>
      <c r="D13" s="16">
        <f t="shared" si="3"/>
        <v>9695585</v>
      </c>
      <c r="E13" s="17">
        <f t="shared" si="4"/>
        <v>1.1284931138628176E-3</v>
      </c>
      <c r="F13" s="23">
        <f t="shared" si="0"/>
        <v>18</v>
      </c>
      <c r="G13" s="16">
        <f t="shared" si="5"/>
        <v>25806018</v>
      </c>
      <c r="H13" s="17">
        <f t="shared" si="6"/>
        <v>3.6408383606453161E-3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9695585</v>
      </c>
      <c r="T13" s="21">
        <v>25806018</v>
      </c>
    </row>
    <row r="14" spans="2:20" ht="18.75" customHeight="1">
      <c r="B14" s="14" t="s">
        <v>12</v>
      </c>
      <c r="C14" s="15"/>
      <c r="D14" s="16">
        <f t="shared" si="3"/>
        <v>1982345936</v>
      </c>
      <c r="E14" s="17">
        <f t="shared" si="4"/>
        <v>0.23073014553221302</v>
      </c>
      <c r="F14" s="23">
        <f t="shared" si="0"/>
        <v>1</v>
      </c>
      <c r="G14" s="16">
        <f t="shared" si="5"/>
        <v>1059494958</v>
      </c>
      <c r="H14" s="17">
        <f t="shared" si="6"/>
        <v>0.14947869469813971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1982345936</v>
      </c>
      <c r="T14" s="21">
        <v>1059494958</v>
      </c>
    </row>
    <row r="15" spans="2:20" ht="18.75" customHeight="1">
      <c r="B15" s="14" t="s">
        <v>2</v>
      </c>
      <c r="C15" s="15"/>
      <c r="D15" s="16">
        <f t="shared" si="3"/>
        <v>698531610</v>
      </c>
      <c r="E15" s="17">
        <f t="shared" si="4"/>
        <v>8.1303821450743524E-2</v>
      </c>
      <c r="F15" s="23">
        <f t="shared" si="0"/>
        <v>5</v>
      </c>
      <c r="G15" s="16">
        <f t="shared" si="5"/>
        <v>354520228</v>
      </c>
      <c r="H15" s="17">
        <f t="shared" si="6"/>
        <v>5.0017435689889221E-2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698531610</v>
      </c>
      <c r="T15" s="21">
        <v>354520228</v>
      </c>
    </row>
    <row r="16" spans="2:20" ht="18.75" customHeight="1">
      <c r="B16" s="14" t="s">
        <v>120</v>
      </c>
      <c r="C16" s="15"/>
      <c r="D16" s="16">
        <f t="shared" si="3"/>
        <v>551171320</v>
      </c>
      <c r="E16" s="17">
        <f t="shared" si="4"/>
        <v>6.4152192897971541E-2</v>
      </c>
      <c r="F16" s="23">
        <f t="shared" si="0"/>
        <v>6</v>
      </c>
      <c r="G16" s="16">
        <f t="shared" si="5"/>
        <v>586837134</v>
      </c>
      <c r="H16" s="17">
        <f t="shared" si="6"/>
        <v>8.2793833163968017E-2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551171320</v>
      </c>
      <c r="T16" s="21">
        <v>586837134</v>
      </c>
    </row>
    <row r="17" spans="2:20" ht="18.75" customHeight="1">
      <c r="B17" s="14" t="s">
        <v>14</v>
      </c>
      <c r="C17" s="15"/>
      <c r="D17" s="16">
        <f t="shared" si="3"/>
        <v>105895565</v>
      </c>
      <c r="E17" s="17">
        <f t="shared" si="4"/>
        <v>1.2325446674038997E-2</v>
      </c>
      <c r="F17" s="23">
        <f t="shared" si="0"/>
        <v>16</v>
      </c>
      <c r="G17" s="16">
        <f t="shared" si="5"/>
        <v>160992012</v>
      </c>
      <c r="H17" s="17">
        <f t="shared" si="6"/>
        <v>2.2713534999745835E-2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105895565</v>
      </c>
      <c r="T17" s="21">
        <v>160992012</v>
      </c>
    </row>
    <row r="18" spans="2:20" ht="18.75" customHeight="1">
      <c r="B18" s="14" t="s">
        <v>15</v>
      </c>
      <c r="C18" s="15"/>
      <c r="D18" s="16">
        <f t="shared" si="3"/>
        <v>1313565105</v>
      </c>
      <c r="E18" s="17">
        <f t="shared" si="4"/>
        <v>0.15288909081844868</v>
      </c>
      <c r="F18" s="23">
        <f t="shared" si="0"/>
        <v>2</v>
      </c>
      <c r="G18" s="16">
        <f t="shared" si="5"/>
        <v>930548016</v>
      </c>
      <c r="H18" s="17">
        <f t="shared" si="6"/>
        <v>0.13128623381860741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1313565105</v>
      </c>
      <c r="T18" s="21">
        <v>930548016</v>
      </c>
    </row>
    <row r="19" spans="2:20" ht="18.75" customHeight="1">
      <c r="B19" s="14" t="s">
        <v>16</v>
      </c>
      <c r="C19" s="15"/>
      <c r="D19" s="16">
        <f t="shared" si="3"/>
        <v>366953581</v>
      </c>
      <c r="E19" s="17">
        <f t="shared" si="4"/>
        <v>4.2710634713202106E-2</v>
      </c>
      <c r="F19" s="23">
        <f t="shared" si="0"/>
        <v>8</v>
      </c>
      <c r="G19" s="16">
        <f t="shared" si="5"/>
        <v>668413931</v>
      </c>
      <c r="H19" s="17">
        <f t="shared" si="6"/>
        <v>9.4303083907580451E-2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366953581</v>
      </c>
      <c r="T19" s="21">
        <v>668413931</v>
      </c>
    </row>
    <row r="20" spans="2:20" ht="18.75" customHeight="1">
      <c r="B20" s="14" t="s">
        <v>121</v>
      </c>
      <c r="C20" s="15"/>
      <c r="D20" s="16">
        <f t="shared" si="3"/>
        <v>336092</v>
      </c>
      <c r="E20" s="17">
        <f t="shared" si="4"/>
        <v>3.9118578984597842E-5</v>
      </c>
      <c r="F20" s="23">
        <f t="shared" si="0"/>
        <v>20</v>
      </c>
      <c r="G20" s="16">
        <f t="shared" si="5"/>
        <v>43245</v>
      </c>
      <c r="H20" s="17">
        <f t="shared" si="6"/>
        <v>6.1012146432706778E-6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336092</v>
      </c>
      <c r="T20" s="21">
        <v>43245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1723</v>
      </c>
      <c r="H21" s="17">
        <f t="shared" si="6"/>
        <v>2.4308920870286458E-7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1723</v>
      </c>
    </row>
    <row r="22" spans="2:20" ht="18.75" customHeight="1">
      <c r="B22" s="14" t="s">
        <v>17</v>
      </c>
      <c r="C22" s="15"/>
      <c r="D22" s="16">
        <f t="shared" si="3"/>
        <v>2828628</v>
      </c>
      <c r="E22" s="17">
        <f t="shared" si="4"/>
        <v>3.2923100768850498E-4</v>
      </c>
      <c r="F22" s="23">
        <f t="shared" si="0"/>
        <v>19</v>
      </c>
      <c r="G22" s="16">
        <f t="shared" si="5"/>
        <v>5459904</v>
      </c>
      <c r="H22" s="17">
        <f t="shared" si="6"/>
        <v>7.7030977536483164E-4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2828628</v>
      </c>
      <c r="T22" s="21">
        <v>5459904</v>
      </c>
    </row>
    <row r="23" spans="2:20" ht="18.75" customHeight="1">
      <c r="B23" s="14" t="s">
        <v>18</v>
      </c>
      <c r="C23" s="15"/>
      <c r="D23" s="16">
        <f t="shared" si="3"/>
        <v>190493593</v>
      </c>
      <c r="E23" s="17">
        <f t="shared" si="4"/>
        <v>2.2172020351065583E-2</v>
      </c>
      <c r="F23" s="23">
        <f t="shared" si="0"/>
        <v>10</v>
      </c>
      <c r="G23" s="16">
        <f t="shared" si="5"/>
        <v>145156380</v>
      </c>
      <c r="H23" s="17">
        <f t="shared" si="6"/>
        <v>2.0479367122676909E-2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190493593</v>
      </c>
      <c r="T23" s="21">
        <v>145156380</v>
      </c>
    </row>
    <row r="24" spans="2:20" ht="18.75" customHeight="1">
      <c r="B24" s="14" t="s">
        <v>19</v>
      </c>
      <c r="C24" s="15"/>
      <c r="D24" s="16">
        <f t="shared" si="3"/>
        <v>850014112</v>
      </c>
      <c r="E24" s="17">
        <f t="shared" si="4"/>
        <v>9.8935244451801282E-2</v>
      </c>
      <c r="F24" s="23">
        <f t="shared" si="0"/>
        <v>4</v>
      </c>
      <c r="G24" s="16">
        <f t="shared" si="5"/>
        <v>126732404</v>
      </c>
      <c r="H24" s="17">
        <f t="shared" si="6"/>
        <v>1.7880023102363172E-2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850014112</v>
      </c>
      <c r="T24" s="21">
        <v>126732404</v>
      </c>
    </row>
    <row r="25" spans="2:20" ht="18.75" customHeight="1">
      <c r="B25" s="14" t="s">
        <v>20</v>
      </c>
      <c r="C25" s="15"/>
      <c r="D25" s="16">
        <f t="shared" si="3"/>
        <v>42601203</v>
      </c>
      <c r="E25" s="17">
        <f t="shared" si="4"/>
        <v>4.9584593634909085E-3</v>
      </c>
      <c r="F25" s="23">
        <f t="shared" si="0"/>
        <v>17</v>
      </c>
      <c r="G25" s="16">
        <f t="shared" si="5"/>
        <v>25971829</v>
      </c>
      <c r="H25" s="17">
        <f t="shared" si="6"/>
        <v>3.6642317818781833E-3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42601203</v>
      </c>
      <c r="T25" s="21">
        <v>25971829</v>
      </c>
    </row>
    <row r="26" spans="2:20" ht="18.75" customHeight="1">
      <c r="B26" s="14" t="s">
        <v>21</v>
      </c>
      <c r="C26" s="15"/>
      <c r="D26" s="16">
        <f t="shared" si="3"/>
        <v>142918232</v>
      </c>
      <c r="E26" s="17">
        <f t="shared" si="4"/>
        <v>1.663460643761553E-2</v>
      </c>
      <c r="F26" s="23">
        <f t="shared" si="0"/>
        <v>14</v>
      </c>
      <c r="G26" s="16">
        <f t="shared" si="5"/>
        <v>64610659</v>
      </c>
      <c r="H26" s="17">
        <f t="shared" si="6"/>
        <v>9.1155855891355865E-3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142918232</v>
      </c>
      <c r="T26" s="21">
        <v>64610659</v>
      </c>
    </row>
    <row r="27" spans="2:20" ht="18.75" customHeight="1" thickBot="1">
      <c r="B27" s="18" t="s">
        <v>22</v>
      </c>
      <c r="C27" s="19"/>
      <c r="D27" s="16">
        <f t="shared" si="3"/>
        <v>151160</v>
      </c>
      <c r="E27" s="17">
        <f t="shared" si="4"/>
        <v>1.759388619577916E-5</v>
      </c>
      <c r="F27" s="23">
        <f t="shared" si="0"/>
        <v>21</v>
      </c>
      <c r="G27" s="16">
        <f t="shared" si="5"/>
        <v>208702</v>
      </c>
      <c r="H27" s="17">
        <f t="shared" si="6"/>
        <v>2.9444691836741288E-5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151160</v>
      </c>
      <c r="T27" s="21">
        <v>208702</v>
      </c>
    </row>
    <row r="28" spans="2:20" ht="18.75" customHeight="1" thickTop="1">
      <c r="B28" s="27" t="s">
        <v>23</v>
      </c>
      <c r="C28" s="28"/>
      <c r="D28" s="29">
        <f>S28</f>
        <v>8591620880</v>
      </c>
      <c r="E28" s="30"/>
      <c r="F28" s="31"/>
      <c r="G28" s="29">
        <f>T28</f>
        <v>7087932900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8591620880</v>
      </c>
      <c r="T28" s="21">
        <f>SUM(T6:T27)</f>
        <v>7087932900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75" priority="5" stopIfTrue="1" operator="equal">
      <formula>0</formula>
    </cfRule>
    <cfRule type="expression" dxfId="274" priority="6" stopIfTrue="1">
      <formula>$F6&lt;=5</formula>
    </cfRule>
  </conditionalFormatting>
  <conditionalFormatting sqref="G6:I27">
    <cfRule type="cellIs" dxfId="273" priority="7" stopIfTrue="1" operator="equal">
      <formula>0</formula>
    </cfRule>
    <cfRule type="expression" dxfId="272" priority="8" stopIfTrue="1">
      <formula>$I6&lt;=5</formula>
    </cfRule>
  </conditionalFormatting>
  <conditionalFormatting sqref="F6:F27">
    <cfRule type="cellIs" dxfId="271" priority="1" operator="equal">
      <formula>0</formula>
    </cfRule>
    <cfRule type="expression" dxfId="27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3EAE-B022-46D9-8313-01BAC2BF99EF}">
  <sheetPr codeName="Sheet4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218181209</v>
      </c>
      <c r="E6" s="13">
        <f>IFERROR(S6/$S$28,"-")</f>
        <v>2.0245397353236754E-2</v>
      </c>
      <c r="F6" s="23">
        <f t="shared" ref="F6:F27" si="0">_xlfn.IFS(D6&gt;0,RANK(D6,$D$6:$D$27),D6=0,"-")</f>
        <v>10</v>
      </c>
      <c r="G6" s="12">
        <f>T6</f>
        <v>192480253</v>
      </c>
      <c r="H6" s="13">
        <f>IFERROR(T6/$T$28,"-")</f>
        <v>2.0523316545212094E-2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218181209</v>
      </c>
      <c r="T6" s="21">
        <v>192480253</v>
      </c>
    </row>
    <row r="7" spans="2:20" ht="18.75" customHeight="1">
      <c r="B7" s="14" t="s">
        <v>5</v>
      </c>
      <c r="C7" s="15"/>
      <c r="D7" s="16">
        <f>S7</f>
        <v>1222027116</v>
      </c>
      <c r="E7" s="17">
        <f>IFERROR(S7/$S$28,"-")</f>
        <v>0.11339392907961172</v>
      </c>
      <c r="F7" s="23">
        <f t="shared" si="0"/>
        <v>4</v>
      </c>
      <c r="G7" s="16">
        <f>T7</f>
        <v>1264975604</v>
      </c>
      <c r="H7" s="17">
        <f>IFERROR(T7/$T$28,"-")</f>
        <v>0.13487874386191118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1222027116</v>
      </c>
      <c r="T7" s="21">
        <v>1264975604</v>
      </c>
    </row>
    <row r="8" spans="2:20" ht="18.75" customHeight="1">
      <c r="B8" s="14" t="s">
        <v>6</v>
      </c>
      <c r="C8" s="15"/>
      <c r="D8" s="16">
        <f t="shared" ref="D8:D27" si="3">S8</f>
        <v>134665404</v>
      </c>
      <c r="E8" s="17">
        <f t="shared" ref="E8:E27" si="4">IFERROR(S8/$S$28,"-")</f>
        <v>1.2495826868913162E-2</v>
      </c>
      <c r="F8" s="23">
        <f t="shared" si="0"/>
        <v>14</v>
      </c>
      <c r="G8" s="16">
        <f t="shared" ref="G8:G27" si="5">T8</f>
        <v>99594960</v>
      </c>
      <c r="H8" s="17">
        <f t="shared" ref="H8:H27" si="6">IFERROR(T8/$T$28,"-")</f>
        <v>1.0619369304277341E-2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134665404</v>
      </c>
      <c r="T8" s="21">
        <v>99594960</v>
      </c>
    </row>
    <row r="9" spans="2:20" ht="18.75" customHeight="1">
      <c r="B9" s="14" t="s">
        <v>1</v>
      </c>
      <c r="C9" s="15"/>
      <c r="D9" s="16">
        <f t="shared" si="3"/>
        <v>185069553</v>
      </c>
      <c r="E9" s="17">
        <f t="shared" si="4"/>
        <v>1.7172911707858899E-2</v>
      </c>
      <c r="F9" s="23">
        <f t="shared" si="0"/>
        <v>12</v>
      </c>
      <c r="G9" s="16">
        <f t="shared" si="5"/>
        <v>1107712511</v>
      </c>
      <c r="H9" s="17">
        <f t="shared" si="6"/>
        <v>0.11811047704901309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185069553</v>
      </c>
      <c r="T9" s="21">
        <v>1107712511</v>
      </c>
    </row>
    <row r="10" spans="2:20" ht="18.75" customHeight="1">
      <c r="B10" s="14" t="s">
        <v>8</v>
      </c>
      <c r="C10" s="15"/>
      <c r="D10" s="16">
        <f t="shared" si="3"/>
        <v>462684471</v>
      </c>
      <c r="E10" s="17">
        <f t="shared" si="4"/>
        <v>4.293326179417746E-2</v>
      </c>
      <c r="F10" s="23">
        <f t="shared" si="0"/>
        <v>8</v>
      </c>
      <c r="G10" s="16">
        <f t="shared" si="5"/>
        <v>122737929</v>
      </c>
      <c r="H10" s="17">
        <f t="shared" si="6"/>
        <v>1.3087001548001744E-2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462684471</v>
      </c>
      <c r="T10" s="21">
        <v>122737929</v>
      </c>
    </row>
    <row r="11" spans="2:20" ht="18.75" customHeight="1">
      <c r="B11" s="14" t="s">
        <v>9</v>
      </c>
      <c r="C11" s="15"/>
      <c r="D11" s="16">
        <f t="shared" si="3"/>
        <v>591720826</v>
      </c>
      <c r="E11" s="17">
        <f t="shared" si="4"/>
        <v>5.4906759841794925E-2</v>
      </c>
      <c r="F11" s="23">
        <f t="shared" si="0"/>
        <v>7</v>
      </c>
      <c r="G11" s="16">
        <f t="shared" si="5"/>
        <v>502811561</v>
      </c>
      <c r="H11" s="17">
        <f t="shared" si="6"/>
        <v>5.3612568916330441E-2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591720826</v>
      </c>
      <c r="T11" s="21">
        <v>502811561</v>
      </c>
    </row>
    <row r="12" spans="2:20" ht="18.75" customHeight="1">
      <c r="B12" s="14" t="s">
        <v>10</v>
      </c>
      <c r="C12" s="15"/>
      <c r="D12" s="16">
        <f t="shared" si="3"/>
        <v>126564604</v>
      </c>
      <c r="E12" s="17">
        <f t="shared" si="4"/>
        <v>1.1744140160278688E-2</v>
      </c>
      <c r="F12" s="23">
        <f t="shared" si="0"/>
        <v>15</v>
      </c>
      <c r="G12" s="16">
        <f t="shared" si="5"/>
        <v>689728623</v>
      </c>
      <c r="H12" s="17">
        <f t="shared" si="6"/>
        <v>7.3542707054329637E-2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126564604</v>
      </c>
      <c r="T12" s="21">
        <v>689728623</v>
      </c>
    </row>
    <row r="13" spans="2:20" ht="18.75" customHeight="1">
      <c r="B13" s="14" t="s">
        <v>11</v>
      </c>
      <c r="C13" s="15"/>
      <c r="D13" s="16">
        <f t="shared" si="3"/>
        <v>16090475</v>
      </c>
      <c r="E13" s="17">
        <f t="shared" si="4"/>
        <v>1.4930619436494285E-3</v>
      </c>
      <c r="F13" s="23">
        <f t="shared" si="0"/>
        <v>18</v>
      </c>
      <c r="G13" s="16">
        <f t="shared" si="5"/>
        <v>51137006</v>
      </c>
      <c r="H13" s="17">
        <f t="shared" si="6"/>
        <v>5.4525123744117799E-3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16090475</v>
      </c>
      <c r="T13" s="21">
        <v>51137006</v>
      </c>
    </row>
    <row r="14" spans="2:20" ht="18.75" customHeight="1">
      <c r="B14" s="14" t="s">
        <v>12</v>
      </c>
      <c r="C14" s="15"/>
      <c r="D14" s="16">
        <f t="shared" si="3"/>
        <v>2419689454</v>
      </c>
      <c r="E14" s="17">
        <f t="shared" si="4"/>
        <v>0.22452700987492688</v>
      </c>
      <c r="F14" s="23">
        <f t="shared" si="0"/>
        <v>1</v>
      </c>
      <c r="G14" s="16">
        <f t="shared" si="5"/>
        <v>1507795210</v>
      </c>
      <c r="H14" s="17">
        <f t="shared" si="6"/>
        <v>0.1607695225763473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2419689454</v>
      </c>
      <c r="T14" s="21">
        <v>1507795210</v>
      </c>
    </row>
    <row r="15" spans="2:20" ht="18.75" customHeight="1">
      <c r="B15" s="14" t="s">
        <v>2</v>
      </c>
      <c r="C15" s="15"/>
      <c r="D15" s="16">
        <f t="shared" si="3"/>
        <v>884547172</v>
      </c>
      <c r="E15" s="17">
        <f t="shared" si="4"/>
        <v>8.2078603638234743E-2</v>
      </c>
      <c r="F15" s="23">
        <f t="shared" si="0"/>
        <v>5</v>
      </c>
      <c r="G15" s="16">
        <f t="shared" si="5"/>
        <v>525455051</v>
      </c>
      <c r="H15" s="17">
        <f t="shared" si="6"/>
        <v>5.6026943927352198E-2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884547172</v>
      </c>
      <c r="T15" s="21">
        <v>525455051</v>
      </c>
    </row>
    <row r="16" spans="2:20" ht="18.75" customHeight="1">
      <c r="B16" s="14" t="s">
        <v>120</v>
      </c>
      <c r="C16" s="15"/>
      <c r="D16" s="16">
        <f t="shared" si="3"/>
        <v>631613767</v>
      </c>
      <c r="E16" s="17">
        <f t="shared" si="4"/>
        <v>5.8608492203788713E-2</v>
      </c>
      <c r="F16" s="23">
        <f t="shared" si="0"/>
        <v>6</v>
      </c>
      <c r="G16" s="16">
        <f t="shared" si="5"/>
        <v>750744566</v>
      </c>
      <c r="H16" s="17">
        <f t="shared" si="6"/>
        <v>8.004856670993607E-2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631613767</v>
      </c>
      <c r="T16" s="21">
        <v>750744566</v>
      </c>
    </row>
    <row r="17" spans="2:20" ht="18.75" customHeight="1">
      <c r="B17" s="14" t="s">
        <v>14</v>
      </c>
      <c r="C17" s="15"/>
      <c r="D17" s="16">
        <f t="shared" si="3"/>
        <v>88754260</v>
      </c>
      <c r="E17" s="17">
        <f t="shared" si="4"/>
        <v>8.2356554385601861E-3</v>
      </c>
      <c r="F17" s="23">
        <f t="shared" si="0"/>
        <v>16</v>
      </c>
      <c r="G17" s="16">
        <f t="shared" si="5"/>
        <v>224307217</v>
      </c>
      <c r="H17" s="17">
        <f t="shared" si="6"/>
        <v>2.3916884699162252E-2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88754260</v>
      </c>
      <c r="T17" s="21">
        <v>224307217</v>
      </c>
    </row>
    <row r="18" spans="2:20" ht="18.75" customHeight="1">
      <c r="B18" s="14" t="s">
        <v>15</v>
      </c>
      <c r="C18" s="15"/>
      <c r="D18" s="16">
        <f t="shared" si="3"/>
        <v>1665686711</v>
      </c>
      <c r="E18" s="17">
        <f t="shared" si="4"/>
        <v>0.15456184097962825</v>
      </c>
      <c r="F18" s="23">
        <f t="shared" si="0"/>
        <v>2</v>
      </c>
      <c r="G18" s="16">
        <f t="shared" si="5"/>
        <v>1038153575</v>
      </c>
      <c r="H18" s="17">
        <f t="shared" si="6"/>
        <v>0.11069371590169608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1665686711</v>
      </c>
      <c r="T18" s="21">
        <v>1038153575</v>
      </c>
    </row>
    <row r="19" spans="2:20" ht="18.75" customHeight="1">
      <c r="B19" s="14" t="s">
        <v>16</v>
      </c>
      <c r="C19" s="15"/>
      <c r="D19" s="16">
        <f t="shared" si="3"/>
        <v>460594245</v>
      </c>
      <c r="E19" s="17">
        <f t="shared" si="4"/>
        <v>4.2739306246300436E-2</v>
      </c>
      <c r="F19" s="23">
        <f t="shared" si="0"/>
        <v>9</v>
      </c>
      <c r="G19" s="16">
        <f t="shared" si="5"/>
        <v>836486292</v>
      </c>
      <c r="H19" s="17">
        <f t="shared" si="6"/>
        <v>8.919082705303133E-2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460594245</v>
      </c>
      <c r="T19" s="21">
        <v>836486292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1095</v>
      </c>
      <c r="H20" s="17">
        <f t="shared" si="6"/>
        <v>1.1675499832706082E-7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1095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6487</v>
      </c>
      <c r="H21" s="17">
        <f t="shared" si="6"/>
        <v>6.9168006771474291E-7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6487</v>
      </c>
    </row>
    <row r="22" spans="2:20" ht="18.75" customHeight="1">
      <c r="B22" s="14" t="s">
        <v>17</v>
      </c>
      <c r="C22" s="15"/>
      <c r="D22" s="16">
        <f t="shared" si="3"/>
        <v>3484175</v>
      </c>
      <c r="E22" s="17">
        <f t="shared" si="4"/>
        <v>3.233023945852902E-4</v>
      </c>
      <c r="F22" s="23">
        <f t="shared" si="0"/>
        <v>19</v>
      </c>
      <c r="G22" s="16">
        <f t="shared" si="5"/>
        <v>2031886</v>
      </c>
      <c r="H22" s="17">
        <f t="shared" si="6"/>
        <v>2.1665100139797104E-4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3484175</v>
      </c>
      <c r="T22" s="21">
        <v>2031886</v>
      </c>
    </row>
    <row r="23" spans="2:20" ht="18.75" customHeight="1">
      <c r="B23" s="14" t="s">
        <v>18</v>
      </c>
      <c r="C23" s="15"/>
      <c r="D23" s="16">
        <f t="shared" si="3"/>
        <v>187351031</v>
      </c>
      <c r="E23" s="17">
        <f t="shared" si="4"/>
        <v>1.7384613846986141E-2</v>
      </c>
      <c r="F23" s="23">
        <f t="shared" si="0"/>
        <v>11</v>
      </c>
      <c r="G23" s="16">
        <f t="shared" si="5"/>
        <v>185856151</v>
      </c>
      <c r="H23" s="17">
        <f t="shared" si="6"/>
        <v>1.9817017898702247E-2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187351031</v>
      </c>
      <c r="T23" s="21">
        <v>185856151</v>
      </c>
    </row>
    <row r="24" spans="2:20" ht="18.75" customHeight="1">
      <c r="B24" s="14" t="s">
        <v>19</v>
      </c>
      <c r="C24" s="15"/>
      <c r="D24" s="16">
        <f t="shared" si="3"/>
        <v>1222836892</v>
      </c>
      <c r="E24" s="17">
        <f t="shared" si="4"/>
        <v>0.11346906954180944</v>
      </c>
      <c r="F24" s="23">
        <f t="shared" si="0"/>
        <v>3</v>
      </c>
      <c r="G24" s="16">
        <f t="shared" si="5"/>
        <v>155924254</v>
      </c>
      <c r="H24" s="17">
        <f t="shared" si="6"/>
        <v>1.6625512342391055E-2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1222836892</v>
      </c>
      <c r="T24" s="21">
        <v>155924254</v>
      </c>
    </row>
    <row r="25" spans="2:20" ht="18.75" customHeight="1">
      <c r="B25" s="14" t="s">
        <v>20</v>
      </c>
      <c r="C25" s="15"/>
      <c r="D25" s="16">
        <f t="shared" si="3"/>
        <v>73833207</v>
      </c>
      <c r="E25" s="17">
        <f t="shared" si="4"/>
        <v>6.8511061077619262E-3</v>
      </c>
      <c r="F25" s="23">
        <f t="shared" si="0"/>
        <v>17</v>
      </c>
      <c r="G25" s="16">
        <f t="shared" si="5"/>
        <v>35930017</v>
      </c>
      <c r="H25" s="17">
        <f t="shared" si="6"/>
        <v>3.8310585157317503E-3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73833207</v>
      </c>
      <c r="T25" s="21">
        <v>35930017</v>
      </c>
    </row>
    <row r="26" spans="2:20" ht="18.75" customHeight="1">
      <c r="B26" s="14" t="s">
        <v>21</v>
      </c>
      <c r="C26" s="15"/>
      <c r="D26" s="16">
        <f t="shared" si="3"/>
        <v>181402254</v>
      </c>
      <c r="E26" s="17">
        <f t="shared" si="4"/>
        <v>1.6832616932665277E-2</v>
      </c>
      <c r="F26" s="23">
        <f t="shared" si="0"/>
        <v>13</v>
      </c>
      <c r="G26" s="16">
        <f t="shared" si="5"/>
        <v>84375408</v>
      </c>
      <c r="H26" s="17">
        <f t="shared" si="6"/>
        <v>8.9965759085708433E-3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181402254</v>
      </c>
      <c r="T26" s="21">
        <v>84375408</v>
      </c>
    </row>
    <row r="27" spans="2:20" ht="18.75" customHeight="1" thickBot="1">
      <c r="B27" s="18" t="s">
        <v>22</v>
      </c>
      <c r="C27" s="19"/>
      <c r="D27" s="16">
        <f t="shared" si="3"/>
        <v>33344</v>
      </c>
      <c r="E27" s="17">
        <f t="shared" si="4"/>
        <v>3.0940452316694531E-6</v>
      </c>
      <c r="F27" s="23">
        <f t="shared" si="0"/>
        <v>20</v>
      </c>
      <c r="G27" s="16">
        <f t="shared" si="5"/>
        <v>367814</v>
      </c>
      <c r="H27" s="17">
        <f t="shared" si="6"/>
        <v>3.9218377127552097E-5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33344</v>
      </c>
      <c r="T27" s="21">
        <v>367814</v>
      </c>
    </row>
    <row r="28" spans="2:20" ht="18.75" customHeight="1" thickTop="1">
      <c r="B28" s="27" t="s">
        <v>23</v>
      </c>
      <c r="C28" s="28"/>
      <c r="D28" s="29">
        <f>S28</f>
        <v>10776830170</v>
      </c>
      <c r="E28" s="30"/>
      <c r="F28" s="31"/>
      <c r="G28" s="29">
        <f>T28</f>
        <v>9378613470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10776830170</v>
      </c>
      <c r="T28" s="21">
        <f>SUM(T6:T27)</f>
        <v>9378613470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69" priority="5" stopIfTrue="1" operator="equal">
      <formula>0</formula>
    </cfRule>
    <cfRule type="expression" dxfId="268" priority="6" stopIfTrue="1">
      <formula>$F6&lt;=5</formula>
    </cfRule>
  </conditionalFormatting>
  <conditionalFormatting sqref="G6:I27">
    <cfRule type="cellIs" dxfId="267" priority="7" stopIfTrue="1" operator="equal">
      <formula>0</formula>
    </cfRule>
    <cfRule type="expression" dxfId="266" priority="8" stopIfTrue="1">
      <formula>$I6&lt;=5</formula>
    </cfRule>
  </conditionalFormatting>
  <conditionalFormatting sqref="F6:F27">
    <cfRule type="cellIs" dxfId="265" priority="1" operator="equal">
      <formula>0</formula>
    </cfRule>
    <cfRule type="expression" dxfId="26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5B825-D428-46A5-8D18-D6833AFA67E6}">
  <sheetPr codeName="Sheet4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212104165</v>
      </c>
      <c r="E6" s="13">
        <f>IFERROR(S6/$S$28,"-")</f>
        <v>1.4884571965439287E-2</v>
      </c>
      <c r="F6" s="23">
        <f t="shared" ref="F6:F27" si="0">_xlfn.IFS(D6&gt;0,RANK(D6,$D$6:$D$27),D6=0,"-")</f>
        <v>14</v>
      </c>
      <c r="G6" s="12">
        <f>T6</f>
        <v>218051757</v>
      </c>
      <c r="H6" s="13">
        <f>IFERROR(T6/$T$28,"-")</f>
        <v>1.7623238896468392E-2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212104165</v>
      </c>
      <c r="T6" s="21">
        <v>218051757</v>
      </c>
    </row>
    <row r="7" spans="2:20" ht="18.75" customHeight="1">
      <c r="B7" s="14" t="s">
        <v>5</v>
      </c>
      <c r="C7" s="15"/>
      <c r="D7" s="16">
        <f>S7</f>
        <v>1584869367</v>
      </c>
      <c r="E7" s="17">
        <f>IFERROR(S7/$S$28,"-")</f>
        <v>0.11121941970791431</v>
      </c>
      <c r="F7" s="23">
        <f t="shared" si="0"/>
        <v>3</v>
      </c>
      <c r="G7" s="16">
        <f>T7</f>
        <v>1812111712</v>
      </c>
      <c r="H7" s="17">
        <f>IFERROR(T7/$T$28,"-")</f>
        <v>0.14645732759522928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1584869367</v>
      </c>
      <c r="T7" s="21">
        <v>1812111712</v>
      </c>
    </row>
    <row r="8" spans="2:20" ht="18.75" customHeight="1">
      <c r="B8" s="14" t="s">
        <v>6</v>
      </c>
      <c r="C8" s="15"/>
      <c r="D8" s="16">
        <f t="shared" ref="D8:D27" si="3">S8</f>
        <v>195035615</v>
      </c>
      <c r="E8" s="17">
        <f t="shared" ref="E8:E27" si="4">IFERROR(S8/$S$28,"-")</f>
        <v>1.3686773417632841E-2</v>
      </c>
      <c r="F8" s="23">
        <f t="shared" si="0"/>
        <v>15</v>
      </c>
      <c r="G8" s="16">
        <f t="shared" ref="G8:G27" si="5">T8</f>
        <v>269036087</v>
      </c>
      <c r="H8" s="17">
        <f t="shared" ref="H8:H27" si="6">IFERROR(T8/$T$28,"-")</f>
        <v>2.1743861632685924E-2</v>
      </c>
      <c r="I8" s="23">
        <f t="shared" si="1"/>
        <v>11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195035615</v>
      </c>
      <c r="T8" s="21">
        <v>269036087</v>
      </c>
    </row>
    <row r="9" spans="2:20" ht="18.75" customHeight="1">
      <c r="B9" s="14" t="s">
        <v>1</v>
      </c>
      <c r="C9" s="15"/>
      <c r="D9" s="16">
        <f t="shared" si="3"/>
        <v>253142508</v>
      </c>
      <c r="E9" s="17">
        <f t="shared" si="4"/>
        <v>1.7764469065648901E-2</v>
      </c>
      <c r="F9" s="23">
        <f t="shared" si="0"/>
        <v>13</v>
      </c>
      <c r="G9" s="16">
        <f t="shared" si="5"/>
        <v>1393933727</v>
      </c>
      <c r="H9" s="17">
        <f t="shared" si="6"/>
        <v>0.11265961538097376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253142508</v>
      </c>
      <c r="T9" s="21">
        <v>1393933727</v>
      </c>
    </row>
    <row r="10" spans="2:20" ht="18.75" customHeight="1">
      <c r="B10" s="14" t="s">
        <v>8</v>
      </c>
      <c r="C10" s="15"/>
      <c r="D10" s="16">
        <f t="shared" si="3"/>
        <v>718545171</v>
      </c>
      <c r="E10" s="17">
        <f t="shared" si="4"/>
        <v>5.0424456814265661E-2</v>
      </c>
      <c r="F10" s="23">
        <f t="shared" si="0"/>
        <v>8</v>
      </c>
      <c r="G10" s="16">
        <f t="shared" si="5"/>
        <v>151369343</v>
      </c>
      <c r="H10" s="17">
        <f t="shared" si="6"/>
        <v>1.223387570910729E-2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718545171</v>
      </c>
      <c r="T10" s="21">
        <v>151369343</v>
      </c>
    </row>
    <row r="11" spans="2:20" ht="18.75" customHeight="1">
      <c r="B11" s="14" t="s">
        <v>9</v>
      </c>
      <c r="C11" s="15"/>
      <c r="D11" s="16">
        <f t="shared" si="3"/>
        <v>824279604</v>
      </c>
      <c r="E11" s="17">
        <f t="shared" si="4"/>
        <v>5.7844451500430445E-2</v>
      </c>
      <c r="F11" s="23">
        <f t="shared" si="0"/>
        <v>7</v>
      </c>
      <c r="G11" s="16">
        <f t="shared" si="5"/>
        <v>640064125</v>
      </c>
      <c r="H11" s="17">
        <f t="shared" si="6"/>
        <v>5.1730851148032747E-2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824279604</v>
      </c>
      <c r="T11" s="21">
        <v>640064125</v>
      </c>
    </row>
    <row r="12" spans="2:20" ht="18.75" customHeight="1">
      <c r="B12" s="14" t="s">
        <v>10</v>
      </c>
      <c r="C12" s="15"/>
      <c r="D12" s="16">
        <f t="shared" si="3"/>
        <v>253949512</v>
      </c>
      <c r="E12" s="17">
        <f t="shared" si="4"/>
        <v>1.7821101188428751E-2</v>
      </c>
      <c r="F12" s="23">
        <f t="shared" si="0"/>
        <v>11</v>
      </c>
      <c r="G12" s="16">
        <f t="shared" si="5"/>
        <v>754628276</v>
      </c>
      <c r="H12" s="17">
        <f t="shared" si="6"/>
        <v>6.0990081295139872E-2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253949512</v>
      </c>
      <c r="T12" s="21">
        <v>754628276</v>
      </c>
    </row>
    <row r="13" spans="2:20" ht="18.75" customHeight="1">
      <c r="B13" s="14" t="s">
        <v>11</v>
      </c>
      <c r="C13" s="15"/>
      <c r="D13" s="16">
        <f t="shared" si="3"/>
        <v>18141507</v>
      </c>
      <c r="E13" s="17">
        <f t="shared" si="4"/>
        <v>1.2730941257236537E-3</v>
      </c>
      <c r="F13" s="23">
        <f t="shared" si="0"/>
        <v>18</v>
      </c>
      <c r="G13" s="16">
        <f t="shared" si="5"/>
        <v>58028689</v>
      </c>
      <c r="H13" s="17">
        <f t="shared" si="6"/>
        <v>4.6899573897763525E-3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18141507</v>
      </c>
      <c r="T13" s="21">
        <v>58028689</v>
      </c>
    </row>
    <row r="14" spans="2:20" ht="18.75" customHeight="1">
      <c r="B14" s="14" t="s">
        <v>12</v>
      </c>
      <c r="C14" s="15"/>
      <c r="D14" s="16">
        <f t="shared" si="3"/>
        <v>3226011327</v>
      </c>
      <c r="E14" s="17">
        <f t="shared" si="4"/>
        <v>0.22638781165873753</v>
      </c>
      <c r="F14" s="23">
        <f t="shared" si="0"/>
        <v>1</v>
      </c>
      <c r="G14" s="16">
        <f t="shared" si="5"/>
        <v>1912416102</v>
      </c>
      <c r="H14" s="17">
        <f t="shared" si="6"/>
        <v>0.15456406450785382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3226011327</v>
      </c>
      <c r="T14" s="21">
        <v>1912416102</v>
      </c>
    </row>
    <row r="15" spans="2:20" ht="18.75" customHeight="1">
      <c r="B15" s="14" t="s">
        <v>2</v>
      </c>
      <c r="C15" s="15"/>
      <c r="D15" s="16">
        <f t="shared" si="3"/>
        <v>1032324284</v>
      </c>
      <c r="E15" s="17">
        <f t="shared" si="4"/>
        <v>7.2444146001888199E-2</v>
      </c>
      <c r="F15" s="23">
        <f t="shared" si="0"/>
        <v>5</v>
      </c>
      <c r="G15" s="16">
        <f t="shared" si="5"/>
        <v>681664566</v>
      </c>
      <c r="H15" s="17">
        <f t="shared" si="6"/>
        <v>5.5093055241354674E-2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1032324284</v>
      </c>
      <c r="T15" s="21">
        <v>681664566</v>
      </c>
    </row>
    <row r="16" spans="2:20" ht="18.75" customHeight="1">
      <c r="B16" s="14" t="s">
        <v>120</v>
      </c>
      <c r="C16" s="15"/>
      <c r="D16" s="16">
        <f t="shared" si="3"/>
        <v>834548834</v>
      </c>
      <c r="E16" s="17">
        <f t="shared" si="4"/>
        <v>5.8565102568101123E-2</v>
      </c>
      <c r="F16" s="23">
        <f t="shared" si="0"/>
        <v>6</v>
      </c>
      <c r="G16" s="16">
        <f t="shared" si="5"/>
        <v>978187031</v>
      </c>
      <c r="H16" s="17">
        <f t="shared" si="6"/>
        <v>7.9058403242951783E-2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834548834</v>
      </c>
      <c r="T16" s="21">
        <v>978187031</v>
      </c>
    </row>
    <row r="17" spans="2:20" ht="18.75" customHeight="1">
      <c r="B17" s="14" t="s">
        <v>14</v>
      </c>
      <c r="C17" s="15"/>
      <c r="D17" s="16">
        <f t="shared" si="3"/>
        <v>126545936</v>
      </c>
      <c r="E17" s="17">
        <f t="shared" si="4"/>
        <v>8.8804578228149078E-3</v>
      </c>
      <c r="F17" s="23">
        <f t="shared" si="0"/>
        <v>16</v>
      </c>
      <c r="G17" s="16">
        <f t="shared" si="5"/>
        <v>328555510</v>
      </c>
      <c r="H17" s="17">
        <f t="shared" si="6"/>
        <v>2.6554302167264857E-2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126545936</v>
      </c>
      <c r="T17" s="21">
        <v>328555510</v>
      </c>
    </row>
    <row r="18" spans="2:20" ht="18.75" customHeight="1">
      <c r="B18" s="14" t="s">
        <v>15</v>
      </c>
      <c r="C18" s="15"/>
      <c r="D18" s="16">
        <f t="shared" si="3"/>
        <v>2192659795</v>
      </c>
      <c r="E18" s="17">
        <f t="shared" si="4"/>
        <v>0.15387157774295876</v>
      </c>
      <c r="F18" s="23">
        <f t="shared" si="0"/>
        <v>2</v>
      </c>
      <c r="G18" s="16">
        <f t="shared" si="5"/>
        <v>1516339585</v>
      </c>
      <c r="H18" s="17">
        <f t="shared" si="6"/>
        <v>0.1225526229289991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2192659795</v>
      </c>
      <c r="T18" s="21">
        <v>1516339585</v>
      </c>
    </row>
    <row r="19" spans="2:20" ht="18.75" customHeight="1">
      <c r="B19" s="14" t="s">
        <v>16</v>
      </c>
      <c r="C19" s="15"/>
      <c r="D19" s="16">
        <f t="shared" si="3"/>
        <v>611848258</v>
      </c>
      <c r="E19" s="17">
        <f t="shared" si="4"/>
        <v>4.293691935813549E-2</v>
      </c>
      <c r="F19" s="23">
        <f t="shared" si="0"/>
        <v>9</v>
      </c>
      <c r="G19" s="16">
        <f t="shared" si="5"/>
        <v>1069434358</v>
      </c>
      <c r="H19" s="17">
        <f t="shared" si="6"/>
        <v>8.6433136033502833E-2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611848258</v>
      </c>
      <c r="T19" s="21">
        <v>1069434358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19055</v>
      </c>
      <c r="H20" s="17">
        <f t="shared" si="6"/>
        <v>1.5400509575907944E-6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19055</v>
      </c>
    </row>
    <row r="21" spans="2:20" ht="18.75" customHeight="1">
      <c r="B21" s="14" t="s">
        <v>122</v>
      </c>
      <c r="C21" s="15"/>
      <c r="D21" s="16">
        <f t="shared" si="3"/>
        <v>940</v>
      </c>
      <c r="E21" s="17">
        <f t="shared" si="4"/>
        <v>6.5965218775939307E-8</v>
      </c>
      <c r="F21" s="23">
        <f t="shared" si="0"/>
        <v>21</v>
      </c>
      <c r="G21" s="16">
        <f t="shared" si="5"/>
        <v>1004</v>
      </c>
      <c r="H21" s="17">
        <f t="shared" si="6"/>
        <v>8.1144642425670824E-8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940</v>
      </c>
      <c r="T21" s="21">
        <v>1004</v>
      </c>
    </row>
    <row r="22" spans="2:20" ht="18.75" customHeight="1">
      <c r="B22" s="14" t="s">
        <v>17</v>
      </c>
      <c r="C22" s="15"/>
      <c r="D22" s="16">
        <f t="shared" si="3"/>
        <v>5246130</v>
      </c>
      <c r="E22" s="17">
        <f t="shared" si="4"/>
        <v>3.6815118423087073E-4</v>
      </c>
      <c r="F22" s="23">
        <f t="shared" si="0"/>
        <v>19</v>
      </c>
      <c r="G22" s="16">
        <f t="shared" si="5"/>
        <v>2608828</v>
      </c>
      <c r="H22" s="17">
        <f t="shared" si="6"/>
        <v>2.108490191335438E-4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5246130</v>
      </c>
      <c r="T22" s="21">
        <v>2608828</v>
      </c>
    </row>
    <row r="23" spans="2:20" ht="18.75" customHeight="1">
      <c r="B23" s="14" t="s">
        <v>18</v>
      </c>
      <c r="C23" s="15"/>
      <c r="D23" s="16">
        <f t="shared" si="3"/>
        <v>270319188</v>
      </c>
      <c r="E23" s="17">
        <f t="shared" si="4"/>
        <v>1.896985571888752E-2</v>
      </c>
      <c r="F23" s="23">
        <f t="shared" si="0"/>
        <v>10</v>
      </c>
      <c r="G23" s="16">
        <f t="shared" si="5"/>
        <v>236198236</v>
      </c>
      <c r="H23" s="17">
        <f t="shared" si="6"/>
        <v>1.9089861953978299E-2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270319188</v>
      </c>
      <c r="T23" s="21">
        <v>236198236</v>
      </c>
    </row>
    <row r="24" spans="2:20" ht="18.75" customHeight="1">
      <c r="B24" s="14" t="s">
        <v>19</v>
      </c>
      <c r="C24" s="15"/>
      <c r="D24" s="16">
        <f t="shared" si="3"/>
        <v>1561865797</v>
      </c>
      <c r="E24" s="17">
        <f t="shared" si="4"/>
        <v>0.10960512659336363</v>
      </c>
      <c r="F24" s="23">
        <f t="shared" si="0"/>
        <v>4</v>
      </c>
      <c r="G24" s="16">
        <f t="shared" si="5"/>
        <v>204815639</v>
      </c>
      <c r="H24" s="17">
        <f t="shared" si="6"/>
        <v>1.6553477878326974E-2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1561865797</v>
      </c>
      <c r="T24" s="21">
        <v>204815639</v>
      </c>
    </row>
    <row r="25" spans="2:20" ht="18.75" customHeight="1">
      <c r="B25" s="14" t="s">
        <v>20</v>
      </c>
      <c r="C25" s="15"/>
      <c r="D25" s="16">
        <f t="shared" si="3"/>
        <v>74790731</v>
      </c>
      <c r="E25" s="17">
        <f t="shared" si="4"/>
        <v>5.2484967370504537E-3</v>
      </c>
      <c r="F25" s="23">
        <f t="shared" si="0"/>
        <v>17</v>
      </c>
      <c r="G25" s="16">
        <f t="shared" si="5"/>
        <v>42566791</v>
      </c>
      <c r="H25" s="17">
        <f t="shared" si="6"/>
        <v>3.4403058116566367E-3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74790731</v>
      </c>
      <c r="T25" s="21">
        <v>42566791</v>
      </c>
    </row>
    <row r="26" spans="2:20" ht="18.75" customHeight="1">
      <c r="B26" s="14" t="s">
        <v>21</v>
      </c>
      <c r="C26" s="15"/>
      <c r="D26" s="16">
        <f t="shared" si="3"/>
        <v>253678530</v>
      </c>
      <c r="E26" s="17">
        <f t="shared" si="4"/>
        <v>1.7802084819370938E-2</v>
      </c>
      <c r="F26" s="23">
        <f t="shared" si="0"/>
        <v>12</v>
      </c>
      <c r="G26" s="16">
        <f t="shared" si="5"/>
        <v>100699678</v>
      </c>
      <c r="H26" s="17">
        <f t="shared" si="6"/>
        <v>8.1386846251894334E-3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253678530</v>
      </c>
      <c r="T26" s="21">
        <v>100699678</v>
      </c>
    </row>
    <row r="27" spans="2:20" ht="18.75" customHeight="1" thickBot="1">
      <c r="B27" s="18" t="s">
        <v>22</v>
      </c>
      <c r="C27" s="19"/>
      <c r="D27" s="16">
        <f t="shared" si="3"/>
        <v>26591</v>
      </c>
      <c r="E27" s="17">
        <f t="shared" si="4"/>
        <v>1.8660437579478746E-6</v>
      </c>
      <c r="F27" s="23">
        <f t="shared" si="0"/>
        <v>20</v>
      </c>
      <c r="G27" s="16">
        <f t="shared" si="5"/>
        <v>2237111</v>
      </c>
      <c r="H27" s="17">
        <f t="shared" si="6"/>
        <v>1.8080634677443714E-4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26591</v>
      </c>
      <c r="T27" s="21">
        <v>2237111</v>
      </c>
    </row>
    <row r="28" spans="2:20" ht="18.75" customHeight="1" thickTop="1">
      <c r="B28" s="27" t="s">
        <v>23</v>
      </c>
      <c r="C28" s="28"/>
      <c r="D28" s="29">
        <f>S28</f>
        <v>14249933790</v>
      </c>
      <c r="E28" s="30"/>
      <c r="F28" s="31"/>
      <c r="G28" s="29">
        <f>T28</f>
        <v>12372967210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14249933790</v>
      </c>
      <c r="T28" s="21">
        <f>SUM(T6:T27)</f>
        <v>12372967210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63" priority="5" stopIfTrue="1" operator="equal">
      <formula>0</formula>
    </cfRule>
    <cfRule type="expression" dxfId="262" priority="6" stopIfTrue="1">
      <formula>$F6&lt;=5</formula>
    </cfRule>
  </conditionalFormatting>
  <conditionalFormatting sqref="G6:I27">
    <cfRule type="cellIs" dxfId="261" priority="7" stopIfTrue="1" operator="equal">
      <formula>0</formula>
    </cfRule>
    <cfRule type="expression" dxfId="260" priority="8" stopIfTrue="1">
      <formula>$I6&lt;=5</formula>
    </cfRule>
  </conditionalFormatting>
  <conditionalFormatting sqref="F6:F27">
    <cfRule type="cellIs" dxfId="259" priority="1" operator="equal">
      <formula>0</formula>
    </cfRule>
    <cfRule type="expression" dxfId="25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B8EE-F6D8-46F5-97C1-784167FC9AFB}">
  <sheetPr codeName="Sheet4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268838963</v>
      </c>
      <c r="E6" s="13">
        <f>IFERROR(S6/$S$28,"-")</f>
        <v>2.1080424177377283E-2</v>
      </c>
      <c r="F6" s="23">
        <f t="shared" ref="F6:F27" si="0">_xlfn.IFS(D6&gt;0,RANK(D6,$D$6:$D$27),D6=0,"-")</f>
        <v>10</v>
      </c>
      <c r="G6" s="12">
        <f>T6</f>
        <v>198082932</v>
      </c>
      <c r="H6" s="13">
        <f>IFERROR(T6/$T$28,"-")</f>
        <v>2.0090963737580583E-2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268838963</v>
      </c>
      <c r="T6" s="21">
        <v>198082932</v>
      </c>
    </row>
    <row r="7" spans="2:20" ht="18.75" customHeight="1">
      <c r="B7" s="14" t="s">
        <v>5</v>
      </c>
      <c r="C7" s="15"/>
      <c r="D7" s="16">
        <f>S7</f>
        <v>1476457174</v>
      </c>
      <c r="E7" s="17">
        <f>IFERROR(S7/$S$28,"-")</f>
        <v>0.11577318689349259</v>
      </c>
      <c r="F7" s="23">
        <f t="shared" si="0"/>
        <v>3</v>
      </c>
      <c r="G7" s="16">
        <f>T7</f>
        <v>1132836264</v>
      </c>
      <c r="H7" s="17">
        <f>IFERROR(T7/$T$28,"-")</f>
        <v>0.1149002191700205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1476457174</v>
      </c>
      <c r="T7" s="21">
        <v>1132836264</v>
      </c>
    </row>
    <row r="8" spans="2:20" ht="18.75" customHeight="1">
      <c r="B8" s="14" t="s">
        <v>6</v>
      </c>
      <c r="C8" s="15"/>
      <c r="D8" s="16">
        <f t="shared" ref="D8:D27" si="3">S8</f>
        <v>169054126</v>
      </c>
      <c r="E8" s="17">
        <f t="shared" ref="E8:E27" si="4">IFERROR(S8/$S$28,"-")</f>
        <v>1.3256012615313449E-2</v>
      </c>
      <c r="F8" s="23">
        <f t="shared" si="0"/>
        <v>16</v>
      </c>
      <c r="G8" s="16">
        <f t="shared" ref="G8:G27" si="5">T8</f>
        <v>67103183</v>
      </c>
      <c r="H8" s="17">
        <f t="shared" ref="H8:H27" si="6">IFERROR(T8/$T$28,"-")</f>
        <v>6.8060766403095947E-3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169054126</v>
      </c>
      <c r="T8" s="21">
        <v>67103183</v>
      </c>
    </row>
    <row r="9" spans="2:20" ht="18.75" customHeight="1">
      <c r="B9" s="14" t="s">
        <v>1</v>
      </c>
      <c r="C9" s="15"/>
      <c r="D9" s="16">
        <f t="shared" si="3"/>
        <v>228974535</v>
      </c>
      <c r="E9" s="17">
        <f t="shared" si="4"/>
        <v>1.7954541520894502E-2</v>
      </c>
      <c r="F9" s="23">
        <f t="shared" si="0"/>
        <v>12</v>
      </c>
      <c r="G9" s="16">
        <f t="shared" si="5"/>
        <v>1102699527</v>
      </c>
      <c r="H9" s="17">
        <f t="shared" si="6"/>
        <v>0.11184353940401216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228974535</v>
      </c>
      <c r="T9" s="21">
        <v>1102699527</v>
      </c>
    </row>
    <row r="10" spans="2:20" ht="18.75" customHeight="1">
      <c r="B10" s="14" t="s">
        <v>8</v>
      </c>
      <c r="C10" s="15"/>
      <c r="D10" s="16">
        <f t="shared" si="3"/>
        <v>550995002</v>
      </c>
      <c r="E10" s="17">
        <f t="shared" si="4"/>
        <v>4.3205077984826347E-2</v>
      </c>
      <c r="F10" s="23">
        <f t="shared" si="0"/>
        <v>9</v>
      </c>
      <c r="G10" s="16">
        <f t="shared" si="5"/>
        <v>138104790</v>
      </c>
      <c r="H10" s="17">
        <f t="shared" si="6"/>
        <v>1.4007558853562314E-2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550995002</v>
      </c>
      <c r="T10" s="21">
        <v>138104790</v>
      </c>
    </row>
    <row r="11" spans="2:20" ht="18.75" customHeight="1">
      <c r="B11" s="14" t="s">
        <v>9</v>
      </c>
      <c r="C11" s="15"/>
      <c r="D11" s="16">
        <f t="shared" si="3"/>
        <v>645538523</v>
      </c>
      <c r="E11" s="17">
        <f t="shared" si="4"/>
        <v>5.0618503121058464E-2</v>
      </c>
      <c r="F11" s="23">
        <f t="shared" si="0"/>
        <v>7</v>
      </c>
      <c r="G11" s="16">
        <f t="shared" si="5"/>
        <v>518466507</v>
      </c>
      <c r="H11" s="17">
        <f t="shared" si="6"/>
        <v>5.258651861679365E-2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645538523</v>
      </c>
      <c r="T11" s="21">
        <v>518466507</v>
      </c>
    </row>
    <row r="12" spans="2:20" ht="18.75" customHeight="1">
      <c r="B12" s="14" t="s">
        <v>10</v>
      </c>
      <c r="C12" s="15"/>
      <c r="D12" s="16">
        <f t="shared" si="3"/>
        <v>205039644</v>
      </c>
      <c r="E12" s="17">
        <f t="shared" si="4"/>
        <v>1.6077738957423485E-2</v>
      </c>
      <c r="F12" s="23">
        <f t="shared" si="0"/>
        <v>14</v>
      </c>
      <c r="G12" s="16">
        <f t="shared" si="5"/>
        <v>669960706</v>
      </c>
      <c r="H12" s="17">
        <f t="shared" si="6"/>
        <v>6.7952125475656266E-2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205039644</v>
      </c>
      <c r="T12" s="21">
        <v>669960706</v>
      </c>
    </row>
    <row r="13" spans="2:20" ht="18.75" customHeight="1">
      <c r="B13" s="14" t="s">
        <v>11</v>
      </c>
      <c r="C13" s="15"/>
      <c r="D13" s="16">
        <f t="shared" si="3"/>
        <v>20438745</v>
      </c>
      <c r="E13" s="17">
        <f t="shared" si="4"/>
        <v>1.6026598579509067E-3</v>
      </c>
      <c r="F13" s="23">
        <f t="shared" si="0"/>
        <v>18</v>
      </c>
      <c r="G13" s="16">
        <f t="shared" si="5"/>
        <v>38597086</v>
      </c>
      <c r="H13" s="17">
        <f t="shared" si="6"/>
        <v>3.9147878485677867E-3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20438745</v>
      </c>
      <c r="T13" s="21">
        <v>38597086</v>
      </c>
    </row>
    <row r="14" spans="2:20" ht="18.75" customHeight="1">
      <c r="B14" s="14" t="s">
        <v>12</v>
      </c>
      <c r="C14" s="15"/>
      <c r="D14" s="16">
        <f t="shared" si="3"/>
        <v>2622855695</v>
      </c>
      <c r="E14" s="17">
        <f t="shared" si="4"/>
        <v>0.20566554040252602</v>
      </c>
      <c r="F14" s="23">
        <f t="shared" si="0"/>
        <v>1</v>
      </c>
      <c r="G14" s="16">
        <f t="shared" si="5"/>
        <v>1582308924</v>
      </c>
      <c r="H14" s="17">
        <f t="shared" si="6"/>
        <v>0.16048889670985966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2622855695</v>
      </c>
      <c r="T14" s="21">
        <v>1582308924</v>
      </c>
    </row>
    <row r="15" spans="2:20" ht="18.75" customHeight="1">
      <c r="B15" s="14" t="s">
        <v>2</v>
      </c>
      <c r="C15" s="15"/>
      <c r="D15" s="16">
        <f t="shared" si="3"/>
        <v>1096306542</v>
      </c>
      <c r="E15" s="17">
        <f t="shared" si="4"/>
        <v>8.596449962423669E-2</v>
      </c>
      <c r="F15" s="23">
        <f t="shared" si="0"/>
        <v>5</v>
      </c>
      <c r="G15" s="16">
        <f t="shared" si="5"/>
        <v>566952837</v>
      </c>
      <c r="H15" s="17">
        <f t="shared" si="6"/>
        <v>5.7504343125764294E-2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1096306542</v>
      </c>
      <c r="T15" s="21">
        <v>566952837</v>
      </c>
    </row>
    <row r="16" spans="2:20" ht="18.75" customHeight="1">
      <c r="B16" s="14" t="s">
        <v>120</v>
      </c>
      <c r="C16" s="15"/>
      <c r="D16" s="16">
        <f t="shared" si="3"/>
        <v>890521675</v>
      </c>
      <c r="E16" s="17">
        <f t="shared" si="4"/>
        <v>6.9828325621641804E-2</v>
      </c>
      <c r="F16" s="23">
        <f t="shared" si="0"/>
        <v>6</v>
      </c>
      <c r="G16" s="16">
        <f t="shared" si="5"/>
        <v>811151608</v>
      </c>
      <c r="H16" s="17">
        <f t="shared" si="6"/>
        <v>8.2272699507538502E-2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890521675</v>
      </c>
      <c r="T16" s="21">
        <v>811151608</v>
      </c>
    </row>
    <row r="17" spans="2:20" ht="18.75" customHeight="1">
      <c r="B17" s="14" t="s">
        <v>14</v>
      </c>
      <c r="C17" s="15"/>
      <c r="D17" s="16">
        <f t="shared" si="3"/>
        <v>182671168</v>
      </c>
      <c r="E17" s="17">
        <f t="shared" si="4"/>
        <v>1.4323763428655047E-2</v>
      </c>
      <c r="F17" s="23">
        <f t="shared" si="0"/>
        <v>15</v>
      </c>
      <c r="G17" s="16">
        <f t="shared" si="5"/>
        <v>239039189</v>
      </c>
      <c r="H17" s="17">
        <f t="shared" si="6"/>
        <v>2.4245035296931446E-2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182671168</v>
      </c>
      <c r="T17" s="21">
        <v>239039189</v>
      </c>
    </row>
    <row r="18" spans="2:20" ht="18.75" customHeight="1">
      <c r="B18" s="14" t="s">
        <v>15</v>
      </c>
      <c r="C18" s="15"/>
      <c r="D18" s="16">
        <f t="shared" si="3"/>
        <v>1956407665</v>
      </c>
      <c r="E18" s="17">
        <f t="shared" si="4"/>
        <v>0.15340746364235988</v>
      </c>
      <c r="F18" s="23">
        <f t="shared" si="0"/>
        <v>2</v>
      </c>
      <c r="G18" s="16">
        <f t="shared" si="5"/>
        <v>1146616303</v>
      </c>
      <c r="H18" s="17">
        <f t="shared" si="6"/>
        <v>0.11629788761654493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1956407665</v>
      </c>
      <c r="T18" s="21">
        <v>1146616303</v>
      </c>
    </row>
    <row r="19" spans="2:20" ht="18.75" customHeight="1">
      <c r="B19" s="14" t="s">
        <v>16</v>
      </c>
      <c r="C19" s="15"/>
      <c r="D19" s="16">
        <f t="shared" si="3"/>
        <v>639490630</v>
      </c>
      <c r="E19" s="17">
        <f t="shared" si="4"/>
        <v>5.014427070922093E-2</v>
      </c>
      <c r="F19" s="23">
        <f t="shared" si="0"/>
        <v>8</v>
      </c>
      <c r="G19" s="16">
        <f t="shared" si="5"/>
        <v>1143480386</v>
      </c>
      <c r="H19" s="17">
        <f t="shared" si="6"/>
        <v>0.11597982086493272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639490630</v>
      </c>
      <c r="T19" s="21">
        <v>1143480386</v>
      </c>
    </row>
    <row r="20" spans="2:20" ht="18.75" customHeight="1">
      <c r="B20" s="14" t="s">
        <v>121</v>
      </c>
      <c r="C20" s="15"/>
      <c r="D20" s="16">
        <f t="shared" si="3"/>
        <v>1932</v>
      </c>
      <c r="E20" s="17">
        <f t="shared" si="4"/>
        <v>1.5149358953111611E-7</v>
      </c>
      <c r="F20" s="23">
        <f t="shared" si="0"/>
        <v>21</v>
      </c>
      <c r="G20" s="16">
        <f t="shared" si="5"/>
        <v>5234</v>
      </c>
      <c r="H20" s="17">
        <f t="shared" si="6"/>
        <v>5.3086908165564103E-7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1932</v>
      </c>
      <c r="T20" s="21">
        <v>5234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16241</v>
      </c>
      <c r="H21" s="17">
        <f t="shared" si="6"/>
        <v>1.6472764148202647E-6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16241</v>
      </c>
    </row>
    <row r="22" spans="2:20" ht="18.75" customHeight="1">
      <c r="B22" s="14" t="s">
        <v>17</v>
      </c>
      <c r="C22" s="15"/>
      <c r="D22" s="16">
        <f t="shared" si="3"/>
        <v>2419163</v>
      </c>
      <c r="E22" s="17">
        <f t="shared" si="4"/>
        <v>1.8969341952943241E-4</v>
      </c>
      <c r="F22" s="23">
        <f t="shared" si="0"/>
        <v>19</v>
      </c>
      <c r="G22" s="16">
        <f t="shared" si="5"/>
        <v>4723724</v>
      </c>
      <c r="H22" s="17">
        <f t="shared" si="6"/>
        <v>4.7911330184843544E-4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2419163</v>
      </c>
      <c r="T22" s="21">
        <v>4723724</v>
      </c>
    </row>
    <row r="23" spans="2:20" ht="18.75" customHeight="1">
      <c r="B23" s="14" t="s">
        <v>18</v>
      </c>
      <c r="C23" s="15"/>
      <c r="D23" s="16">
        <f t="shared" si="3"/>
        <v>264708392</v>
      </c>
      <c r="E23" s="17">
        <f t="shared" si="4"/>
        <v>2.0756534411537152E-2</v>
      </c>
      <c r="F23" s="23">
        <f t="shared" si="0"/>
        <v>11</v>
      </c>
      <c r="G23" s="16">
        <f t="shared" si="5"/>
        <v>207663395</v>
      </c>
      <c r="H23" s="17">
        <f t="shared" si="6"/>
        <v>2.1062681657841541E-2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264708392</v>
      </c>
      <c r="T23" s="21">
        <v>207663395</v>
      </c>
    </row>
    <row r="24" spans="2:20" ht="18.75" customHeight="1">
      <c r="B24" s="14" t="s">
        <v>19</v>
      </c>
      <c r="C24" s="15"/>
      <c r="D24" s="16">
        <f t="shared" si="3"/>
        <v>1226057556</v>
      </c>
      <c r="E24" s="17">
        <f t="shared" si="4"/>
        <v>9.6138643959724324E-2</v>
      </c>
      <c r="F24" s="23">
        <f t="shared" si="0"/>
        <v>4</v>
      </c>
      <c r="G24" s="16">
        <f t="shared" si="5"/>
        <v>181827891</v>
      </c>
      <c r="H24" s="17">
        <f t="shared" si="6"/>
        <v>1.8442263185814288E-2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1226057556</v>
      </c>
      <c r="T24" s="21">
        <v>181827891</v>
      </c>
    </row>
    <row r="25" spans="2:20" ht="18.75" customHeight="1">
      <c r="B25" s="14" t="s">
        <v>20</v>
      </c>
      <c r="C25" s="15"/>
      <c r="D25" s="16">
        <f t="shared" si="3"/>
        <v>86020584</v>
      </c>
      <c r="E25" s="17">
        <f t="shared" si="4"/>
        <v>6.7451175174549141E-3</v>
      </c>
      <c r="F25" s="23">
        <f t="shared" si="0"/>
        <v>17</v>
      </c>
      <c r="G25" s="16">
        <f t="shared" si="5"/>
        <v>36877162</v>
      </c>
      <c r="H25" s="17">
        <f t="shared" si="6"/>
        <v>3.7403410632415555E-3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86020584</v>
      </c>
      <c r="T25" s="21">
        <v>36877162</v>
      </c>
    </row>
    <row r="26" spans="2:20" ht="18.75" customHeight="1">
      <c r="B26" s="14" t="s">
        <v>21</v>
      </c>
      <c r="C26" s="15"/>
      <c r="D26" s="16">
        <f t="shared" si="3"/>
        <v>220214410</v>
      </c>
      <c r="E26" s="17">
        <f t="shared" si="4"/>
        <v>1.7267635319553266E-2</v>
      </c>
      <c r="F26" s="23">
        <f t="shared" si="0"/>
        <v>13</v>
      </c>
      <c r="G26" s="16">
        <f t="shared" si="5"/>
        <v>72490096</v>
      </c>
      <c r="H26" s="17">
        <f t="shared" si="6"/>
        <v>7.3524552335974885E-3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220214410</v>
      </c>
      <c r="T26" s="21">
        <v>72490096</v>
      </c>
    </row>
    <row r="27" spans="2:20" ht="18.75" customHeight="1" thickBot="1">
      <c r="B27" s="18" t="s">
        <v>22</v>
      </c>
      <c r="C27" s="19"/>
      <c r="D27" s="16">
        <f t="shared" si="3"/>
        <v>2746</v>
      </c>
      <c r="E27" s="17">
        <f t="shared" si="4"/>
        <v>2.153216339815967E-7</v>
      </c>
      <c r="F27" s="23">
        <f t="shared" si="0"/>
        <v>20</v>
      </c>
      <c r="G27" s="16">
        <f t="shared" si="5"/>
        <v>300655</v>
      </c>
      <c r="H27" s="17">
        <f t="shared" si="6"/>
        <v>3.0494544085819018E-5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2746</v>
      </c>
      <c r="T27" s="21">
        <v>300655</v>
      </c>
    </row>
    <row r="28" spans="2:20" ht="18.75" customHeight="1" thickTop="1">
      <c r="B28" s="27" t="s">
        <v>23</v>
      </c>
      <c r="C28" s="28"/>
      <c r="D28" s="29">
        <f>S28</f>
        <v>12753014870</v>
      </c>
      <c r="E28" s="30"/>
      <c r="F28" s="31"/>
      <c r="G28" s="29">
        <f>T28</f>
        <v>9859304640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12753014870</v>
      </c>
      <c r="T28" s="21">
        <f>SUM(T6:T27)</f>
        <v>9859304640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57" priority="5" stopIfTrue="1" operator="equal">
      <formula>0</formula>
    </cfRule>
    <cfRule type="expression" dxfId="256" priority="6" stopIfTrue="1">
      <formula>$F6&lt;=5</formula>
    </cfRule>
  </conditionalFormatting>
  <conditionalFormatting sqref="G6:I27">
    <cfRule type="cellIs" dxfId="255" priority="7" stopIfTrue="1" operator="equal">
      <formula>0</formula>
    </cfRule>
    <cfRule type="expression" dxfId="254" priority="8" stopIfTrue="1">
      <formula>$I6&lt;=5</formula>
    </cfRule>
  </conditionalFormatting>
  <conditionalFormatting sqref="F6:F27">
    <cfRule type="cellIs" dxfId="253" priority="1" operator="equal">
      <formula>0</formula>
    </cfRule>
    <cfRule type="expression" dxfId="25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E4FE-AEA3-4201-B1F1-63A941139346}">
  <sheetPr codeName="Sheet4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71678836</v>
      </c>
      <c r="E6" s="13">
        <f>IFERROR(S6/$S$28,"-")</f>
        <v>1.9167103470959158E-2</v>
      </c>
      <c r="F6" s="23">
        <f t="shared" ref="F6:F27" si="0">_xlfn.IFS(D6&gt;0,RANK(D6,$D$6:$D$27),D6=0,"-")</f>
        <v>11</v>
      </c>
      <c r="G6" s="12">
        <f>T6</f>
        <v>54066154</v>
      </c>
      <c r="H6" s="13">
        <f>IFERROR(T6/$T$28,"-")</f>
        <v>1.7549224109094749E-2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71678836</v>
      </c>
      <c r="T6" s="21">
        <v>54066154</v>
      </c>
    </row>
    <row r="7" spans="2:20" ht="18.75" customHeight="1">
      <c r="B7" s="14" t="s">
        <v>5</v>
      </c>
      <c r="C7" s="15"/>
      <c r="D7" s="16">
        <f>S7</f>
        <v>446600640</v>
      </c>
      <c r="E7" s="17">
        <f>IFERROR(S7/$S$28,"-")</f>
        <v>0.11942214961577476</v>
      </c>
      <c r="F7" s="23">
        <f t="shared" si="0"/>
        <v>3</v>
      </c>
      <c r="G7" s="16">
        <f>T7</f>
        <v>438959362</v>
      </c>
      <c r="H7" s="17">
        <f>IFERROR(T7/$T$28,"-")</f>
        <v>0.14248093582767604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446600640</v>
      </c>
      <c r="T7" s="21">
        <v>438959362</v>
      </c>
    </row>
    <row r="8" spans="2:20" ht="18.75" customHeight="1">
      <c r="B8" s="14" t="s">
        <v>6</v>
      </c>
      <c r="C8" s="15"/>
      <c r="D8" s="16">
        <f t="shared" ref="D8:D27" si="3">S8</f>
        <v>52004022</v>
      </c>
      <c r="E8" s="17">
        <f t="shared" ref="E8:E27" si="4">IFERROR(S8/$S$28,"-")</f>
        <v>1.390600805208439E-2</v>
      </c>
      <c r="F8" s="23">
        <f t="shared" si="0"/>
        <v>15</v>
      </c>
      <c r="G8" s="16">
        <f t="shared" ref="G8:G27" si="5">T8</f>
        <v>30486981</v>
      </c>
      <c r="H8" s="17">
        <f t="shared" ref="H8:H27" si="6">IFERROR(T8/$T$28,"-")</f>
        <v>9.8957078023103606E-3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52004022</v>
      </c>
      <c r="T8" s="21">
        <v>30486981</v>
      </c>
    </row>
    <row r="9" spans="2:20" ht="18.75" customHeight="1">
      <c r="B9" s="14" t="s">
        <v>1</v>
      </c>
      <c r="C9" s="15"/>
      <c r="D9" s="16">
        <f t="shared" si="3"/>
        <v>79014947</v>
      </c>
      <c r="E9" s="17">
        <f t="shared" si="4"/>
        <v>2.1128798253662408E-2</v>
      </c>
      <c r="F9" s="23">
        <f t="shared" si="0"/>
        <v>10</v>
      </c>
      <c r="G9" s="16">
        <f t="shared" si="5"/>
        <v>391637054</v>
      </c>
      <c r="H9" s="17">
        <f t="shared" si="6"/>
        <v>0.12712068311852998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79014947</v>
      </c>
      <c r="T9" s="21">
        <v>391637054</v>
      </c>
    </row>
    <row r="10" spans="2:20" ht="18.75" customHeight="1">
      <c r="B10" s="14" t="s">
        <v>8</v>
      </c>
      <c r="C10" s="15"/>
      <c r="D10" s="16">
        <f t="shared" si="3"/>
        <v>128653382</v>
      </c>
      <c r="E10" s="17">
        <f t="shared" si="4"/>
        <v>3.4402242311563691E-2</v>
      </c>
      <c r="F10" s="23">
        <f t="shared" si="0"/>
        <v>9</v>
      </c>
      <c r="G10" s="16">
        <f t="shared" si="5"/>
        <v>37443913</v>
      </c>
      <c r="H10" s="17">
        <f t="shared" si="6"/>
        <v>1.2153844358125535E-2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128653382</v>
      </c>
      <c r="T10" s="21">
        <v>37443913</v>
      </c>
    </row>
    <row r="11" spans="2:20" ht="18.75" customHeight="1">
      <c r="B11" s="14" t="s">
        <v>9</v>
      </c>
      <c r="C11" s="15"/>
      <c r="D11" s="16">
        <f t="shared" si="3"/>
        <v>206548390</v>
      </c>
      <c r="E11" s="17">
        <f t="shared" si="4"/>
        <v>5.5231566021664E-2</v>
      </c>
      <c r="F11" s="23">
        <f t="shared" si="0"/>
        <v>7</v>
      </c>
      <c r="G11" s="16">
        <f t="shared" si="5"/>
        <v>161486420</v>
      </c>
      <c r="H11" s="17">
        <f t="shared" si="6"/>
        <v>5.2416552047615604E-2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206548390</v>
      </c>
      <c r="T11" s="21">
        <v>161486420</v>
      </c>
    </row>
    <row r="12" spans="2:20" ht="18.75" customHeight="1">
      <c r="B12" s="14" t="s">
        <v>10</v>
      </c>
      <c r="C12" s="15"/>
      <c r="D12" s="16">
        <f t="shared" si="3"/>
        <v>52502101</v>
      </c>
      <c r="E12" s="17">
        <f t="shared" si="4"/>
        <v>1.4039195646393426E-2</v>
      </c>
      <c r="F12" s="23">
        <f t="shared" si="0"/>
        <v>14</v>
      </c>
      <c r="G12" s="16">
        <f t="shared" si="5"/>
        <v>160564751</v>
      </c>
      <c r="H12" s="17">
        <f t="shared" si="6"/>
        <v>5.2117389361928633E-2</v>
      </c>
      <c r="I12" s="23">
        <f t="shared" si="1"/>
        <v>9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52502101</v>
      </c>
      <c r="T12" s="21">
        <v>160564751</v>
      </c>
    </row>
    <row r="13" spans="2:20" ht="18.75" customHeight="1">
      <c r="B13" s="14" t="s">
        <v>11</v>
      </c>
      <c r="C13" s="15"/>
      <c r="D13" s="16">
        <f t="shared" si="3"/>
        <v>6343707</v>
      </c>
      <c r="E13" s="17">
        <f t="shared" si="4"/>
        <v>1.6963234232549188E-3</v>
      </c>
      <c r="F13" s="23">
        <f t="shared" si="0"/>
        <v>18</v>
      </c>
      <c r="G13" s="16">
        <f t="shared" si="5"/>
        <v>10429002</v>
      </c>
      <c r="H13" s="17">
        <f t="shared" si="6"/>
        <v>3.3851287689558494E-3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6343707</v>
      </c>
      <c r="T13" s="21">
        <v>10429002</v>
      </c>
    </row>
    <row r="14" spans="2:20" ht="18.75" customHeight="1">
      <c r="B14" s="14" t="s">
        <v>12</v>
      </c>
      <c r="C14" s="15"/>
      <c r="D14" s="16">
        <f t="shared" si="3"/>
        <v>751226274</v>
      </c>
      <c r="E14" s="17">
        <f t="shared" si="4"/>
        <v>0.20087982070274016</v>
      </c>
      <c r="F14" s="23">
        <f t="shared" si="0"/>
        <v>1</v>
      </c>
      <c r="G14" s="16">
        <f t="shared" si="5"/>
        <v>482247261</v>
      </c>
      <c r="H14" s="17">
        <f t="shared" si="6"/>
        <v>0.15653166783947881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751226274</v>
      </c>
      <c r="T14" s="21">
        <v>482247261</v>
      </c>
    </row>
    <row r="15" spans="2:20" ht="18.75" customHeight="1">
      <c r="B15" s="14" t="s">
        <v>2</v>
      </c>
      <c r="C15" s="15"/>
      <c r="D15" s="16">
        <f t="shared" si="3"/>
        <v>389691769</v>
      </c>
      <c r="E15" s="17">
        <f t="shared" si="4"/>
        <v>0.10420457243758974</v>
      </c>
      <c r="F15" s="23">
        <f t="shared" si="0"/>
        <v>5</v>
      </c>
      <c r="G15" s="16">
        <f t="shared" si="5"/>
        <v>180918439</v>
      </c>
      <c r="H15" s="17">
        <f t="shared" si="6"/>
        <v>5.8723951984426113E-2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389691769</v>
      </c>
      <c r="T15" s="21">
        <v>180918439</v>
      </c>
    </row>
    <row r="16" spans="2:20" ht="18.75" customHeight="1">
      <c r="B16" s="14" t="s">
        <v>120</v>
      </c>
      <c r="C16" s="15"/>
      <c r="D16" s="16">
        <f t="shared" si="3"/>
        <v>267742031</v>
      </c>
      <c r="E16" s="17">
        <f t="shared" si="4"/>
        <v>7.1594901620636739E-2</v>
      </c>
      <c r="F16" s="23">
        <f t="shared" si="0"/>
        <v>6</v>
      </c>
      <c r="G16" s="16">
        <f t="shared" si="5"/>
        <v>240021251</v>
      </c>
      <c r="H16" s="17">
        <f t="shared" si="6"/>
        <v>7.7908014776569501E-2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267742031</v>
      </c>
      <c r="T16" s="21">
        <v>240021251</v>
      </c>
    </row>
    <row r="17" spans="2:20" ht="18.75" customHeight="1">
      <c r="B17" s="14" t="s">
        <v>14</v>
      </c>
      <c r="C17" s="15"/>
      <c r="D17" s="16">
        <f t="shared" si="3"/>
        <v>51072317</v>
      </c>
      <c r="E17" s="17">
        <f t="shared" si="4"/>
        <v>1.365686775997069E-2</v>
      </c>
      <c r="F17" s="23">
        <f t="shared" si="0"/>
        <v>16</v>
      </c>
      <c r="G17" s="16">
        <f t="shared" si="5"/>
        <v>73592092</v>
      </c>
      <c r="H17" s="17">
        <f t="shared" si="6"/>
        <v>2.3887109025086541E-2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51072317</v>
      </c>
      <c r="T17" s="21">
        <v>73592092</v>
      </c>
    </row>
    <row r="18" spans="2:20" ht="18.75" customHeight="1">
      <c r="B18" s="14" t="s">
        <v>15</v>
      </c>
      <c r="C18" s="15"/>
      <c r="D18" s="16">
        <f t="shared" si="3"/>
        <v>539751566</v>
      </c>
      <c r="E18" s="17">
        <f t="shared" si="4"/>
        <v>0.1443309446896465</v>
      </c>
      <c r="F18" s="23">
        <f t="shared" si="0"/>
        <v>2</v>
      </c>
      <c r="G18" s="16">
        <f t="shared" si="5"/>
        <v>359920012</v>
      </c>
      <c r="H18" s="17">
        <f t="shared" si="6"/>
        <v>0.11682571229194648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539751566</v>
      </c>
      <c r="T18" s="21">
        <v>359920012</v>
      </c>
    </row>
    <row r="19" spans="2:20" ht="18.75" customHeight="1">
      <c r="B19" s="14" t="s">
        <v>16</v>
      </c>
      <c r="C19" s="15"/>
      <c r="D19" s="16">
        <f t="shared" si="3"/>
        <v>142439786</v>
      </c>
      <c r="E19" s="17">
        <f t="shared" si="4"/>
        <v>3.8088761885632184E-2</v>
      </c>
      <c r="F19" s="23">
        <f t="shared" si="0"/>
        <v>8</v>
      </c>
      <c r="G19" s="16">
        <f t="shared" si="5"/>
        <v>295137401</v>
      </c>
      <c r="H19" s="17">
        <f t="shared" si="6"/>
        <v>9.5798054974000277E-2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142439786</v>
      </c>
      <c r="T19" s="21">
        <v>295137401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5361</v>
      </c>
      <c r="H20" s="17">
        <f t="shared" si="6"/>
        <v>1.7401162000325925E-6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5361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3596</v>
      </c>
      <c r="H21" s="17">
        <f t="shared" si="6"/>
        <v>1.1672184024094763E-6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3596</v>
      </c>
    </row>
    <row r="22" spans="2:20" ht="18.75" customHeight="1">
      <c r="B22" s="14" t="s">
        <v>17</v>
      </c>
      <c r="C22" s="15"/>
      <c r="D22" s="16">
        <f t="shared" si="3"/>
        <v>2503405</v>
      </c>
      <c r="E22" s="17">
        <f t="shared" si="4"/>
        <v>6.6941687871042597E-4</v>
      </c>
      <c r="F22" s="23">
        <f t="shared" si="0"/>
        <v>19</v>
      </c>
      <c r="G22" s="16">
        <f t="shared" si="5"/>
        <v>666126</v>
      </c>
      <c r="H22" s="17">
        <f t="shared" si="6"/>
        <v>2.1621649764277386E-4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2503405</v>
      </c>
      <c r="T22" s="21">
        <v>666126</v>
      </c>
    </row>
    <row r="23" spans="2:20" ht="18.75" customHeight="1">
      <c r="B23" s="14" t="s">
        <v>18</v>
      </c>
      <c r="C23" s="15"/>
      <c r="D23" s="16">
        <f t="shared" si="3"/>
        <v>66182652</v>
      </c>
      <c r="E23" s="17">
        <f t="shared" si="4"/>
        <v>1.7697409858420166E-2</v>
      </c>
      <c r="F23" s="23">
        <f t="shared" si="0"/>
        <v>12</v>
      </c>
      <c r="G23" s="16">
        <f t="shared" si="5"/>
        <v>63844901</v>
      </c>
      <c r="H23" s="17">
        <f t="shared" si="6"/>
        <v>2.072328791635461E-2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66182652</v>
      </c>
      <c r="T23" s="21">
        <v>63844901</v>
      </c>
    </row>
    <row r="24" spans="2:20" ht="18.75" customHeight="1">
      <c r="B24" s="14" t="s">
        <v>19</v>
      </c>
      <c r="C24" s="15"/>
      <c r="D24" s="16">
        <f t="shared" si="3"/>
        <v>405151712</v>
      </c>
      <c r="E24" s="17">
        <f t="shared" si="4"/>
        <v>0.10833860060646416</v>
      </c>
      <c r="F24" s="23">
        <f t="shared" si="0"/>
        <v>4</v>
      </c>
      <c r="G24" s="16">
        <f t="shared" si="5"/>
        <v>61849200</v>
      </c>
      <c r="H24" s="17">
        <f t="shared" si="6"/>
        <v>2.0075507345468351E-2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405151712</v>
      </c>
      <c r="T24" s="21">
        <v>61849200</v>
      </c>
    </row>
    <row r="25" spans="2:20" ht="18.75" customHeight="1">
      <c r="B25" s="14" t="s">
        <v>20</v>
      </c>
      <c r="C25" s="15"/>
      <c r="D25" s="16">
        <f t="shared" si="3"/>
        <v>21843047</v>
      </c>
      <c r="E25" s="17">
        <f t="shared" si="4"/>
        <v>5.840886450360662E-3</v>
      </c>
      <c r="F25" s="23">
        <f t="shared" si="0"/>
        <v>17</v>
      </c>
      <c r="G25" s="16">
        <f t="shared" si="5"/>
        <v>13476016</v>
      </c>
      <c r="H25" s="17">
        <f t="shared" si="6"/>
        <v>4.3741529105574368E-3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21843047</v>
      </c>
      <c r="T25" s="21">
        <v>13476016</v>
      </c>
    </row>
    <row r="26" spans="2:20" ht="18.75" customHeight="1">
      <c r="B26" s="14" t="s">
        <v>21</v>
      </c>
      <c r="C26" s="15"/>
      <c r="D26" s="16">
        <f t="shared" si="3"/>
        <v>58728608</v>
      </c>
      <c r="E26" s="17">
        <f t="shared" si="4"/>
        <v>1.5704179490880682E-2</v>
      </c>
      <c r="F26" s="23">
        <f t="shared" si="0"/>
        <v>13</v>
      </c>
      <c r="G26" s="16">
        <f t="shared" si="5"/>
        <v>23977071</v>
      </c>
      <c r="H26" s="17">
        <f t="shared" si="6"/>
        <v>7.7826692177637895E-3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58728608</v>
      </c>
      <c r="T26" s="21">
        <v>23977071</v>
      </c>
    </row>
    <row r="27" spans="2:20" ht="18.75" customHeight="1" thickBot="1">
      <c r="B27" s="18" t="s">
        <v>22</v>
      </c>
      <c r="C27" s="19"/>
      <c r="D27" s="16">
        <f t="shared" si="3"/>
        <v>938</v>
      </c>
      <c r="E27" s="17">
        <f t="shared" si="4"/>
        <v>2.5082359116099054E-7</v>
      </c>
      <c r="F27" s="23">
        <f t="shared" si="0"/>
        <v>20</v>
      </c>
      <c r="G27" s="16">
        <f t="shared" si="5"/>
        <v>96376</v>
      </c>
      <c r="H27" s="17">
        <f t="shared" si="6"/>
        <v>3.1282491866133397E-5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938</v>
      </c>
      <c r="T27" s="21">
        <v>96376</v>
      </c>
    </row>
    <row r="28" spans="2:20" ht="18.75" customHeight="1" thickTop="1">
      <c r="B28" s="27" t="s">
        <v>23</v>
      </c>
      <c r="C28" s="28"/>
      <c r="D28" s="29">
        <f>S28</f>
        <v>3739680130</v>
      </c>
      <c r="E28" s="30"/>
      <c r="F28" s="31"/>
      <c r="G28" s="29">
        <f>T28</f>
        <v>3080828740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3739680130</v>
      </c>
      <c r="T28" s="21">
        <f>SUM(T6:T27)</f>
        <v>3080828740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51" priority="5" stopIfTrue="1" operator="equal">
      <formula>0</formula>
    </cfRule>
    <cfRule type="expression" dxfId="250" priority="6" stopIfTrue="1">
      <formula>$F6&lt;=5</formula>
    </cfRule>
  </conditionalFormatting>
  <conditionalFormatting sqref="G6:I27">
    <cfRule type="cellIs" dxfId="249" priority="7" stopIfTrue="1" operator="equal">
      <formula>0</formula>
    </cfRule>
    <cfRule type="expression" dxfId="248" priority="8" stopIfTrue="1">
      <formula>$I6&lt;=5</formula>
    </cfRule>
  </conditionalFormatting>
  <conditionalFormatting sqref="F6:F27">
    <cfRule type="cellIs" dxfId="247" priority="1" operator="equal">
      <formula>0</formula>
    </cfRule>
    <cfRule type="expression" dxfId="24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34025-D2AA-47C8-B86A-1691A58B80A9}">
  <sheetPr codeName="Sheet4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291718915</v>
      </c>
      <c r="E6" s="13">
        <f>IFERROR(S6/$S$28,"-")</f>
        <v>1.6307098147402842E-2</v>
      </c>
      <c r="F6" s="23">
        <f t="shared" ref="F6:F27" si="0">_xlfn.IFS(D6&gt;0,RANK(D6,$D$6:$D$27),D6=0,"-")</f>
        <v>10</v>
      </c>
      <c r="G6" s="12">
        <f>T6</f>
        <v>213869895</v>
      </c>
      <c r="H6" s="13">
        <f>IFERROR(T6/$T$28,"-")</f>
        <v>1.6903124905558575E-2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291718915</v>
      </c>
      <c r="T6" s="21">
        <v>213869895</v>
      </c>
    </row>
    <row r="7" spans="2:20" ht="18.75" customHeight="1">
      <c r="B7" s="14" t="s">
        <v>5</v>
      </c>
      <c r="C7" s="15"/>
      <c r="D7" s="16">
        <f>S7</f>
        <v>1715104250</v>
      </c>
      <c r="E7" s="17">
        <f>IFERROR(S7/$S$28,"-")</f>
        <v>9.5874391065035119E-2</v>
      </c>
      <c r="F7" s="23">
        <f t="shared" si="0"/>
        <v>4</v>
      </c>
      <c r="G7" s="16">
        <f>T7</f>
        <v>1718110632</v>
      </c>
      <c r="H7" s="17">
        <f>IFERROR(T7/$T$28,"-")</f>
        <v>0.13579021308381986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1715104250</v>
      </c>
      <c r="T7" s="21">
        <v>1718110632</v>
      </c>
    </row>
    <row r="8" spans="2:20" ht="18.75" customHeight="1">
      <c r="B8" s="14" t="s">
        <v>6</v>
      </c>
      <c r="C8" s="15"/>
      <c r="D8" s="16">
        <f t="shared" ref="D8:D27" si="3">S8</f>
        <v>283154193</v>
      </c>
      <c r="E8" s="17">
        <f t="shared" ref="E8:E27" si="4">IFERROR(S8/$S$28,"-")</f>
        <v>1.5828329870552434E-2</v>
      </c>
      <c r="F8" s="23">
        <f t="shared" si="0"/>
        <v>11</v>
      </c>
      <c r="G8" s="16">
        <f t="shared" ref="G8:G27" si="5">T8</f>
        <v>146015218</v>
      </c>
      <c r="H8" s="17">
        <f t="shared" ref="H8:H27" si="6">IFERROR(T8/$T$28,"-")</f>
        <v>1.1540256603045345E-2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283154193</v>
      </c>
      <c r="T8" s="21">
        <v>146015218</v>
      </c>
    </row>
    <row r="9" spans="2:20" ht="18.75" customHeight="1">
      <c r="B9" s="14" t="s">
        <v>1</v>
      </c>
      <c r="C9" s="15"/>
      <c r="D9" s="16">
        <f t="shared" si="3"/>
        <v>278143545</v>
      </c>
      <c r="E9" s="17">
        <f t="shared" si="4"/>
        <v>1.5548234461867374E-2</v>
      </c>
      <c r="F9" s="23">
        <f t="shared" si="0"/>
        <v>12</v>
      </c>
      <c r="G9" s="16">
        <f t="shared" si="5"/>
        <v>1451462437</v>
      </c>
      <c r="H9" s="17">
        <f t="shared" si="6"/>
        <v>0.11471577553417438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278143545</v>
      </c>
      <c r="T9" s="21">
        <v>1451462437</v>
      </c>
    </row>
    <row r="10" spans="2:20" ht="18.75" customHeight="1">
      <c r="B10" s="14" t="s">
        <v>8</v>
      </c>
      <c r="C10" s="15"/>
      <c r="D10" s="16">
        <f t="shared" si="3"/>
        <v>1465970664</v>
      </c>
      <c r="E10" s="17">
        <f t="shared" si="4"/>
        <v>8.1947814385163589E-2</v>
      </c>
      <c r="F10" s="23">
        <f t="shared" si="0"/>
        <v>5</v>
      </c>
      <c r="G10" s="16">
        <f t="shared" si="5"/>
        <v>191488902</v>
      </c>
      <c r="H10" s="17">
        <f t="shared" si="6"/>
        <v>1.5134251730634015E-2</v>
      </c>
      <c r="I10" s="23">
        <f t="shared" si="1"/>
        <v>13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1465970664</v>
      </c>
      <c r="T10" s="21">
        <v>191488902</v>
      </c>
    </row>
    <row r="11" spans="2:20" ht="18.75" customHeight="1">
      <c r="B11" s="14" t="s">
        <v>9</v>
      </c>
      <c r="C11" s="15"/>
      <c r="D11" s="16">
        <f t="shared" si="3"/>
        <v>1325962901</v>
      </c>
      <c r="E11" s="17">
        <f t="shared" si="4"/>
        <v>7.4121375250631241E-2</v>
      </c>
      <c r="F11" s="23">
        <f t="shared" si="0"/>
        <v>7</v>
      </c>
      <c r="G11" s="16">
        <f t="shared" si="5"/>
        <v>742324162</v>
      </c>
      <c r="H11" s="17">
        <f t="shared" si="6"/>
        <v>5.8669304675630474E-2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1325962901</v>
      </c>
      <c r="T11" s="21">
        <v>742324162</v>
      </c>
    </row>
    <row r="12" spans="2:20" ht="18.75" customHeight="1">
      <c r="B12" s="14" t="s">
        <v>10</v>
      </c>
      <c r="C12" s="15"/>
      <c r="D12" s="16">
        <f t="shared" si="3"/>
        <v>72865992</v>
      </c>
      <c r="E12" s="17">
        <f t="shared" si="4"/>
        <v>4.0732116501662925E-3</v>
      </c>
      <c r="F12" s="23">
        <f t="shared" si="0"/>
        <v>17</v>
      </c>
      <c r="G12" s="16">
        <f t="shared" si="5"/>
        <v>874118685</v>
      </c>
      <c r="H12" s="17">
        <f t="shared" si="6"/>
        <v>6.9085634118058598E-2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72865992</v>
      </c>
      <c r="T12" s="21">
        <v>874118685</v>
      </c>
    </row>
    <row r="13" spans="2:20" ht="18.75" customHeight="1">
      <c r="B13" s="14" t="s">
        <v>11</v>
      </c>
      <c r="C13" s="15"/>
      <c r="D13" s="16">
        <f t="shared" si="3"/>
        <v>9774170</v>
      </c>
      <c r="E13" s="17">
        <f t="shared" si="4"/>
        <v>5.4637646482196889E-4</v>
      </c>
      <c r="F13" s="23">
        <f t="shared" si="0"/>
        <v>19</v>
      </c>
      <c r="G13" s="16">
        <f t="shared" si="5"/>
        <v>54855818</v>
      </c>
      <c r="H13" s="17">
        <f t="shared" si="6"/>
        <v>4.3355084802869908E-3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9774170</v>
      </c>
      <c r="T13" s="21">
        <v>54855818</v>
      </c>
    </row>
    <row r="14" spans="2:20" ht="18.75" customHeight="1">
      <c r="B14" s="14" t="s">
        <v>12</v>
      </c>
      <c r="C14" s="15"/>
      <c r="D14" s="16">
        <f t="shared" si="3"/>
        <v>3940121129</v>
      </c>
      <c r="E14" s="17">
        <f t="shared" si="4"/>
        <v>0.22025291696720692</v>
      </c>
      <c r="F14" s="23">
        <f t="shared" si="0"/>
        <v>1</v>
      </c>
      <c r="G14" s="16">
        <f t="shared" si="5"/>
        <v>2169269606</v>
      </c>
      <c r="H14" s="17">
        <f t="shared" si="6"/>
        <v>0.17144738909630006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3940121129</v>
      </c>
      <c r="T14" s="21">
        <v>2169269606</v>
      </c>
    </row>
    <row r="15" spans="2:20" ht="18.75" customHeight="1">
      <c r="B15" s="14" t="s">
        <v>2</v>
      </c>
      <c r="C15" s="15"/>
      <c r="D15" s="16">
        <f t="shared" si="3"/>
        <v>1350947102</v>
      </c>
      <c r="E15" s="17">
        <f t="shared" si="4"/>
        <v>7.5517993011400844E-2</v>
      </c>
      <c r="F15" s="23">
        <f t="shared" si="0"/>
        <v>6</v>
      </c>
      <c r="G15" s="16">
        <f t="shared" si="5"/>
        <v>713243755</v>
      </c>
      <c r="H15" s="17">
        <f t="shared" si="6"/>
        <v>5.6370945891541291E-2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1350947102</v>
      </c>
      <c r="T15" s="21">
        <v>713243755</v>
      </c>
    </row>
    <row r="16" spans="2:20" ht="18.75" customHeight="1">
      <c r="B16" s="14" t="s">
        <v>120</v>
      </c>
      <c r="C16" s="15"/>
      <c r="D16" s="16">
        <f t="shared" si="3"/>
        <v>911313090</v>
      </c>
      <c r="E16" s="17">
        <f t="shared" si="4"/>
        <v>5.0942435466150557E-2</v>
      </c>
      <c r="F16" s="23">
        <f t="shared" si="0"/>
        <v>8</v>
      </c>
      <c r="G16" s="16">
        <f t="shared" si="5"/>
        <v>1047026280</v>
      </c>
      <c r="H16" s="17">
        <f t="shared" si="6"/>
        <v>8.2751319395571524E-2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911313090</v>
      </c>
      <c r="T16" s="21">
        <v>1047026280</v>
      </c>
    </row>
    <row r="17" spans="2:20" ht="18.75" customHeight="1">
      <c r="B17" s="14" t="s">
        <v>14</v>
      </c>
      <c r="C17" s="15"/>
      <c r="D17" s="16">
        <f t="shared" si="3"/>
        <v>141170105</v>
      </c>
      <c r="E17" s="17">
        <f t="shared" si="4"/>
        <v>7.8914140953601341E-3</v>
      </c>
      <c r="F17" s="23">
        <f t="shared" si="0"/>
        <v>15</v>
      </c>
      <c r="G17" s="16">
        <f t="shared" si="5"/>
        <v>267367551</v>
      </c>
      <c r="H17" s="17">
        <f t="shared" si="6"/>
        <v>2.1131291574470086E-2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141170105</v>
      </c>
      <c r="T17" s="21">
        <v>267367551</v>
      </c>
    </row>
    <row r="18" spans="2:20" ht="18.75" customHeight="1">
      <c r="B18" s="14" t="s">
        <v>15</v>
      </c>
      <c r="C18" s="15"/>
      <c r="D18" s="16">
        <f t="shared" si="3"/>
        <v>2776332479</v>
      </c>
      <c r="E18" s="17">
        <f t="shared" si="4"/>
        <v>0.15519708835087104</v>
      </c>
      <c r="F18" s="23">
        <f t="shared" si="0"/>
        <v>2</v>
      </c>
      <c r="G18" s="16">
        <f t="shared" si="5"/>
        <v>1346126877</v>
      </c>
      <c r="H18" s="17">
        <f t="shared" si="6"/>
        <v>0.10639062005739744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2776332479</v>
      </c>
      <c r="T18" s="21">
        <v>1346126877</v>
      </c>
    </row>
    <row r="19" spans="2:20" ht="18.75" customHeight="1">
      <c r="B19" s="14" t="s">
        <v>16</v>
      </c>
      <c r="C19" s="15"/>
      <c r="D19" s="16">
        <f t="shared" si="3"/>
        <v>813987570</v>
      </c>
      <c r="E19" s="17">
        <f t="shared" si="4"/>
        <v>4.5501935295337095E-2</v>
      </c>
      <c r="F19" s="23">
        <f t="shared" si="0"/>
        <v>9</v>
      </c>
      <c r="G19" s="16">
        <f t="shared" si="5"/>
        <v>1081968455</v>
      </c>
      <c r="H19" s="17">
        <f t="shared" si="6"/>
        <v>8.5512960759340312E-2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813987570</v>
      </c>
      <c r="T19" s="21">
        <v>1081968455</v>
      </c>
    </row>
    <row r="20" spans="2:20" ht="18.75" customHeight="1">
      <c r="B20" s="14" t="s">
        <v>121</v>
      </c>
      <c r="C20" s="15"/>
      <c r="D20" s="16">
        <f t="shared" si="3"/>
        <v>237</v>
      </c>
      <c r="E20" s="17">
        <f t="shared" si="4"/>
        <v>1.3248308773308284E-8</v>
      </c>
      <c r="F20" s="23">
        <f t="shared" si="0"/>
        <v>21</v>
      </c>
      <c r="G20" s="16">
        <f t="shared" si="5"/>
        <v>16395</v>
      </c>
      <c r="H20" s="17">
        <f t="shared" si="6"/>
        <v>1.2957725201418967E-6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237</v>
      </c>
      <c r="T20" s="21">
        <v>16395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614</v>
      </c>
      <c r="H21" s="17">
        <f t="shared" si="6"/>
        <v>4.8527253880275972E-8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614</v>
      </c>
    </row>
    <row r="22" spans="2:20" ht="18.75" customHeight="1">
      <c r="B22" s="14" t="s">
        <v>17</v>
      </c>
      <c r="C22" s="15"/>
      <c r="D22" s="16">
        <f t="shared" si="3"/>
        <v>10319617</v>
      </c>
      <c r="E22" s="17">
        <f t="shared" si="4"/>
        <v>5.7686697231342323E-4</v>
      </c>
      <c r="F22" s="23">
        <f t="shared" si="0"/>
        <v>18</v>
      </c>
      <c r="G22" s="16">
        <f t="shared" si="5"/>
        <v>4350221</v>
      </c>
      <c r="H22" s="17">
        <f t="shared" si="6"/>
        <v>3.4381804381483389E-4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10319617</v>
      </c>
      <c r="T22" s="21">
        <v>4350221</v>
      </c>
    </row>
    <row r="23" spans="2:20" ht="18.75" customHeight="1">
      <c r="B23" s="14" t="s">
        <v>18</v>
      </c>
      <c r="C23" s="15"/>
      <c r="D23" s="16">
        <f t="shared" si="3"/>
        <v>274575009</v>
      </c>
      <c r="E23" s="17">
        <f t="shared" si="4"/>
        <v>1.5348753167366671E-2</v>
      </c>
      <c r="F23" s="23">
        <f t="shared" si="0"/>
        <v>13</v>
      </c>
      <c r="G23" s="16">
        <f t="shared" si="5"/>
        <v>283881637</v>
      </c>
      <c r="H23" s="17">
        <f t="shared" si="6"/>
        <v>2.2436476010826295E-2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274575009</v>
      </c>
      <c r="T23" s="21">
        <v>283881637</v>
      </c>
    </row>
    <row r="24" spans="2:20" ht="18.75" customHeight="1">
      <c r="B24" s="14" t="s">
        <v>19</v>
      </c>
      <c r="C24" s="15"/>
      <c r="D24" s="16">
        <f t="shared" si="3"/>
        <v>1888846695</v>
      </c>
      <c r="E24" s="17">
        <f t="shared" si="4"/>
        <v>0.10558660017216395</v>
      </c>
      <c r="F24" s="23">
        <f t="shared" si="0"/>
        <v>3</v>
      </c>
      <c r="G24" s="16">
        <f t="shared" si="5"/>
        <v>186024905</v>
      </c>
      <c r="H24" s="17">
        <f t="shared" si="6"/>
        <v>1.4702406828972669E-2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1888846695</v>
      </c>
      <c r="T24" s="21">
        <v>186024905</v>
      </c>
    </row>
    <row r="25" spans="2:20" ht="18.75" customHeight="1">
      <c r="B25" s="14" t="s">
        <v>20</v>
      </c>
      <c r="C25" s="15"/>
      <c r="D25" s="16">
        <f t="shared" si="3"/>
        <v>116918993</v>
      </c>
      <c r="E25" s="17">
        <f t="shared" si="4"/>
        <v>6.5357760368281431E-3</v>
      </c>
      <c r="F25" s="23">
        <f t="shared" si="0"/>
        <v>16</v>
      </c>
      <c r="G25" s="16">
        <f t="shared" si="5"/>
        <v>37115279</v>
      </c>
      <c r="H25" s="17">
        <f t="shared" si="6"/>
        <v>2.9333918027203182E-3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116918993</v>
      </c>
      <c r="T25" s="21">
        <v>37115279</v>
      </c>
    </row>
    <row r="26" spans="2:20" ht="18.75" customHeight="1">
      <c r="B26" s="14" t="s">
        <v>21</v>
      </c>
      <c r="C26" s="15"/>
      <c r="D26" s="16">
        <f t="shared" si="3"/>
        <v>221373079</v>
      </c>
      <c r="E26" s="17">
        <f t="shared" si="4"/>
        <v>1.2374763310928134E-2</v>
      </c>
      <c r="F26" s="23">
        <f t="shared" si="0"/>
        <v>14</v>
      </c>
      <c r="G26" s="16">
        <f t="shared" si="5"/>
        <v>123667726</v>
      </c>
      <c r="H26" s="17">
        <f t="shared" si="6"/>
        <v>9.7740311667726468E-3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221373079</v>
      </c>
      <c r="T26" s="21">
        <v>123667726</v>
      </c>
    </row>
    <row r="27" spans="2:20" ht="18.75" customHeight="1" thickBot="1">
      <c r="B27" s="18" t="s">
        <v>22</v>
      </c>
      <c r="C27" s="19"/>
      <c r="D27" s="16">
        <f t="shared" si="3"/>
        <v>476075</v>
      </c>
      <c r="E27" s="17">
        <f t="shared" si="4"/>
        <v>2.6612610123429289E-5</v>
      </c>
      <c r="F27" s="23">
        <f t="shared" si="0"/>
        <v>20</v>
      </c>
      <c r="G27" s="16">
        <f t="shared" si="5"/>
        <v>378770</v>
      </c>
      <c r="H27" s="17">
        <f t="shared" si="6"/>
        <v>2.993594129028034E-5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476075</v>
      </c>
      <c r="T27" s="21">
        <v>378770</v>
      </c>
    </row>
    <row r="28" spans="2:20" ht="18.75" customHeight="1" thickTop="1">
      <c r="B28" s="27" t="s">
        <v>23</v>
      </c>
      <c r="C28" s="28"/>
      <c r="D28" s="29">
        <f>S28</f>
        <v>17889075810</v>
      </c>
      <c r="E28" s="30"/>
      <c r="F28" s="31"/>
      <c r="G28" s="29">
        <f>T28</f>
        <v>12652683820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17889075810</v>
      </c>
      <c r="T28" s="21">
        <f>SUM(T6:T27)</f>
        <v>12652683820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45" priority="5" stopIfTrue="1" operator="equal">
      <formula>0</formula>
    </cfRule>
    <cfRule type="expression" dxfId="244" priority="6" stopIfTrue="1">
      <formula>$F6&lt;=5</formula>
    </cfRule>
  </conditionalFormatting>
  <conditionalFormatting sqref="G6:I27">
    <cfRule type="cellIs" dxfId="243" priority="7" stopIfTrue="1" operator="equal">
      <formula>0</formula>
    </cfRule>
    <cfRule type="expression" dxfId="242" priority="8" stopIfTrue="1">
      <formula>$I6&lt;=5</formula>
    </cfRule>
  </conditionalFormatting>
  <conditionalFormatting sqref="F6:F27">
    <cfRule type="cellIs" dxfId="241" priority="1" operator="equal">
      <formula>0</formula>
    </cfRule>
    <cfRule type="expression" dxfId="24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DB045-B764-440D-B7B8-0F55852D654A}">
  <sheetPr codeName="Sheet4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492015620</v>
      </c>
      <c r="E6" s="13">
        <f>IFERROR(S6/$S$28,"-")</f>
        <v>1.6697559785887623E-2</v>
      </c>
      <c r="F6" s="23">
        <f t="shared" ref="F6:F27" si="0">_xlfn.IFS(D6&gt;0,RANK(D6,$D$6:$D$27),D6=0,"-")</f>
        <v>12</v>
      </c>
      <c r="G6" s="12">
        <f>T6</f>
        <v>479940769</v>
      </c>
      <c r="H6" s="13">
        <f>IFERROR(T6/$T$28,"-")</f>
        <v>1.7182975250969769E-2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492015620</v>
      </c>
      <c r="T6" s="21">
        <v>479940769</v>
      </c>
    </row>
    <row r="7" spans="2:20" ht="18.75" customHeight="1">
      <c r="B7" s="14" t="s">
        <v>5</v>
      </c>
      <c r="C7" s="15"/>
      <c r="D7" s="16">
        <f>S7</f>
        <v>3606422990</v>
      </c>
      <c r="E7" s="17">
        <f>IFERROR(S7/$S$28,"-")</f>
        <v>0.12239136531625683</v>
      </c>
      <c r="F7" s="23">
        <f t="shared" si="0"/>
        <v>3</v>
      </c>
      <c r="G7" s="16">
        <f>T7</f>
        <v>3805243181</v>
      </c>
      <c r="H7" s="17">
        <f>IFERROR(T7/$T$28,"-")</f>
        <v>0.13623639337679289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3606422990</v>
      </c>
      <c r="T7" s="21">
        <v>3805243181</v>
      </c>
    </row>
    <row r="8" spans="2:20" ht="18.75" customHeight="1">
      <c r="B8" s="14" t="s">
        <v>6</v>
      </c>
      <c r="C8" s="15"/>
      <c r="D8" s="16">
        <f t="shared" ref="D8:D27" si="3">S8</f>
        <v>360424634</v>
      </c>
      <c r="E8" s="17">
        <f t="shared" ref="E8:E27" si="4">IFERROR(S8/$S$28,"-")</f>
        <v>1.2231749623155591E-2</v>
      </c>
      <c r="F8" s="23">
        <f t="shared" si="0"/>
        <v>15</v>
      </c>
      <c r="G8" s="16">
        <f t="shared" ref="G8:G27" si="5">T8</f>
        <v>258947559</v>
      </c>
      <c r="H8" s="17">
        <f t="shared" ref="H8:H27" si="6">IFERROR(T8/$T$28,"-")</f>
        <v>9.2709137981066871E-3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360424634</v>
      </c>
      <c r="T8" s="21">
        <v>258947559</v>
      </c>
    </row>
    <row r="9" spans="2:20" ht="18.75" customHeight="1">
      <c r="B9" s="14" t="s">
        <v>1</v>
      </c>
      <c r="C9" s="15"/>
      <c r="D9" s="16">
        <f t="shared" si="3"/>
        <v>512070604</v>
      </c>
      <c r="E9" s="17">
        <f t="shared" si="4"/>
        <v>1.73781668250402E-2</v>
      </c>
      <c r="F9" s="23">
        <f t="shared" si="0"/>
        <v>11</v>
      </c>
      <c r="G9" s="16">
        <f t="shared" si="5"/>
        <v>3186474545</v>
      </c>
      <c r="H9" s="17">
        <f t="shared" si="6"/>
        <v>0.11408306353857628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512070604</v>
      </c>
      <c r="T9" s="21">
        <v>3186474545</v>
      </c>
    </row>
    <row r="10" spans="2:20" ht="18.75" customHeight="1">
      <c r="B10" s="14" t="s">
        <v>8</v>
      </c>
      <c r="C10" s="15"/>
      <c r="D10" s="16">
        <f t="shared" si="3"/>
        <v>1162567191</v>
      </c>
      <c r="E10" s="17">
        <f t="shared" si="4"/>
        <v>3.9454103462881793E-2</v>
      </c>
      <c r="F10" s="23">
        <f t="shared" si="0"/>
        <v>9</v>
      </c>
      <c r="G10" s="16">
        <f t="shared" si="5"/>
        <v>376870130</v>
      </c>
      <c r="H10" s="17">
        <f t="shared" si="6"/>
        <v>1.349281106106608E-2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1162567191</v>
      </c>
      <c r="T10" s="21">
        <v>376870130</v>
      </c>
    </row>
    <row r="11" spans="2:20" ht="18.75" customHeight="1">
      <c r="B11" s="14" t="s">
        <v>9</v>
      </c>
      <c r="C11" s="15"/>
      <c r="D11" s="16">
        <f t="shared" si="3"/>
        <v>1513796723</v>
      </c>
      <c r="E11" s="17">
        <f t="shared" si="4"/>
        <v>5.1373798429353246E-2</v>
      </c>
      <c r="F11" s="23">
        <f t="shared" si="0"/>
        <v>7</v>
      </c>
      <c r="G11" s="16">
        <f t="shared" si="5"/>
        <v>1527243942</v>
      </c>
      <c r="H11" s="17">
        <f t="shared" si="6"/>
        <v>5.4678819872415366E-2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1513796723</v>
      </c>
      <c r="T11" s="21">
        <v>1527243942</v>
      </c>
    </row>
    <row r="12" spans="2:20" ht="18.75" customHeight="1">
      <c r="B12" s="14" t="s">
        <v>10</v>
      </c>
      <c r="C12" s="15"/>
      <c r="D12" s="16">
        <f t="shared" si="3"/>
        <v>422605265</v>
      </c>
      <c r="E12" s="17">
        <f t="shared" si="4"/>
        <v>1.4341976944082348E-2</v>
      </c>
      <c r="F12" s="23">
        <f t="shared" si="0"/>
        <v>14</v>
      </c>
      <c r="G12" s="16">
        <f t="shared" si="5"/>
        <v>1812730167</v>
      </c>
      <c r="H12" s="17">
        <f t="shared" si="6"/>
        <v>6.4899878501980937E-2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422605265</v>
      </c>
      <c r="T12" s="21">
        <v>1812730167</v>
      </c>
    </row>
    <row r="13" spans="2:20" ht="18.75" customHeight="1">
      <c r="B13" s="14" t="s">
        <v>11</v>
      </c>
      <c r="C13" s="15"/>
      <c r="D13" s="16">
        <f t="shared" si="3"/>
        <v>45248156</v>
      </c>
      <c r="E13" s="17">
        <f t="shared" si="4"/>
        <v>1.5355890327448745E-3</v>
      </c>
      <c r="F13" s="23">
        <f t="shared" si="0"/>
        <v>18</v>
      </c>
      <c r="G13" s="16">
        <f t="shared" si="5"/>
        <v>131367568</v>
      </c>
      <c r="H13" s="17">
        <f t="shared" si="6"/>
        <v>4.7032588509356007E-3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45248156</v>
      </c>
      <c r="T13" s="21">
        <v>131367568</v>
      </c>
    </row>
    <row r="14" spans="2:20" ht="18.75" customHeight="1">
      <c r="B14" s="14" t="s">
        <v>12</v>
      </c>
      <c r="C14" s="15"/>
      <c r="D14" s="16">
        <f t="shared" si="3"/>
        <v>6649055917</v>
      </c>
      <c r="E14" s="17">
        <f t="shared" si="4"/>
        <v>0.22564935782692699</v>
      </c>
      <c r="F14" s="23">
        <f t="shared" si="0"/>
        <v>1</v>
      </c>
      <c r="G14" s="16">
        <f t="shared" si="5"/>
        <v>4574783601</v>
      </c>
      <c r="H14" s="17">
        <f t="shared" si="6"/>
        <v>0.16378769729921686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6649055917</v>
      </c>
      <c r="T14" s="21">
        <v>4574783601</v>
      </c>
    </row>
    <row r="15" spans="2:20" ht="18.75" customHeight="1">
      <c r="B15" s="14" t="s">
        <v>2</v>
      </c>
      <c r="C15" s="15"/>
      <c r="D15" s="16">
        <f t="shared" si="3"/>
        <v>2637883427</v>
      </c>
      <c r="E15" s="17">
        <f t="shared" si="4"/>
        <v>8.9521987595708091E-2</v>
      </c>
      <c r="F15" s="23">
        <f t="shared" si="0"/>
        <v>5</v>
      </c>
      <c r="G15" s="16">
        <f t="shared" si="5"/>
        <v>1486993440</v>
      </c>
      <c r="H15" s="17">
        <f t="shared" si="6"/>
        <v>5.323776000757794E-2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2637883427</v>
      </c>
      <c r="T15" s="21">
        <v>1486993440</v>
      </c>
    </row>
    <row r="16" spans="2:20" ht="18.75" customHeight="1">
      <c r="B16" s="14" t="s">
        <v>120</v>
      </c>
      <c r="C16" s="15"/>
      <c r="D16" s="16">
        <f t="shared" si="3"/>
        <v>1793805224</v>
      </c>
      <c r="E16" s="17">
        <f t="shared" si="4"/>
        <v>6.0876461548065357E-2</v>
      </c>
      <c r="F16" s="23">
        <f t="shared" si="0"/>
        <v>6</v>
      </c>
      <c r="G16" s="16">
        <f t="shared" si="5"/>
        <v>2329422623</v>
      </c>
      <c r="H16" s="17">
        <f t="shared" si="6"/>
        <v>8.3398648052876889E-2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1793805224</v>
      </c>
      <c r="T16" s="21">
        <v>2329422623</v>
      </c>
    </row>
    <row r="17" spans="2:20" ht="18.75" customHeight="1">
      <c r="B17" s="14" t="s">
        <v>14</v>
      </c>
      <c r="C17" s="15"/>
      <c r="D17" s="16">
        <f t="shared" si="3"/>
        <v>342895343</v>
      </c>
      <c r="E17" s="17">
        <f t="shared" si="4"/>
        <v>1.1636857159219747E-2</v>
      </c>
      <c r="F17" s="23">
        <f t="shared" si="0"/>
        <v>16</v>
      </c>
      <c r="G17" s="16">
        <f t="shared" si="5"/>
        <v>628723241</v>
      </c>
      <c r="H17" s="17">
        <f t="shared" si="6"/>
        <v>2.2509727423911559E-2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342895343</v>
      </c>
      <c r="T17" s="21">
        <v>628723241</v>
      </c>
    </row>
    <row r="18" spans="2:20" ht="18.75" customHeight="1">
      <c r="B18" s="14" t="s">
        <v>15</v>
      </c>
      <c r="C18" s="15"/>
      <c r="D18" s="16">
        <f t="shared" si="3"/>
        <v>4069489086</v>
      </c>
      <c r="E18" s="17">
        <f t="shared" si="4"/>
        <v>0.13810646359459516</v>
      </c>
      <c r="F18" s="23">
        <f t="shared" si="0"/>
        <v>2</v>
      </c>
      <c r="G18" s="16">
        <f t="shared" si="5"/>
        <v>3401810247</v>
      </c>
      <c r="H18" s="17">
        <f t="shared" si="6"/>
        <v>0.12179257328876006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4069489086</v>
      </c>
      <c r="T18" s="21">
        <v>3401810247</v>
      </c>
    </row>
    <row r="19" spans="2:20" ht="18.75" customHeight="1">
      <c r="B19" s="14" t="s">
        <v>16</v>
      </c>
      <c r="C19" s="15"/>
      <c r="D19" s="16">
        <f t="shared" si="3"/>
        <v>1288611271</v>
      </c>
      <c r="E19" s="17">
        <f t="shared" si="4"/>
        <v>4.3731667987067437E-2</v>
      </c>
      <c r="F19" s="23">
        <f t="shared" si="0"/>
        <v>8</v>
      </c>
      <c r="G19" s="16">
        <f t="shared" si="5"/>
        <v>2571137936</v>
      </c>
      <c r="H19" s="17">
        <f t="shared" si="6"/>
        <v>9.2052608102391686E-2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1288611271</v>
      </c>
      <c r="T19" s="21">
        <v>2571137936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140256</v>
      </c>
      <c r="H20" s="17">
        <f t="shared" si="6"/>
        <v>5.0214850091220653E-6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140256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22713</v>
      </c>
      <c r="H21" s="17">
        <f t="shared" si="6"/>
        <v>8.1317725453591623E-7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22713</v>
      </c>
    </row>
    <row r="22" spans="2:20" ht="18.75" customHeight="1">
      <c r="B22" s="14" t="s">
        <v>17</v>
      </c>
      <c r="C22" s="15"/>
      <c r="D22" s="16">
        <f t="shared" si="3"/>
        <v>13469095</v>
      </c>
      <c r="E22" s="17">
        <f t="shared" si="4"/>
        <v>4.5710138028605684E-4</v>
      </c>
      <c r="F22" s="23">
        <f t="shared" si="0"/>
        <v>19</v>
      </c>
      <c r="G22" s="16">
        <f t="shared" si="5"/>
        <v>6988714</v>
      </c>
      <c r="H22" s="17">
        <f t="shared" si="6"/>
        <v>2.5021191666696263E-4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13469095</v>
      </c>
      <c r="T22" s="21">
        <v>6988714</v>
      </c>
    </row>
    <row r="23" spans="2:20" ht="18.75" customHeight="1">
      <c r="B23" s="14" t="s">
        <v>18</v>
      </c>
      <c r="C23" s="15"/>
      <c r="D23" s="16">
        <f t="shared" si="3"/>
        <v>524244907</v>
      </c>
      <c r="E23" s="17">
        <f t="shared" si="4"/>
        <v>1.7791326781616396E-2</v>
      </c>
      <c r="F23" s="23">
        <f t="shared" si="0"/>
        <v>10</v>
      </c>
      <c r="G23" s="16">
        <f t="shared" si="5"/>
        <v>575989332</v>
      </c>
      <c r="H23" s="17">
        <f t="shared" si="6"/>
        <v>2.0621733088439943E-2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524244907</v>
      </c>
      <c r="T23" s="21">
        <v>575989332</v>
      </c>
    </row>
    <row r="24" spans="2:20" ht="18.75" customHeight="1">
      <c r="B24" s="14" t="s">
        <v>19</v>
      </c>
      <c r="C24" s="15"/>
      <c r="D24" s="16">
        <f t="shared" si="3"/>
        <v>3382768042</v>
      </c>
      <c r="E24" s="17">
        <f t="shared" si="4"/>
        <v>0.11480117566813226</v>
      </c>
      <c r="F24" s="23">
        <f t="shared" si="0"/>
        <v>4</v>
      </c>
      <c r="G24" s="16">
        <f t="shared" si="5"/>
        <v>458437172</v>
      </c>
      <c r="H24" s="17">
        <f t="shared" si="6"/>
        <v>1.6413097384941205E-2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3382768042</v>
      </c>
      <c r="T24" s="21">
        <v>458437172</v>
      </c>
    </row>
    <row r="25" spans="2:20" ht="18.75" customHeight="1">
      <c r="B25" s="14" t="s">
        <v>20</v>
      </c>
      <c r="C25" s="15"/>
      <c r="D25" s="16">
        <f t="shared" si="3"/>
        <v>178593814</v>
      </c>
      <c r="E25" s="17">
        <f t="shared" si="4"/>
        <v>6.0609475907587931E-3</v>
      </c>
      <c r="F25" s="23">
        <f t="shared" si="0"/>
        <v>17</v>
      </c>
      <c r="G25" s="16">
        <f t="shared" si="5"/>
        <v>95404523</v>
      </c>
      <c r="H25" s="17">
        <f t="shared" si="6"/>
        <v>3.4156997351053879E-3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178593814</v>
      </c>
      <c r="T25" s="21">
        <v>95404523</v>
      </c>
    </row>
    <row r="26" spans="2:20" ht="18.75" customHeight="1">
      <c r="B26" s="14" t="s">
        <v>21</v>
      </c>
      <c r="C26" s="15"/>
      <c r="D26" s="16">
        <f t="shared" si="3"/>
        <v>470170674</v>
      </c>
      <c r="E26" s="17">
        <f t="shared" si="4"/>
        <v>1.5956206712880536E-2</v>
      </c>
      <c r="F26" s="23">
        <f t="shared" si="0"/>
        <v>13</v>
      </c>
      <c r="G26" s="16">
        <f t="shared" si="5"/>
        <v>221441315</v>
      </c>
      <c r="H26" s="17">
        <f t="shared" si="6"/>
        <v>7.9281046349017302E-3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470170674</v>
      </c>
      <c r="T26" s="21">
        <v>221441315</v>
      </c>
    </row>
    <row r="27" spans="2:20" ht="18.75" customHeight="1" thickBot="1">
      <c r="B27" s="18" t="s">
        <v>22</v>
      </c>
      <c r="C27" s="19"/>
      <c r="D27" s="16">
        <f t="shared" si="3"/>
        <v>180827</v>
      </c>
      <c r="E27" s="17">
        <f t="shared" si="4"/>
        <v>6.1367353406436586E-6</v>
      </c>
      <c r="F27" s="23">
        <f t="shared" si="0"/>
        <v>20</v>
      </c>
      <c r="G27" s="16">
        <f t="shared" si="5"/>
        <v>1066696</v>
      </c>
      <c r="H27" s="17">
        <f t="shared" si="6"/>
        <v>3.8190152102515904E-5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180827</v>
      </c>
      <c r="T27" s="21">
        <v>1066696</v>
      </c>
    </row>
    <row r="28" spans="2:20" ht="18.75" customHeight="1" thickTop="1">
      <c r="B28" s="27" t="s">
        <v>23</v>
      </c>
      <c r="C28" s="28"/>
      <c r="D28" s="29">
        <f>S28</f>
        <v>29466318810</v>
      </c>
      <c r="E28" s="30"/>
      <c r="F28" s="31"/>
      <c r="G28" s="29">
        <f>T28</f>
        <v>27931179670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29466318810</v>
      </c>
      <c r="T28" s="21">
        <f>SUM(T6:T27)</f>
        <v>27931179670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9" priority="5" stopIfTrue="1" operator="equal">
      <formula>0</formula>
    </cfRule>
    <cfRule type="expression" dxfId="238" priority="6" stopIfTrue="1">
      <formula>$F6&lt;=5</formula>
    </cfRule>
  </conditionalFormatting>
  <conditionalFormatting sqref="G6:I27">
    <cfRule type="cellIs" dxfId="237" priority="7" stopIfTrue="1" operator="equal">
      <formula>0</formula>
    </cfRule>
    <cfRule type="expression" dxfId="236" priority="8" stopIfTrue="1">
      <formula>$I6&lt;=5</formula>
    </cfRule>
  </conditionalFormatting>
  <conditionalFormatting sqref="F6:F27">
    <cfRule type="cellIs" dxfId="235" priority="1" operator="equal">
      <formula>0</formula>
    </cfRule>
    <cfRule type="expression" dxfId="23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1EE7-34DB-4453-ADAB-2668E20AB244}">
  <sheetPr codeName="Sheet4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130850369</v>
      </c>
      <c r="E6" s="13">
        <f>IFERROR(S6/$S$28,"-")</f>
        <v>1.5393093393865732E-2</v>
      </c>
      <c r="F6" s="23">
        <f t="shared" ref="F6:F27" si="0">_xlfn.IFS(D6&gt;0,RANK(D6,$D$6:$D$27),D6=0,"-")</f>
        <v>13</v>
      </c>
      <c r="G6" s="12">
        <f>T6</f>
        <v>119259575</v>
      </c>
      <c r="H6" s="13">
        <f>IFERROR(T6/$T$28,"-")</f>
        <v>1.5705427617985955E-2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130850369</v>
      </c>
      <c r="T6" s="21">
        <v>119259575</v>
      </c>
    </row>
    <row r="7" spans="2:20" ht="18.75" customHeight="1">
      <c r="B7" s="14" t="s">
        <v>5</v>
      </c>
      <c r="C7" s="15"/>
      <c r="D7" s="16">
        <f>S7</f>
        <v>1115543495</v>
      </c>
      <c r="E7" s="17">
        <f>IFERROR(S7/$S$28,"-")</f>
        <v>0.13123130897288024</v>
      </c>
      <c r="F7" s="23">
        <f t="shared" si="0"/>
        <v>3</v>
      </c>
      <c r="G7" s="16">
        <f>T7</f>
        <v>986237404</v>
      </c>
      <c r="H7" s="17">
        <f>IFERROR(T7/$T$28,"-")</f>
        <v>0.12987871340873361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1115543495</v>
      </c>
      <c r="T7" s="21">
        <v>986237404</v>
      </c>
    </row>
    <row r="8" spans="2:20" ht="18.75" customHeight="1">
      <c r="B8" s="14" t="s">
        <v>6</v>
      </c>
      <c r="C8" s="15"/>
      <c r="D8" s="16">
        <f t="shared" ref="D8:D27" si="3">S8</f>
        <v>109925638</v>
      </c>
      <c r="E8" s="17">
        <f t="shared" ref="E8:E27" si="4">IFERROR(S8/$S$28,"-")</f>
        <v>1.2931531069005053E-2</v>
      </c>
      <c r="F8" s="23">
        <f t="shared" si="0"/>
        <v>14</v>
      </c>
      <c r="G8" s="16">
        <f t="shared" ref="G8:G27" si="5">T8</f>
        <v>124161052</v>
      </c>
      <c r="H8" s="17">
        <f t="shared" ref="H8:H27" si="6">IFERROR(T8/$T$28,"-")</f>
        <v>1.6350908639067262E-2</v>
      </c>
      <c r="I8" s="23">
        <f t="shared" si="1"/>
        <v>13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109925638</v>
      </c>
      <c r="T8" s="21">
        <v>124161052</v>
      </c>
    </row>
    <row r="9" spans="2:20" ht="18.75" customHeight="1">
      <c r="B9" s="14" t="s">
        <v>1</v>
      </c>
      <c r="C9" s="15"/>
      <c r="D9" s="16">
        <f t="shared" si="3"/>
        <v>136234847</v>
      </c>
      <c r="E9" s="17">
        <f t="shared" si="4"/>
        <v>1.6026517459572533E-2</v>
      </c>
      <c r="F9" s="23">
        <f t="shared" si="0"/>
        <v>12</v>
      </c>
      <c r="G9" s="16">
        <f t="shared" si="5"/>
        <v>902469750</v>
      </c>
      <c r="H9" s="17">
        <f t="shared" si="6"/>
        <v>0.11884725680136693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136234847</v>
      </c>
      <c r="T9" s="21">
        <v>902469750</v>
      </c>
    </row>
    <row r="10" spans="2:20" ht="18.75" customHeight="1">
      <c r="B10" s="14" t="s">
        <v>8</v>
      </c>
      <c r="C10" s="15"/>
      <c r="D10" s="16">
        <f t="shared" si="3"/>
        <v>258332676</v>
      </c>
      <c r="E10" s="17">
        <f t="shared" si="4"/>
        <v>3.0389971680975972E-2</v>
      </c>
      <c r="F10" s="23">
        <f t="shared" si="0"/>
        <v>9</v>
      </c>
      <c r="G10" s="16">
        <f t="shared" si="5"/>
        <v>101079057</v>
      </c>
      <c r="H10" s="17">
        <f t="shared" si="6"/>
        <v>1.3311214746554115E-2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258332676</v>
      </c>
      <c r="T10" s="21">
        <v>101079057</v>
      </c>
    </row>
    <row r="11" spans="2:20" ht="18.75" customHeight="1">
      <c r="B11" s="14" t="s">
        <v>9</v>
      </c>
      <c r="C11" s="15"/>
      <c r="D11" s="16">
        <f t="shared" si="3"/>
        <v>473660467</v>
      </c>
      <c r="E11" s="17">
        <f t="shared" si="4"/>
        <v>5.5720896022181311E-2</v>
      </c>
      <c r="F11" s="23">
        <f t="shared" si="0"/>
        <v>7</v>
      </c>
      <c r="G11" s="16">
        <f t="shared" si="5"/>
        <v>425552316</v>
      </c>
      <c r="H11" s="17">
        <f t="shared" si="6"/>
        <v>5.6041463308956839E-2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473660467</v>
      </c>
      <c r="T11" s="21">
        <v>425552316</v>
      </c>
    </row>
    <row r="12" spans="2:20" ht="18.75" customHeight="1">
      <c r="B12" s="14" t="s">
        <v>10</v>
      </c>
      <c r="C12" s="15"/>
      <c r="D12" s="16">
        <f t="shared" si="3"/>
        <v>92249862</v>
      </c>
      <c r="E12" s="17">
        <f t="shared" si="4"/>
        <v>1.0852172234510285E-2</v>
      </c>
      <c r="F12" s="23">
        <f t="shared" si="0"/>
        <v>15</v>
      </c>
      <c r="G12" s="16">
        <f t="shared" si="5"/>
        <v>484485181</v>
      </c>
      <c r="H12" s="17">
        <f t="shared" si="6"/>
        <v>6.3802398609774713E-2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92249862</v>
      </c>
      <c r="T12" s="21">
        <v>484485181</v>
      </c>
    </row>
    <row r="13" spans="2:20" ht="18.75" customHeight="1">
      <c r="B13" s="14" t="s">
        <v>11</v>
      </c>
      <c r="C13" s="15"/>
      <c r="D13" s="16">
        <f t="shared" si="3"/>
        <v>15753203</v>
      </c>
      <c r="E13" s="17">
        <f t="shared" si="4"/>
        <v>1.8531894627788616E-3</v>
      </c>
      <c r="F13" s="23">
        <f t="shared" si="0"/>
        <v>18</v>
      </c>
      <c r="G13" s="16">
        <f t="shared" si="5"/>
        <v>30714071</v>
      </c>
      <c r="H13" s="17">
        <f t="shared" si="6"/>
        <v>4.0447705682682628E-3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15753203</v>
      </c>
      <c r="T13" s="21">
        <v>30714071</v>
      </c>
    </row>
    <row r="14" spans="2:20" ht="18.75" customHeight="1">
      <c r="B14" s="14" t="s">
        <v>12</v>
      </c>
      <c r="C14" s="15"/>
      <c r="D14" s="16">
        <f t="shared" si="3"/>
        <v>1651674322</v>
      </c>
      <c r="E14" s="17">
        <f t="shared" si="4"/>
        <v>0.19430114938992538</v>
      </c>
      <c r="F14" s="23">
        <f t="shared" si="0"/>
        <v>1</v>
      </c>
      <c r="G14" s="16">
        <f t="shared" si="5"/>
        <v>1260480970</v>
      </c>
      <c r="H14" s="17">
        <f t="shared" si="6"/>
        <v>0.16599415718346913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1651674322</v>
      </c>
      <c r="T14" s="21">
        <v>1260480970</v>
      </c>
    </row>
    <row r="15" spans="2:20" ht="18.75" customHeight="1">
      <c r="B15" s="14" t="s">
        <v>2</v>
      </c>
      <c r="C15" s="15"/>
      <c r="D15" s="16">
        <f t="shared" si="3"/>
        <v>864385828</v>
      </c>
      <c r="E15" s="17">
        <f t="shared" si="4"/>
        <v>0.10168539745377378</v>
      </c>
      <c r="F15" s="23">
        <f t="shared" si="0"/>
        <v>5</v>
      </c>
      <c r="G15" s="16">
        <f t="shared" si="5"/>
        <v>378998618</v>
      </c>
      <c r="H15" s="17">
        <f t="shared" si="6"/>
        <v>4.9910754438926251E-2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864385828</v>
      </c>
      <c r="T15" s="21">
        <v>378998618</v>
      </c>
    </row>
    <row r="16" spans="2:20" ht="18.75" customHeight="1">
      <c r="B16" s="14" t="s">
        <v>120</v>
      </c>
      <c r="C16" s="15"/>
      <c r="D16" s="16">
        <f t="shared" si="3"/>
        <v>542093425</v>
      </c>
      <c r="E16" s="17">
        <f t="shared" si="4"/>
        <v>6.3771273883266991E-2</v>
      </c>
      <c r="F16" s="23">
        <f t="shared" si="0"/>
        <v>6</v>
      </c>
      <c r="G16" s="16">
        <f t="shared" si="5"/>
        <v>644645753</v>
      </c>
      <c r="H16" s="17">
        <f t="shared" si="6"/>
        <v>8.4894124542901919E-2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542093425</v>
      </c>
      <c r="T16" s="21">
        <v>644645753</v>
      </c>
    </row>
    <row r="17" spans="2:20" ht="18.75" customHeight="1">
      <c r="B17" s="14" t="s">
        <v>14</v>
      </c>
      <c r="C17" s="15"/>
      <c r="D17" s="16">
        <f t="shared" si="3"/>
        <v>80343358</v>
      </c>
      <c r="E17" s="17">
        <f t="shared" si="4"/>
        <v>9.4515042083739894E-3</v>
      </c>
      <c r="F17" s="23">
        <f t="shared" si="0"/>
        <v>16</v>
      </c>
      <c r="G17" s="16">
        <f t="shared" si="5"/>
        <v>183491478</v>
      </c>
      <c r="H17" s="17">
        <f t="shared" si="6"/>
        <v>2.4164199195295322E-2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80343358</v>
      </c>
      <c r="T17" s="21">
        <v>183491478</v>
      </c>
    </row>
    <row r="18" spans="2:20" ht="18.75" customHeight="1">
      <c r="B18" s="14" t="s">
        <v>15</v>
      </c>
      <c r="C18" s="15"/>
      <c r="D18" s="16">
        <f t="shared" si="3"/>
        <v>1204436413</v>
      </c>
      <c r="E18" s="17">
        <f t="shared" si="4"/>
        <v>0.14168857400991844</v>
      </c>
      <c r="F18" s="23">
        <f t="shared" si="0"/>
        <v>2</v>
      </c>
      <c r="G18" s="16">
        <f t="shared" si="5"/>
        <v>838257728</v>
      </c>
      <c r="H18" s="17">
        <f t="shared" si="6"/>
        <v>0.11039110337531689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1204436413</v>
      </c>
      <c r="T18" s="21">
        <v>838257728</v>
      </c>
    </row>
    <row r="19" spans="2:20" ht="18.75" customHeight="1">
      <c r="B19" s="14" t="s">
        <v>16</v>
      </c>
      <c r="C19" s="15"/>
      <c r="D19" s="16">
        <f t="shared" si="3"/>
        <v>372691885</v>
      </c>
      <c r="E19" s="17">
        <f t="shared" si="4"/>
        <v>4.3843063162786085E-2</v>
      </c>
      <c r="F19" s="23">
        <f t="shared" si="0"/>
        <v>8</v>
      </c>
      <c r="G19" s="16">
        <f t="shared" si="5"/>
        <v>729707144</v>
      </c>
      <c r="H19" s="17">
        <f t="shared" si="6"/>
        <v>9.6095954831461147E-2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372691885</v>
      </c>
      <c r="T19" s="21">
        <v>729707144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8324</v>
      </c>
      <c r="H20" s="17">
        <f t="shared" si="6"/>
        <v>1.0961969258410914E-6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8324</v>
      </c>
    </row>
    <row r="21" spans="2:20" ht="18.75" customHeight="1">
      <c r="B21" s="14" t="s">
        <v>122</v>
      </c>
      <c r="C21" s="15"/>
      <c r="D21" s="16">
        <f t="shared" si="3"/>
        <v>2439</v>
      </c>
      <c r="E21" s="17">
        <f t="shared" si="4"/>
        <v>2.8692127561091187E-7</v>
      </c>
      <c r="F21" s="23">
        <f t="shared" si="0"/>
        <v>20</v>
      </c>
      <c r="G21" s="16">
        <f t="shared" si="5"/>
        <v>7937</v>
      </c>
      <c r="H21" s="17">
        <f t="shared" si="6"/>
        <v>1.0452324604037414E-6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2439</v>
      </c>
      <c r="T21" s="21">
        <v>7937</v>
      </c>
    </row>
    <row r="22" spans="2:20" ht="18.75" customHeight="1">
      <c r="B22" s="14" t="s">
        <v>17</v>
      </c>
      <c r="C22" s="15"/>
      <c r="D22" s="16">
        <f t="shared" si="3"/>
        <v>6384074</v>
      </c>
      <c r="E22" s="17">
        <f t="shared" si="4"/>
        <v>7.51015438980917E-4</v>
      </c>
      <c r="F22" s="23">
        <f t="shared" si="0"/>
        <v>19</v>
      </c>
      <c r="G22" s="16">
        <f t="shared" si="5"/>
        <v>2639883</v>
      </c>
      <c r="H22" s="17">
        <f t="shared" si="6"/>
        <v>3.4764916256369027E-4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6384074</v>
      </c>
      <c r="T22" s="21">
        <v>2639883</v>
      </c>
    </row>
    <row r="23" spans="2:20" ht="18.75" customHeight="1">
      <c r="B23" s="14" t="s">
        <v>18</v>
      </c>
      <c r="C23" s="15"/>
      <c r="D23" s="16">
        <f t="shared" si="3"/>
        <v>161986899</v>
      </c>
      <c r="E23" s="17">
        <f t="shared" si="4"/>
        <v>1.9055960513872875E-2</v>
      </c>
      <c r="F23" s="23">
        <f t="shared" si="0"/>
        <v>11</v>
      </c>
      <c r="G23" s="16">
        <f t="shared" si="5"/>
        <v>146375436</v>
      </c>
      <c r="H23" s="17">
        <f t="shared" si="6"/>
        <v>1.9276345862788254E-2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161986899</v>
      </c>
      <c r="T23" s="21">
        <v>146375436</v>
      </c>
    </row>
    <row r="24" spans="2:20" ht="18.75" customHeight="1">
      <c r="B24" s="14" t="s">
        <v>19</v>
      </c>
      <c r="C24" s="15"/>
      <c r="D24" s="16">
        <f t="shared" si="3"/>
        <v>1036985626</v>
      </c>
      <c r="E24" s="17">
        <f t="shared" si="4"/>
        <v>0.12198984772533825</v>
      </c>
      <c r="F24" s="23">
        <f t="shared" si="0"/>
        <v>4</v>
      </c>
      <c r="G24" s="16">
        <f t="shared" si="5"/>
        <v>125813955</v>
      </c>
      <c r="H24" s="17">
        <f t="shared" si="6"/>
        <v>1.6568581294919438E-2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1036985626</v>
      </c>
      <c r="T24" s="21">
        <v>125813955</v>
      </c>
    </row>
    <row r="25" spans="2:20" ht="18.75" customHeight="1">
      <c r="B25" s="14" t="s">
        <v>20</v>
      </c>
      <c r="C25" s="15"/>
      <c r="D25" s="16">
        <f t="shared" si="3"/>
        <v>75533243</v>
      </c>
      <c r="E25" s="17">
        <f t="shared" si="4"/>
        <v>8.8856475738372191E-3</v>
      </c>
      <c r="F25" s="23">
        <f t="shared" si="0"/>
        <v>17</v>
      </c>
      <c r="G25" s="16">
        <f t="shared" si="5"/>
        <v>24255924</v>
      </c>
      <c r="H25" s="17">
        <f t="shared" si="6"/>
        <v>3.1942899233824065E-3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75533243</v>
      </c>
      <c r="T25" s="21">
        <v>24255924</v>
      </c>
    </row>
    <row r="26" spans="2:20" ht="18.75" customHeight="1">
      <c r="B26" s="14" t="s">
        <v>21</v>
      </c>
      <c r="C26" s="15"/>
      <c r="D26" s="16">
        <f t="shared" si="3"/>
        <v>171521491</v>
      </c>
      <c r="E26" s="17">
        <f t="shared" si="4"/>
        <v>2.0177599422880499E-2</v>
      </c>
      <c r="F26" s="23">
        <f t="shared" si="0"/>
        <v>10</v>
      </c>
      <c r="G26" s="16">
        <f t="shared" si="5"/>
        <v>84572809</v>
      </c>
      <c r="H26" s="17">
        <f t="shared" si="6"/>
        <v>1.1137488375245769E-2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171521491</v>
      </c>
      <c r="T26" s="21">
        <v>84572809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311765</v>
      </c>
      <c r="H27" s="17">
        <f t="shared" si="6"/>
        <v>4.1056683635853901E-5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311765</v>
      </c>
    </row>
    <row r="28" spans="2:20" ht="18.75" customHeight="1" thickTop="1">
      <c r="B28" s="27" t="s">
        <v>23</v>
      </c>
      <c r="C28" s="28"/>
      <c r="D28" s="29">
        <f>S28</f>
        <v>8500589560</v>
      </c>
      <c r="E28" s="30"/>
      <c r="F28" s="31"/>
      <c r="G28" s="29">
        <f>T28</f>
        <v>7593526130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8500589560</v>
      </c>
      <c r="T28" s="21">
        <f>SUM(T6:T27)</f>
        <v>7593526130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3" priority="5" stopIfTrue="1" operator="equal">
      <formula>0</formula>
    </cfRule>
    <cfRule type="expression" dxfId="232" priority="6" stopIfTrue="1">
      <formula>$F6&lt;=5</formula>
    </cfRule>
  </conditionalFormatting>
  <conditionalFormatting sqref="G6:I27">
    <cfRule type="cellIs" dxfId="231" priority="7" stopIfTrue="1" operator="equal">
      <formula>0</formula>
    </cfRule>
    <cfRule type="expression" dxfId="230" priority="8" stopIfTrue="1">
      <formula>$I6&lt;=5</formula>
    </cfRule>
  </conditionalFormatting>
  <conditionalFormatting sqref="F6:F27">
    <cfRule type="cellIs" dxfId="229" priority="1" operator="equal">
      <formula>0</formula>
    </cfRule>
    <cfRule type="expression" dxfId="22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DF55-2B5E-4010-BA30-01E7ED655B2B}">
  <sheetPr codeName="Sheet4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100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578830782</v>
      </c>
      <c r="E6" s="13">
        <f>IFERROR(S6/$S$28,"-")</f>
        <v>2.1750806046307372E-2</v>
      </c>
      <c r="F6" s="23">
        <f t="shared" ref="F6:F27" si="0">_xlfn.IFS(D6&gt;0,RANK(D6,$D$6:$D$27),D6=0,"-")</f>
        <v>10</v>
      </c>
      <c r="G6" s="12">
        <f>T6</f>
        <v>448572121</v>
      </c>
      <c r="H6" s="13">
        <f>IFERROR(T6/$T$28,"-")</f>
        <v>1.8310273423117529E-2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578830782</v>
      </c>
      <c r="T6" s="21">
        <v>448572121</v>
      </c>
    </row>
    <row r="7" spans="2:20" ht="18.75" customHeight="1">
      <c r="B7" s="14" t="s">
        <v>5</v>
      </c>
      <c r="C7" s="15"/>
      <c r="D7" s="16">
        <f>S7</f>
        <v>3447192378</v>
      </c>
      <c r="E7" s="17">
        <f>IFERROR(S7/$S$28,"-")</f>
        <v>0.12953563485189198</v>
      </c>
      <c r="F7" s="23">
        <f t="shared" si="0"/>
        <v>2</v>
      </c>
      <c r="G7" s="16">
        <f>T7</f>
        <v>3113589127</v>
      </c>
      <c r="H7" s="17">
        <f>IFERROR(T7/$T$28,"-")</f>
        <v>0.12709365021509175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3447192378</v>
      </c>
      <c r="T7" s="21">
        <v>3113589127</v>
      </c>
    </row>
    <row r="8" spans="2:20" ht="18.75" customHeight="1">
      <c r="B8" s="14" t="s">
        <v>6</v>
      </c>
      <c r="C8" s="15"/>
      <c r="D8" s="16">
        <f t="shared" ref="D8:D27" si="3">S8</f>
        <v>432396419</v>
      </c>
      <c r="E8" s="17">
        <f t="shared" ref="E8:E27" si="4">IFERROR(S8/$S$28,"-")</f>
        <v>1.6248221306217361E-2</v>
      </c>
      <c r="F8" s="23">
        <f t="shared" si="0"/>
        <v>16</v>
      </c>
      <c r="G8" s="16">
        <f t="shared" ref="G8:G27" si="5">T8</f>
        <v>312128874</v>
      </c>
      <c r="H8" s="17">
        <f t="shared" ref="H8:H27" si="6">IFERROR(T8/$T$28,"-")</f>
        <v>1.2740794085573144E-2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432396419</v>
      </c>
      <c r="T8" s="21">
        <v>312128874</v>
      </c>
    </row>
    <row r="9" spans="2:20" ht="18.75" customHeight="1">
      <c r="B9" s="14" t="s">
        <v>1</v>
      </c>
      <c r="C9" s="15"/>
      <c r="D9" s="16">
        <f t="shared" si="3"/>
        <v>533492795</v>
      </c>
      <c r="E9" s="17">
        <f t="shared" si="4"/>
        <v>2.0047134105503427E-2</v>
      </c>
      <c r="F9" s="23">
        <f t="shared" si="0"/>
        <v>12</v>
      </c>
      <c r="G9" s="16">
        <f t="shared" si="5"/>
        <v>2771791669</v>
      </c>
      <c r="H9" s="17">
        <f t="shared" si="6"/>
        <v>0.11314181366904272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533492795</v>
      </c>
      <c r="T9" s="21">
        <v>2771791669</v>
      </c>
    </row>
    <row r="10" spans="2:20" ht="18.75" customHeight="1">
      <c r="B10" s="14" t="s">
        <v>8</v>
      </c>
      <c r="C10" s="15"/>
      <c r="D10" s="16">
        <f t="shared" si="3"/>
        <v>796447429</v>
      </c>
      <c r="E10" s="17">
        <f t="shared" si="4"/>
        <v>2.9928217525686397E-2</v>
      </c>
      <c r="F10" s="23">
        <f t="shared" si="0"/>
        <v>9</v>
      </c>
      <c r="G10" s="16">
        <f t="shared" si="5"/>
        <v>311841453</v>
      </c>
      <c r="H10" s="17">
        <f t="shared" si="6"/>
        <v>1.2729061842637907E-2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796447429</v>
      </c>
      <c r="T10" s="21">
        <v>311841453</v>
      </c>
    </row>
    <row r="11" spans="2:20" ht="18.75" customHeight="1">
      <c r="B11" s="14" t="s">
        <v>9</v>
      </c>
      <c r="C11" s="15"/>
      <c r="D11" s="16">
        <f t="shared" si="3"/>
        <v>1205136933</v>
      </c>
      <c r="E11" s="17">
        <f t="shared" si="4"/>
        <v>4.5285600738705571E-2</v>
      </c>
      <c r="F11" s="23">
        <f t="shared" si="0"/>
        <v>8</v>
      </c>
      <c r="G11" s="16">
        <f t="shared" si="5"/>
        <v>1375806931</v>
      </c>
      <c r="H11" s="17">
        <f t="shared" si="6"/>
        <v>5.6159087702265374E-2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1205136933</v>
      </c>
      <c r="T11" s="21">
        <v>1375806931</v>
      </c>
    </row>
    <row r="12" spans="2:20" ht="18.75" customHeight="1">
      <c r="B12" s="14" t="s">
        <v>10</v>
      </c>
      <c r="C12" s="15"/>
      <c r="D12" s="16">
        <f t="shared" si="3"/>
        <v>446957403</v>
      </c>
      <c r="E12" s="17">
        <f t="shared" si="4"/>
        <v>1.6795381458504122E-2</v>
      </c>
      <c r="F12" s="23">
        <f t="shared" si="0"/>
        <v>15</v>
      </c>
      <c r="G12" s="16">
        <f t="shared" si="5"/>
        <v>1497762916</v>
      </c>
      <c r="H12" s="17">
        <f t="shared" si="6"/>
        <v>6.1137211233343265E-2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446957403</v>
      </c>
      <c r="T12" s="21">
        <v>1497762916</v>
      </c>
    </row>
    <row r="13" spans="2:20" ht="18.75" customHeight="1">
      <c r="B13" s="14" t="s">
        <v>11</v>
      </c>
      <c r="C13" s="15"/>
      <c r="D13" s="16">
        <f t="shared" si="3"/>
        <v>55664186</v>
      </c>
      <c r="E13" s="17">
        <f t="shared" si="4"/>
        <v>2.0917009790463741E-3</v>
      </c>
      <c r="F13" s="23">
        <f t="shared" si="0"/>
        <v>18</v>
      </c>
      <c r="G13" s="16">
        <f t="shared" si="5"/>
        <v>126264630</v>
      </c>
      <c r="H13" s="17">
        <f t="shared" si="6"/>
        <v>5.1539981883287136E-3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55664186</v>
      </c>
      <c r="T13" s="21">
        <v>126264630</v>
      </c>
    </row>
    <row r="14" spans="2:20" ht="18.75" customHeight="1">
      <c r="B14" s="14" t="s">
        <v>12</v>
      </c>
      <c r="C14" s="15"/>
      <c r="D14" s="16">
        <f t="shared" si="3"/>
        <v>5575695052</v>
      </c>
      <c r="E14" s="17">
        <f t="shared" si="4"/>
        <v>0.20951868045159994</v>
      </c>
      <c r="F14" s="23">
        <f t="shared" si="0"/>
        <v>1</v>
      </c>
      <c r="G14" s="16">
        <f t="shared" si="5"/>
        <v>3897653876</v>
      </c>
      <c r="H14" s="17">
        <f t="shared" si="6"/>
        <v>0.15909840321582053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5575695052</v>
      </c>
      <c r="T14" s="21">
        <v>3897653876</v>
      </c>
    </row>
    <row r="15" spans="2:20" ht="18.75" customHeight="1">
      <c r="B15" s="14" t="s">
        <v>2</v>
      </c>
      <c r="C15" s="15"/>
      <c r="D15" s="16">
        <f t="shared" si="3"/>
        <v>2689590995</v>
      </c>
      <c r="E15" s="17">
        <f t="shared" si="4"/>
        <v>0.10106714068316405</v>
      </c>
      <c r="F15" s="23">
        <f t="shared" si="0"/>
        <v>5</v>
      </c>
      <c r="G15" s="16">
        <f t="shared" si="5"/>
        <v>1235086084</v>
      </c>
      <c r="H15" s="17">
        <f t="shared" si="6"/>
        <v>5.041500093387994E-2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2689590995</v>
      </c>
      <c r="T15" s="21">
        <v>1235086084</v>
      </c>
    </row>
    <row r="16" spans="2:20" ht="18.75" customHeight="1">
      <c r="B16" s="14" t="s">
        <v>120</v>
      </c>
      <c r="C16" s="15"/>
      <c r="D16" s="16">
        <f t="shared" si="3"/>
        <v>1700949670</v>
      </c>
      <c r="E16" s="17">
        <f t="shared" si="4"/>
        <v>6.3916825983004702E-2</v>
      </c>
      <c r="F16" s="23">
        <f t="shared" si="0"/>
        <v>6</v>
      </c>
      <c r="G16" s="16">
        <f t="shared" si="5"/>
        <v>1983451102</v>
      </c>
      <c r="H16" s="17">
        <f t="shared" si="6"/>
        <v>8.0962525976962754E-2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1700949670</v>
      </c>
      <c r="T16" s="21">
        <v>1983451102</v>
      </c>
    </row>
    <row r="17" spans="2:20" ht="18.75" customHeight="1">
      <c r="B17" s="14" t="s">
        <v>14</v>
      </c>
      <c r="C17" s="15"/>
      <c r="D17" s="16">
        <f t="shared" si="3"/>
        <v>558570534</v>
      </c>
      <c r="E17" s="17">
        <f t="shared" si="4"/>
        <v>2.0989483845757773E-2</v>
      </c>
      <c r="F17" s="23">
        <f t="shared" si="0"/>
        <v>11</v>
      </c>
      <c r="G17" s="16">
        <f t="shared" si="5"/>
        <v>592836600</v>
      </c>
      <c r="H17" s="17">
        <f t="shared" si="6"/>
        <v>2.419900776943594E-2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558570534</v>
      </c>
      <c r="T17" s="21">
        <v>592836600</v>
      </c>
    </row>
    <row r="18" spans="2:20" ht="18.75" customHeight="1">
      <c r="B18" s="14" t="s">
        <v>15</v>
      </c>
      <c r="C18" s="15"/>
      <c r="D18" s="16">
        <f t="shared" si="3"/>
        <v>3127497538</v>
      </c>
      <c r="E18" s="17">
        <f t="shared" si="4"/>
        <v>0.11752241669715109</v>
      </c>
      <c r="F18" s="23">
        <f t="shared" si="0"/>
        <v>3</v>
      </c>
      <c r="G18" s="16">
        <f t="shared" si="5"/>
        <v>3338608989</v>
      </c>
      <c r="H18" s="17">
        <f t="shared" si="6"/>
        <v>0.13627873998319212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3127497538</v>
      </c>
      <c r="T18" s="21">
        <v>3338608989</v>
      </c>
    </row>
    <row r="19" spans="2:20" ht="18.75" customHeight="1">
      <c r="B19" s="14" t="s">
        <v>16</v>
      </c>
      <c r="C19" s="15"/>
      <c r="D19" s="16">
        <f t="shared" si="3"/>
        <v>1245233415</v>
      </c>
      <c r="E19" s="17">
        <f t="shared" si="4"/>
        <v>4.6792311905841211E-2</v>
      </c>
      <c r="F19" s="23">
        <f t="shared" si="0"/>
        <v>7</v>
      </c>
      <c r="G19" s="16">
        <f t="shared" si="5"/>
        <v>2273458640</v>
      </c>
      <c r="H19" s="17">
        <f t="shared" si="6"/>
        <v>9.2800348853041906E-2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1245233415</v>
      </c>
      <c r="T19" s="21">
        <v>2273458640</v>
      </c>
    </row>
    <row r="20" spans="2:20" ht="18.75" customHeight="1">
      <c r="B20" s="14" t="s">
        <v>121</v>
      </c>
      <c r="C20" s="15"/>
      <c r="D20" s="16">
        <f t="shared" si="3"/>
        <v>2314</v>
      </c>
      <c r="E20" s="17">
        <f t="shared" si="4"/>
        <v>8.6953504817501673E-8</v>
      </c>
      <c r="F20" s="23">
        <f t="shared" si="0"/>
        <v>22</v>
      </c>
      <c r="G20" s="16">
        <f t="shared" si="5"/>
        <v>86038</v>
      </c>
      <c r="H20" s="17">
        <f t="shared" si="6"/>
        <v>3.511986659505721E-6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2314</v>
      </c>
      <c r="T20" s="21">
        <v>86038</v>
      </c>
    </row>
    <row r="21" spans="2:20" ht="18.75" customHeight="1">
      <c r="B21" s="14" t="s">
        <v>122</v>
      </c>
      <c r="C21" s="15"/>
      <c r="D21" s="16">
        <f t="shared" si="3"/>
        <v>69680</v>
      </c>
      <c r="E21" s="17">
        <f t="shared" si="4"/>
        <v>2.6183752012461176E-6</v>
      </c>
      <c r="F21" s="23">
        <f t="shared" si="0"/>
        <v>21</v>
      </c>
      <c r="G21" s="16">
        <f t="shared" si="5"/>
        <v>30940</v>
      </c>
      <c r="H21" s="17">
        <f t="shared" si="6"/>
        <v>1.2629404129001953E-6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69680</v>
      </c>
      <c r="T21" s="21">
        <v>30940</v>
      </c>
    </row>
    <row r="22" spans="2:20" ht="18.75" customHeight="1">
      <c r="B22" s="14" t="s">
        <v>17</v>
      </c>
      <c r="C22" s="15"/>
      <c r="D22" s="16">
        <f t="shared" si="3"/>
        <v>9436848</v>
      </c>
      <c r="E22" s="17">
        <f t="shared" si="4"/>
        <v>3.5460977010805142E-4</v>
      </c>
      <c r="F22" s="23">
        <f t="shared" si="0"/>
        <v>19</v>
      </c>
      <c r="G22" s="16">
        <f t="shared" si="5"/>
        <v>8679354</v>
      </c>
      <c r="H22" s="17">
        <f t="shared" si="6"/>
        <v>3.5428270602672795E-4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9436848</v>
      </c>
      <c r="T22" s="21">
        <v>8679354</v>
      </c>
    </row>
    <row r="23" spans="2:20" ht="18.75" customHeight="1">
      <c r="B23" s="14" t="s">
        <v>18</v>
      </c>
      <c r="C23" s="15"/>
      <c r="D23" s="16">
        <f t="shared" si="3"/>
        <v>527692108</v>
      </c>
      <c r="E23" s="17">
        <f t="shared" si="4"/>
        <v>1.9829160870845124E-2</v>
      </c>
      <c r="F23" s="23">
        <f t="shared" si="0"/>
        <v>13</v>
      </c>
      <c r="G23" s="16">
        <f t="shared" si="5"/>
        <v>473221728</v>
      </c>
      <c r="H23" s="17">
        <f t="shared" si="6"/>
        <v>1.9316446171740918E-2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527692108</v>
      </c>
      <c r="T23" s="21">
        <v>473221728</v>
      </c>
    </row>
    <row r="24" spans="2:20" ht="18.75" customHeight="1">
      <c r="B24" s="14" t="s">
        <v>19</v>
      </c>
      <c r="C24" s="15"/>
      <c r="D24" s="16">
        <f t="shared" si="3"/>
        <v>3024835934</v>
      </c>
      <c r="E24" s="17">
        <f t="shared" si="4"/>
        <v>0.11366468710424424</v>
      </c>
      <c r="F24" s="23">
        <f t="shared" si="0"/>
        <v>4</v>
      </c>
      <c r="G24" s="16">
        <f t="shared" si="5"/>
        <v>429690688</v>
      </c>
      <c r="H24" s="17">
        <f t="shared" si="6"/>
        <v>1.7539551872077862E-2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3024835934</v>
      </c>
      <c r="T24" s="21">
        <v>429690688</v>
      </c>
    </row>
    <row r="25" spans="2:20" ht="18.75" customHeight="1">
      <c r="B25" s="14" t="s">
        <v>20</v>
      </c>
      <c r="C25" s="15"/>
      <c r="D25" s="16">
        <f t="shared" si="3"/>
        <v>195834700</v>
      </c>
      <c r="E25" s="17">
        <f t="shared" si="4"/>
        <v>7.3589081805894531E-3</v>
      </c>
      <c r="F25" s="23">
        <f t="shared" si="0"/>
        <v>17</v>
      </c>
      <c r="G25" s="16">
        <f t="shared" si="5"/>
        <v>86987699</v>
      </c>
      <c r="H25" s="17">
        <f t="shared" si="6"/>
        <v>3.5507524399579159E-3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195834700</v>
      </c>
      <c r="T25" s="21">
        <v>86987699</v>
      </c>
    </row>
    <row r="26" spans="2:20" ht="18.75" customHeight="1">
      <c r="B26" s="14" t="s">
        <v>21</v>
      </c>
      <c r="C26" s="15"/>
      <c r="D26" s="16">
        <f t="shared" si="3"/>
        <v>460120556</v>
      </c>
      <c r="E26" s="17">
        <f t="shared" si="4"/>
        <v>1.7290015117881394E-2</v>
      </c>
      <c r="F26" s="23">
        <f t="shared" si="0"/>
        <v>14</v>
      </c>
      <c r="G26" s="16">
        <f t="shared" si="5"/>
        <v>219669428</v>
      </c>
      <c r="H26" s="17">
        <f t="shared" si="6"/>
        <v>8.9666903070416849E-3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460120556</v>
      </c>
      <c r="T26" s="21">
        <v>219669428</v>
      </c>
    </row>
    <row r="27" spans="2:20" ht="18.75" customHeight="1" thickBot="1">
      <c r="B27" s="18" t="s">
        <v>22</v>
      </c>
      <c r="C27" s="19"/>
      <c r="D27" s="16">
        <f t="shared" si="3"/>
        <v>275621</v>
      </c>
      <c r="E27" s="17">
        <f t="shared" si="4"/>
        <v>1.0357049244297592E-5</v>
      </c>
      <c r="F27" s="23">
        <f t="shared" si="0"/>
        <v>20</v>
      </c>
      <c r="G27" s="16">
        <f t="shared" si="5"/>
        <v>1165743</v>
      </c>
      <c r="H27" s="17">
        <f t="shared" si="6"/>
        <v>4.758448434891766E-5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275621</v>
      </c>
      <c r="T27" s="21">
        <v>1165743</v>
      </c>
    </row>
    <row r="28" spans="2:20" ht="18.75" customHeight="1" thickTop="1">
      <c r="B28" s="27" t="s">
        <v>23</v>
      </c>
      <c r="C28" s="28"/>
      <c r="D28" s="29">
        <f>S28</f>
        <v>26611923290</v>
      </c>
      <c r="E28" s="30"/>
      <c r="F28" s="31"/>
      <c r="G28" s="29">
        <f>T28</f>
        <v>24498384630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26611923290</v>
      </c>
      <c r="T28" s="21">
        <f>SUM(T6:T27)</f>
        <v>24498384630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27" priority="5" stopIfTrue="1" operator="equal">
      <formula>0</formula>
    </cfRule>
    <cfRule type="expression" dxfId="226" priority="6" stopIfTrue="1">
      <formula>$F6&lt;=5</formula>
    </cfRule>
  </conditionalFormatting>
  <conditionalFormatting sqref="G6:I27">
    <cfRule type="cellIs" dxfId="225" priority="7" stopIfTrue="1" operator="equal">
      <formula>0</formula>
    </cfRule>
    <cfRule type="expression" dxfId="224" priority="8" stopIfTrue="1">
      <formula>$I6&lt;=5</formula>
    </cfRule>
  </conditionalFormatting>
  <conditionalFormatting sqref="F6:F27">
    <cfRule type="cellIs" dxfId="223" priority="1" operator="equal">
      <formula>0</formula>
    </cfRule>
    <cfRule type="expression" dxfId="22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B55EB-D57C-42B4-8D64-AD886F2192A6}">
  <sheetPr codeName="Sheet4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92306133</v>
      </c>
      <c r="E6" s="13">
        <f>IFERROR(S6/$S$28,"-")</f>
        <v>1.602511360464717E-2</v>
      </c>
      <c r="F6" s="23">
        <f t="shared" ref="F6:F27" si="0">_xlfn.IFS(D6&gt;0,RANK(D6,$D$6:$D$27),D6=0,"-")</f>
        <v>11</v>
      </c>
      <c r="G6" s="12">
        <f>T6</f>
        <v>92442362</v>
      </c>
      <c r="H6" s="13">
        <f>IFERROR(T6/$T$28,"-")</f>
        <v>1.8721511029551892E-2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92306133</v>
      </c>
      <c r="T6" s="21">
        <v>92442362</v>
      </c>
    </row>
    <row r="7" spans="2:20" ht="18.75" customHeight="1">
      <c r="B7" s="14" t="s">
        <v>5</v>
      </c>
      <c r="C7" s="15"/>
      <c r="D7" s="16">
        <f>S7</f>
        <v>606653113</v>
      </c>
      <c r="E7" s="17">
        <f>IFERROR(S7/$S$28,"-")</f>
        <v>0.10532003387508235</v>
      </c>
      <c r="F7" s="23">
        <f t="shared" si="0"/>
        <v>4</v>
      </c>
      <c r="G7" s="16">
        <f>T7</f>
        <v>634472104</v>
      </c>
      <c r="H7" s="17">
        <f>IFERROR(T7/$T$28,"-")</f>
        <v>0.1284938661885229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606653113</v>
      </c>
      <c r="T7" s="21">
        <v>634472104</v>
      </c>
    </row>
    <row r="8" spans="2:20" ht="18.75" customHeight="1">
      <c r="B8" s="14" t="s">
        <v>6</v>
      </c>
      <c r="C8" s="15"/>
      <c r="D8" s="16">
        <f t="shared" ref="D8:D27" si="3">S8</f>
        <v>100503147</v>
      </c>
      <c r="E8" s="17">
        <f t="shared" ref="E8:E27" si="4">IFERROR(S8/$S$28,"-")</f>
        <v>1.7448183516685228E-2</v>
      </c>
      <c r="F8" s="23">
        <f t="shared" si="0"/>
        <v>10</v>
      </c>
      <c r="G8" s="16">
        <f t="shared" ref="G8:G27" si="5">T8</f>
        <v>29936182</v>
      </c>
      <c r="H8" s="17">
        <f t="shared" ref="H8:H27" si="6">IFERROR(T8/$T$28,"-")</f>
        <v>6.0627027411488338E-3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100503147</v>
      </c>
      <c r="T8" s="21">
        <v>29936182</v>
      </c>
    </row>
    <row r="9" spans="2:20" ht="18.75" customHeight="1">
      <c r="B9" s="14" t="s">
        <v>1</v>
      </c>
      <c r="C9" s="15"/>
      <c r="D9" s="16">
        <f t="shared" si="3"/>
        <v>91900087</v>
      </c>
      <c r="E9" s="17">
        <f t="shared" si="4"/>
        <v>1.5954620636658656E-2</v>
      </c>
      <c r="F9" s="23">
        <f t="shared" si="0"/>
        <v>12</v>
      </c>
      <c r="G9" s="16">
        <f t="shared" si="5"/>
        <v>550730016</v>
      </c>
      <c r="H9" s="17">
        <f t="shared" si="6"/>
        <v>0.11153434254361966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91900087</v>
      </c>
      <c r="T9" s="21">
        <v>550730016</v>
      </c>
    </row>
    <row r="10" spans="2:20" ht="18.75" customHeight="1">
      <c r="B10" s="14" t="s">
        <v>8</v>
      </c>
      <c r="C10" s="15"/>
      <c r="D10" s="16">
        <f t="shared" si="3"/>
        <v>319994477</v>
      </c>
      <c r="E10" s="17">
        <f t="shared" si="4"/>
        <v>5.555370678115891E-2</v>
      </c>
      <c r="F10" s="23">
        <f t="shared" si="0"/>
        <v>6</v>
      </c>
      <c r="G10" s="16">
        <f t="shared" si="5"/>
        <v>69572340</v>
      </c>
      <c r="H10" s="17">
        <f t="shared" si="6"/>
        <v>1.4089853423063056E-2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319994477</v>
      </c>
      <c r="T10" s="21">
        <v>69572340</v>
      </c>
    </row>
    <row r="11" spans="2:20" ht="18.75" customHeight="1">
      <c r="B11" s="14" t="s">
        <v>9</v>
      </c>
      <c r="C11" s="15"/>
      <c r="D11" s="16">
        <f t="shared" si="3"/>
        <v>307786408</v>
      </c>
      <c r="E11" s="17">
        <f t="shared" si="4"/>
        <v>5.3434284308782436E-2</v>
      </c>
      <c r="F11" s="23">
        <f t="shared" si="0"/>
        <v>8</v>
      </c>
      <c r="G11" s="16">
        <f t="shared" si="5"/>
        <v>274008033</v>
      </c>
      <c r="H11" s="17">
        <f t="shared" si="6"/>
        <v>5.5492355463562459E-2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307786408</v>
      </c>
      <c r="T11" s="21">
        <v>274008033</v>
      </c>
    </row>
    <row r="12" spans="2:20" ht="18.75" customHeight="1">
      <c r="B12" s="14" t="s">
        <v>10</v>
      </c>
      <c r="C12" s="15"/>
      <c r="D12" s="16">
        <f t="shared" si="3"/>
        <v>24772824</v>
      </c>
      <c r="E12" s="17">
        <f t="shared" si="4"/>
        <v>4.3007686055695771E-3</v>
      </c>
      <c r="F12" s="23">
        <f t="shared" si="0"/>
        <v>17</v>
      </c>
      <c r="G12" s="16">
        <f t="shared" si="5"/>
        <v>391860778</v>
      </c>
      <c r="H12" s="17">
        <f t="shared" si="6"/>
        <v>7.9360000314312451E-2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24772824</v>
      </c>
      <c r="T12" s="21">
        <v>391860778</v>
      </c>
    </row>
    <row r="13" spans="2:20" ht="18.75" customHeight="1">
      <c r="B13" s="14" t="s">
        <v>11</v>
      </c>
      <c r="C13" s="15"/>
      <c r="D13" s="16">
        <f t="shared" si="3"/>
        <v>6488033</v>
      </c>
      <c r="E13" s="17">
        <f t="shared" si="4"/>
        <v>1.1263765745196995E-3</v>
      </c>
      <c r="F13" s="23">
        <f t="shared" si="0"/>
        <v>18</v>
      </c>
      <c r="G13" s="16">
        <f t="shared" si="5"/>
        <v>25400439</v>
      </c>
      <c r="H13" s="17">
        <f t="shared" si="6"/>
        <v>5.1441199532954382E-3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6488033</v>
      </c>
      <c r="T13" s="21">
        <v>25400439</v>
      </c>
    </row>
    <row r="14" spans="2:20" ht="18.75" customHeight="1">
      <c r="B14" s="14" t="s">
        <v>12</v>
      </c>
      <c r="C14" s="15"/>
      <c r="D14" s="16">
        <f t="shared" si="3"/>
        <v>1246119636</v>
      </c>
      <c r="E14" s="17">
        <f t="shared" si="4"/>
        <v>0.21633674906391734</v>
      </c>
      <c r="F14" s="23">
        <f t="shared" si="0"/>
        <v>1</v>
      </c>
      <c r="G14" s="16">
        <f t="shared" si="5"/>
        <v>801430996</v>
      </c>
      <c r="H14" s="17">
        <f t="shared" si="6"/>
        <v>0.16230653248603447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1246119636</v>
      </c>
      <c r="T14" s="21">
        <v>801430996</v>
      </c>
    </row>
    <row r="15" spans="2:20" ht="18.75" customHeight="1">
      <c r="B15" s="14" t="s">
        <v>2</v>
      </c>
      <c r="C15" s="15"/>
      <c r="D15" s="16">
        <f t="shared" si="3"/>
        <v>527298338</v>
      </c>
      <c r="E15" s="17">
        <f t="shared" si="4"/>
        <v>9.1543383904855405E-2</v>
      </c>
      <c r="F15" s="23">
        <f t="shared" si="0"/>
        <v>5</v>
      </c>
      <c r="G15" s="16">
        <f t="shared" si="5"/>
        <v>286707309</v>
      </c>
      <c r="H15" s="17">
        <f t="shared" si="6"/>
        <v>5.8064224361734099E-2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527298338</v>
      </c>
      <c r="T15" s="21">
        <v>286707309</v>
      </c>
    </row>
    <row r="16" spans="2:20" ht="18.75" customHeight="1">
      <c r="B16" s="14" t="s">
        <v>120</v>
      </c>
      <c r="C16" s="15"/>
      <c r="D16" s="16">
        <f t="shared" si="3"/>
        <v>307816090</v>
      </c>
      <c r="E16" s="17">
        <f t="shared" si="4"/>
        <v>5.3439437351235346E-2</v>
      </c>
      <c r="F16" s="23">
        <f t="shared" si="0"/>
        <v>7</v>
      </c>
      <c r="G16" s="16">
        <f t="shared" si="5"/>
        <v>439773843</v>
      </c>
      <c r="H16" s="17">
        <f t="shared" si="6"/>
        <v>8.906339771189449E-2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307816090</v>
      </c>
      <c r="T16" s="21">
        <v>439773843</v>
      </c>
    </row>
    <row r="17" spans="2:20" ht="18.75" customHeight="1">
      <c r="B17" s="14" t="s">
        <v>14</v>
      </c>
      <c r="C17" s="15"/>
      <c r="D17" s="16">
        <f t="shared" si="3"/>
        <v>52754935</v>
      </c>
      <c r="E17" s="17">
        <f t="shared" si="4"/>
        <v>9.1586961679001027E-3</v>
      </c>
      <c r="F17" s="23">
        <f t="shared" si="0"/>
        <v>15</v>
      </c>
      <c r="G17" s="16">
        <f t="shared" si="5"/>
        <v>110595199</v>
      </c>
      <c r="H17" s="17">
        <f t="shared" si="6"/>
        <v>2.2397840049716452E-2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52754935</v>
      </c>
      <c r="T17" s="21">
        <v>110595199</v>
      </c>
    </row>
    <row r="18" spans="2:20" ht="18.75" customHeight="1">
      <c r="B18" s="14" t="s">
        <v>15</v>
      </c>
      <c r="C18" s="15"/>
      <c r="D18" s="16">
        <f t="shared" si="3"/>
        <v>950644856</v>
      </c>
      <c r="E18" s="17">
        <f t="shared" si="4"/>
        <v>0.16503986593256431</v>
      </c>
      <c r="F18" s="23">
        <f t="shared" si="0"/>
        <v>2</v>
      </c>
      <c r="G18" s="16">
        <f t="shared" si="5"/>
        <v>552596402</v>
      </c>
      <c r="H18" s="17">
        <f t="shared" si="6"/>
        <v>0.11191232472979964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950644856</v>
      </c>
      <c r="T18" s="21">
        <v>552596402</v>
      </c>
    </row>
    <row r="19" spans="2:20" ht="18.75" customHeight="1">
      <c r="B19" s="14" t="s">
        <v>16</v>
      </c>
      <c r="C19" s="15"/>
      <c r="D19" s="16">
        <f t="shared" si="3"/>
        <v>252263874</v>
      </c>
      <c r="E19" s="17">
        <f t="shared" si="4"/>
        <v>4.3795109900209982E-2</v>
      </c>
      <c r="F19" s="23">
        <f t="shared" si="0"/>
        <v>9</v>
      </c>
      <c r="G19" s="16">
        <f t="shared" si="5"/>
        <v>448818809</v>
      </c>
      <c r="H19" s="17">
        <f t="shared" si="6"/>
        <v>9.0895192433138428E-2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252263874</v>
      </c>
      <c r="T19" s="21">
        <v>448818809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23342</v>
      </c>
      <c r="H20" s="17">
        <f t="shared" si="6"/>
        <v>4.7272430192967187E-6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23342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5196</v>
      </c>
      <c r="H21" s="17">
        <f t="shared" si="6"/>
        <v>1.0522986345756897E-6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5196</v>
      </c>
    </row>
    <row r="22" spans="2:20" ht="18.75" customHeight="1">
      <c r="B22" s="14" t="s">
        <v>17</v>
      </c>
      <c r="C22" s="15"/>
      <c r="D22" s="16">
        <f t="shared" si="3"/>
        <v>737572</v>
      </c>
      <c r="E22" s="17">
        <f t="shared" si="4"/>
        <v>1.2804864322077953E-4</v>
      </c>
      <c r="F22" s="23">
        <f t="shared" si="0"/>
        <v>19</v>
      </c>
      <c r="G22" s="16">
        <f t="shared" si="5"/>
        <v>1752708</v>
      </c>
      <c r="H22" s="17">
        <f t="shared" si="6"/>
        <v>3.5496001447457429E-4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737572</v>
      </c>
      <c r="T22" s="21">
        <v>1752708</v>
      </c>
    </row>
    <row r="23" spans="2:20" ht="18.75" customHeight="1">
      <c r="B23" s="14" t="s">
        <v>18</v>
      </c>
      <c r="C23" s="15"/>
      <c r="D23" s="16">
        <f t="shared" si="3"/>
        <v>69417414</v>
      </c>
      <c r="E23" s="17">
        <f t="shared" si="4"/>
        <v>1.2051441321789799E-2</v>
      </c>
      <c r="F23" s="23">
        <f t="shared" si="0"/>
        <v>14</v>
      </c>
      <c r="G23" s="16">
        <f t="shared" si="5"/>
        <v>92825545</v>
      </c>
      <c r="H23" s="17">
        <f t="shared" si="6"/>
        <v>1.8799113598391887E-2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69417414</v>
      </c>
      <c r="T23" s="21">
        <v>92825545</v>
      </c>
    </row>
    <row r="24" spans="2:20" ht="18.75" customHeight="1">
      <c r="B24" s="14" t="s">
        <v>19</v>
      </c>
      <c r="C24" s="15"/>
      <c r="D24" s="16">
        <f t="shared" si="3"/>
        <v>683236347</v>
      </c>
      <c r="E24" s="17">
        <f t="shared" si="4"/>
        <v>0.11861552124059985</v>
      </c>
      <c r="F24" s="23">
        <f t="shared" si="0"/>
        <v>3</v>
      </c>
      <c r="G24" s="16">
        <f t="shared" si="5"/>
        <v>72042197</v>
      </c>
      <c r="H24" s="17">
        <f t="shared" si="6"/>
        <v>1.4590051103720717E-2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683236347</v>
      </c>
      <c r="T24" s="21">
        <v>72042197</v>
      </c>
    </row>
    <row r="25" spans="2:20" ht="18.75" customHeight="1">
      <c r="B25" s="14" t="s">
        <v>20</v>
      </c>
      <c r="C25" s="15"/>
      <c r="D25" s="16">
        <f t="shared" si="3"/>
        <v>30577058</v>
      </c>
      <c r="E25" s="17">
        <f t="shared" si="4"/>
        <v>5.3084319776009418E-3</v>
      </c>
      <c r="F25" s="23">
        <f t="shared" si="0"/>
        <v>16</v>
      </c>
      <c r="G25" s="16">
        <f t="shared" si="5"/>
        <v>21373924</v>
      </c>
      <c r="H25" s="17">
        <f t="shared" si="6"/>
        <v>4.3286664820486077E-3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30577058</v>
      </c>
      <c r="T25" s="21">
        <v>21373924</v>
      </c>
    </row>
    <row r="26" spans="2:20" ht="18.75" customHeight="1">
      <c r="B26" s="14" t="s">
        <v>21</v>
      </c>
      <c r="C26" s="15"/>
      <c r="D26" s="16">
        <f t="shared" si="3"/>
        <v>88790978</v>
      </c>
      <c r="E26" s="17">
        <f t="shared" si="4"/>
        <v>1.5414853415186698E-2</v>
      </c>
      <c r="F26" s="23">
        <f t="shared" si="0"/>
        <v>13</v>
      </c>
      <c r="G26" s="16">
        <f t="shared" si="5"/>
        <v>41173490</v>
      </c>
      <c r="H26" s="17">
        <f t="shared" si="6"/>
        <v>8.3384925534480021E-3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88790978</v>
      </c>
      <c r="T26" s="21">
        <v>41173490</v>
      </c>
    </row>
    <row r="27" spans="2:20" ht="18.75" customHeight="1" thickBot="1">
      <c r="B27" s="18" t="s">
        <v>22</v>
      </c>
      <c r="C27" s="19"/>
      <c r="D27" s="16">
        <f t="shared" si="3"/>
        <v>30950</v>
      </c>
      <c r="E27" s="17">
        <f t="shared" si="4"/>
        <v>5.3731778154310713E-6</v>
      </c>
      <c r="F27" s="23">
        <f t="shared" si="0"/>
        <v>20</v>
      </c>
      <c r="G27" s="16">
        <f t="shared" si="5"/>
        <v>220586</v>
      </c>
      <c r="H27" s="17">
        <f t="shared" si="6"/>
        <v>4.4673276868074112E-5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30950</v>
      </c>
      <c r="T27" s="21">
        <v>220586</v>
      </c>
    </row>
    <row r="28" spans="2:20" ht="18.75" customHeight="1" thickTop="1">
      <c r="B28" s="27" t="s">
        <v>23</v>
      </c>
      <c r="C28" s="28"/>
      <c r="D28" s="29">
        <f>S28</f>
        <v>5760092270</v>
      </c>
      <c r="E28" s="30"/>
      <c r="F28" s="31"/>
      <c r="G28" s="29">
        <f>T28</f>
        <v>4937761800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5760092270</v>
      </c>
      <c r="T28" s="21">
        <f>SUM(T6:T27)</f>
        <v>4937761800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21" priority="5" stopIfTrue="1" operator="equal">
      <formula>0</formula>
    </cfRule>
    <cfRule type="expression" dxfId="220" priority="6" stopIfTrue="1">
      <formula>$F6&lt;=5</formula>
    </cfRule>
  </conditionalFormatting>
  <conditionalFormatting sqref="G6:I27">
    <cfRule type="cellIs" dxfId="219" priority="7" stopIfTrue="1" operator="equal">
      <formula>0</formula>
    </cfRule>
    <cfRule type="expression" dxfId="218" priority="8" stopIfTrue="1">
      <formula>$I6&lt;=5</formula>
    </cfRule>
  </conditionalFormatting>
  <conditionalFormatting sqref="F6:F27">
    <cfRule type="cellIs" dxfId="217" priority="1" operator="equal">
      <formula>0</formula>
    </cfRule>
    <cfRule type="expression" dxfId="21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05B33-FC79-4BA2-AD95-C630435961F1}">
  <sheetPr codeName="Sheet1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85705516</v>
      </c>
      <c r="E6" s="13">
        <f>IFERROR(S6/$S$28,"-")</f>
        <v>1.6996796791915715E-2</v>
      </c>
      <c r="F6" s="23">
        <f t="shared" ref="F6:F27" si="0">_xlfn.IFS(D6&gt;0,RANK(D6,$D$6:$D$27),D6=0,"-")</f>
        <v>14</v>
      </c>
      <c r="G6" s="12">
        <f>T6</f>
        <v>73723416</v>
      </c>
      <c r="H6" s="13">
        <f>IFERROR(T6/$T$28,"-")</f>
        <v>1.7932460095423802E-2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85705516</v>
      </c>
      <c r="T6" s="21">
        <v>73723416</v>
      </c>
    </row>
    <row r="7" spans="2:20" ht="18.75" customHeight="1">
      <c r="B7" s="14" t="s">
        <v>5</v>
      </c>
      <c r="C7" s="15"/>
      <c r="D7" s="16">
        <f>S7</f>
        <v>780669319</v>
      </c>
      <c r="E7" s="17">
        <f>IFERROR(S7/$S$28,"-")</f>
        <v>0.1548194141521326</v>
      </c>
      <c r="F7" s="23">
        <f t="shared" si="0"/>
        <v>2</v>
      </c>
      <c r="G7" s="16">
        <f>T7</f>
        <v>546570835</v>
      </c>
      <c r="H7" s="17">
        <f>IFERROR(T7/$T$28,"-")</f>
        <v>0.13294771484761322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780669319</v>
      </c>
      <c r="T7" s="21">
        <v>546570835</v>
      </c>
    </row>
    <row r="8" spans="2:20" ht="18.75" customHeight="1">
      <c r="B8" s="14" t="s">
        <v>6</v>
      </c>
      <c r="C8" s="15"/>
      <c r="D8" s="16">
        <f t="shared" ref="D8:D27" si="3">S8</f>
        <v>97333063</v>
      </c>
      <c r="E8" s="17">
        <f t="shared" ref="E8:E27" si="4">IFERROR(S8/$S$28,"-")</f>
        <v>1.9302728344179506E-2</v>
      </c>
      <c r="F8" s="23">
        <f t="shared" si="0"/>
        <v>13</v>
      </c>
      <c r="G8" s="16">
        <f t="shared" ref="G8:G27" si="5">T8</f>
        <v>77285236</v>
      </c>
      <c r="H8" s="17">
        <f t="shared" ref="H8:H27" si="6">IFERROR(T8/$T$28,"-")</f>
        <v>1.879883605143054E-2</v>
      </c>
      <c r="I8" s="23">
        <f t="shared" si="1"/>
        <v>12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97333063</v>
      </c>
      <c r="T8" s="21">
        <v>77285236</v>
      </c>
    </row>
    <row r="9" spans="2:20" ht="18.75" customHeight="1">
      <c r="B9" s="14" t="s">
        <v>1</v>
      </c>
      <c r="C9" s="15"/>
      <c r="D9" s="16">
        <f t="shared" si="3"/>
        <v>102193010</v>
      </c>
      <c r="E9" s="17">
        <f t="shared" si="4"/>
        <v>2.0266534822848632E-2</v>
      </c>
      <c r="F9" s="23">
        <f t="shared" si="0"/>
        <v>10</v>
      </c>
      <c r="G9" s="16">
        <f t="shared" si="5"/>
        <v>472342791</v>
      </c>
      <c r="H9" s="17">
        <f t="shared" si="6"/>
        <v>0.11489250919909361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102193010</v>
      </c>
      <c r="T9" s="21">
        <v>472342791</v>
      </c>
    </row>
    <row r="10" spans="2:20" ht="18.75" customHeight="1">
      <c r="B10" s="14" t="s">
        <v>8</v>
      </c>
      <c r="C10" s="15"/>
      <c r="D10" s="16">
        <f t="shared" si="3"/>
        <v>99233870</v>
      </c>
      <c r="E10" s="17">
        <f t="shared" si="4"/>
        <v>1.967968926603722E-2</v>
      </c>
      <c r="F10" s="23">
        <f t="shared" si="0"/>
        <v>12</v>
      </c>
      <c r="G10" s="16">
        <f t="shared" si="5"/>
        <v>51881519</v>
      </c>
      <c r="H10" s="17">
        <f t="shared" si="6"/>
        <v>1.2619644064749682E-2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99233870</v>
      </c>
      <c r="T10" s="21">
        <v>51881519</v>
      </c>
    </row>
    <row r="11" spans="2:20" ht="18.75" customHeight="1">
      <c r="B11" s="14" t="s">
        <v>9</v>
      </c>
      <c r="C11" s="15"/>
      <c r="D11" s="16">
        <f t="shared" si="3"/>
        <v>199732488</v>
      </c>
      <c r="E11" s="17">
        <f t="shared" si="4"/>
        <v>3.961019861638479E-2</v>
      </c>
      <c r="F11" s="23">
        <f t="shared" si="0"/>
        <v>8</v>
      </c>
      <c r="G11" s="16">
        <f t="shared" si="5"/>
        <v>205647030</v>
      </c>
      <c r="H11" s="17">
        <f t="shared" si="6"/>
        <v>5.0021517711786735E-2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199732488</v>
      </c>
      <c r="T11" s="21">
        <v>205647030</v>
      </c>
    </row>
    <row r="12" spans="2:20" ht="18.75" customHeight="1">
      <c r="B12" s="14" t="s">
        <v>10</v>
      </c>
      <c r="C12" s="15"/>
      <c r="D12" s="16">
        <f t="shared" si="3"/>
        <v>81562816</v>
      </c>
      <c r="E12" s="17">
        <f t="shared" si="4"/>
        <v>1.6175232050740021E-2</v>
      </c>
      <c r="F12" s="23">
        <f t="shared" si="0"/>
        <v>15</v>
      </c>
      <c r="G12" s="16">
        <f t="shared" si="5"/>
        <v>245762132</v>
      </c>
      <c r="H12" s="17">
        <f t="shared" si="6"/>
        <v>5.9779102274049228E-2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81562816</v>
      </c>
      <c r="T12" s="21">
        <v>245762132</v>
      </c>
    </row>
    <row r="13" spans="2:20" ht="18.75" customHeight="1">
      <c r="B13" s="14" t="s">
        <v>11</v>
      </c>
      <c r="C13" s="15"/>
      <c r="D13" s="16">
        <f t="shared" si="3"/>
        <v>14082764</v>
      </c>
      <c r="E13" s="17">
        <f t="shared" si="4"/>
        <v>2.7928409879301834E-3</v>
      </c>
      <c r="F13" s="23">
        <f t="shared" si="0"/>
        <v>18</v>
      </c>
      <c r="G13" s="16">
        <f t="shared" si="5"/>
        <v>17506682</v>
      </c>
      <c r="H13" s="17">
        <f t="shared" si="6"/>
        <v>4.2583197225732755E-3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14082764</v>
      </c>
      <c r="T13" s="21">
        <v>17506682</v>
      </c>
    </row>
    <row r="14" spans="2:20" ht="18.75" customHeight="1">
      <c r="B14" s="14" t="s">
        <v>12</v>
      </c>
      <c r="C14" s="15"/>
      <c r="D14" s="16">
        <f t="shared" si="3"/>
        <v>1066319277</v>
      </c>
      <c r="E14" s="17">
        <f t="shared" si="4"/>
        <v>0.21146844348351493</v>
      </c>
      <c r="F14" s="23">
        <f t="shared" si="0"/>
        <v>1</v>
      </c>
      <c r="G14" s="16">
        <f t="shared" si="5"/>
        <v>652494311</v>
      </c>
      <c r="H14" s="17">
        <f t="shared" si="6"/>
        <v>0.15871250722427929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1066319277</v>
      </c>
      <c r="T14" s="21">
        <v>652494311</v>
      </c>
    </row>
    <row r="15" spans="2:20" ht="18.75" customHeight="1">
      <c r="B15" s="14" t="s">
        <v>2</v>
      </c>
      <c r="C15" s="15"/>
      <c r="D15" s="16">
        <f t="shared" si="3"/>
        <v>460607024</v>
      </c>
      <c r="E15" s="17">
        <f t="shared" si="4"/>
        <v>9.1345859090995324E-2</v>
      </c>
      <c r="F15" s="23">
        <f t="shared" si="0"/>
        <v>5</v>
      </c>
      <c r="G15" s="16">
        <f t="shared" si="5"/>
        <v>214249622</v>
      </c>
      <c r="H15" s="17">
        <f t="shared" si="6"/>
        <v>5.2114009434595834E-2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460607024</v>
      </c>
      <c r="T15" s="21">
        <v>214249622</v>
      </c>
    </row>
    <row r="16" spans="2:20" ht="18.75" customHeight="1">
      <c r="B16" s="14" t="s">
        <v>120</v>
      </c>
      <c r="C16" s="15"/>
      <c r="D16" s="16">
        <f t="shared" si="3"/>
        <v>310211858</v>
      </c>
      <c r="E16" s="17">
        <f t="shared" si="4"/>
        <v>6.1520053305187658E-2</v>
      </c>
      <c r="F16" s="23">
        <f t="shared" si="0"/>
        <v>6</v>
      </c>
      <c r="G16" s="16">
        <f t="shared" si="5"/>
        <v>315809918</v>
      </c>
      <c r="H16" s="17">
        <f t="shared" si="6"/>
        <v>7.6817503305517787E-2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310211858</v>
      </c>
      <c r="T16" s="21">
        <v>315809918</v>
      </c>
    </row>
    <row r="17" spans="2:20" ht="18.75" customHeight="1">
      <c r="B17" s="14" t="s">
        <v>14</v>
      </c>
      <c r="C17" s="15"/>
      <c r="D17" s="16">
        <f t="shared" si="3"/>
        <v>61452500</v>
      </c>
      <c r="E17" s="17">
        <f t="shared" si="4"/>
        <v>1.2187029535592558E-2</v>
      </c>
      <c r="F17" s="23">
        <f t="shared" si="0"/>
        <v>16</v>
      </c>
      <c r="G17" s="16">
        <f t="shared" si="5"/>
        <v>96832986</v>
      </c>
      <c r="H17" s="17">
        <f t="shared" si="6"/>
        <v>2.3553624500602791E-2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61452500</v>
      </c>
      <c r="T17" s="21">
        <v>96832986</v>
      </c>
    </row>
    <row r="18" spans="2:20" ht="18.75" customHeight="1">
      <c r="B18" s="14" t="s">
        <v>15</v>
      </c>
      <c r="C18" s="15"/>
      <c r="D18" s="16">
        <f t="shared" si="3"/>
        <v>642182779</v>
      </c>
      <c r="E18" s="17">
        <f t="shared" si="4"/>
        <v>0.12735528245265706</v>
      </c>
      <c r="F18" s="23">
        <f t="shared" si="0"/>
        <v>3</v>
      </c>
      <c r="G18" s="16">
        <f t="shared" si="5"/>
        <v>557927220</v>
      </c>
      <c r="H18" s="17">
        <f t="shared" si="6"/>
        <v>0.13571003829774703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642182779</v>
      </c>
      <c r="T18" s="21">
        <v>557927220</v>
      </c>
    </row>
    <row r="19" spans="2:20" ht="18.75" customHeight="1">
      <c r="B19" s="14" t="s">
        <v>16</v>
      </c>
      <c r="C19" s="15"/>
      <c r="D19" s="16">
        <f t="shared" si="3"/>
        <v>244753801</v>
      </c>
      <c r="E19" s="17">
        <f t="shared" si="4"/>
        <v>4.8538656714300368E-2</v>
      </c>
      <c r="F19" s="23">
        <f t="shared" si="0"/>
        <v>7</v>
      </c>
      <c r="G19" s="16">
        <f t="shared" si="5"/>
        <v>384235222</v>
      </c>
      <c r="H19" s="17">
        <f t="shared" si="6"/>
        <v>9.3461252334961067E-2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244753801</v>
      </c>
      <c r="T19" s="21">
        <v>384235222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10742</v>
      </c>
      <c r="H20" s="17">
        <f t="shared" si="6"/>
        <v>2.6128806395113663E-6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10742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1154</v>
      </c>
      <c r="H21" s="17">
        <f t="shared" si="6"/>
        <v>2.8069859039248895E-7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1154</v>
      </c>
    </row>
    <row r="22" spans="2:20" ht="18.75" customHeight="1">
      <c r="B22" s="14" t="s">
        <v>17</v>
      </c>
      <c r="C22" s="15"/>
      <c r="D22" s="16">
        <f t="shared" si="3"/>
        <v>602635</v>
      </c>
      <c r="E22" s="17">
        <f t="shared" si="4"/>
        <v>1.1951231510812125E-4</v>
      </c>
      <c r="F22" s="23">
        <f t="shared" si="0"/>
        <v>19</v>
      </c>
      <c r="G22" s="16">
        <f t="shared" si="5"/>
        <v>2822368</v>
      </c>
      <c r="H22" s="17">
        <f t="shared" si="6"/>
        <v>6.8651188836123765E-4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602635</v>
      </c>
      <c r="T22" s="21">
        <v>2822368</v>
      </c>
    </row>
    <row r="23" spans="2:20" ht="18.75" customHeight="1">
      <c r="B23" s="14" t="s">
        <v>18</v>
      </c>
      <c r="C23" s="15"/>
      <c r="D23" s="16">
        <f t="shared" si="3"/>
        <v>99905909</v>
      </c>
      <c r="E23" s="17">
        <f t="shared" si="4"/>
        <v>1.9812965522366419E-2</v>
      </c>
      <c r="F23" s="23">
        <f t="shared" si="0"/>
        <v>11</v>
      </c>
      <c r="G23" s="16">
        <f t="shared" si="5"/>
        <v>81695533</v>
      </c>
      <c r="H23" s="17">
        <f t="shared" si="6"/>
        <v>1.9871595281163834E-2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99905909</v>
      </c>
      <c r="T23" s="21">
        <v>81695533</v>
      </c>
    </row>
    <row r="24" spans="2:20" ht="18.75" customHeight="1">
      <c r="B24" s="14" t="s">
        <v>19</v>
      </c>
      <c r="C24" s="15"/>
      <c r="D24" s="16">
        <f t="shared" si="3"/>
        <v>560397832</v>
      </c>
      <c r="E24" s="17">
        <f t="shared" si="4"/>
        <v>0.11113599821432872</v>
      </c>
      <c r="F24" s="23">
        <f t="shared" si="0"/>
        <v>4</v>
      </c>
      <c r="G24" s="16">
        <f t="shared" si="5"/>
        <v>67782467</v>
      </c>
      <c r="H24" s="17">
        <f t="shared" si="6"/>
        <v>1.6487385563453555E-2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560397832</v>
      </c>
      <c r="T24" s="21">
        <v>67782467</v>
      </c>
    </row>
    <row r="25" spans="2:20" ht="18.75" customHeight="1">
      <c r="B25" s="14" t="s">
        <v>20</v>
      </c>
      <c r="C25" s="15"/>
      <c r="D25" s="16">
        <f t="shared" si="3"/>
        <v>19060900</v>
      </c>
      <c r="E25" s="17">
        <f t="shared" si="4"/>
        <v>3.7800862662214912E-3</v>
      </c>
      <c r="F25" s="23">
        <f t="shared" si="0"/>
        <v>17</v>
      </c>
      <c r="G25" s="16">
        <f t="shared" si="5"/>
        <v>16144441</v>
      </c>
      <c r="H25" s="17">
        <f t="shared" si="6"/>
        <v>3.9269686580370063E-3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19060900</v>
      </c>
      <c r="T25" s="21">
        <v>16144441</v>
      </c>
    </row>
    <row r="26" spans="2:20" ht="18.75" customHeight="1">
      <c r="B26" s="14" t="s">
        <v>21</v>
      </c>
      <c r="C26" s="15"/>
      <c r="D26" s="16">
        <f t="shared" si="3"/>
        <v>116443699</v>
      </c>
      <c r="E26" s="17">
        <f t="shared" si="4"/>
        <v>2.3092678067558676E-2</v>
      </c>
      <c r="F26" s="23">
        <f t="shared" si="0"/>
        <v>9</v>
      </c>
      <c r="G26" s="16">
        <f t="shared" si="5"/>
        <v>29741947</v>
      </c>
      <c r="H26" s="17">
        <f t="shared" si="6"/>
        <v>7.2344216624160452E-3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116443699</v>
      </c>
      <c r="T26" s="21">
        <v>29741947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703768</v>
      </c>
      <c r="H27" s="17">
        <f t="shared" si="6"/>
        <v>1.711843029145071E-4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703768</v>
      </c>
    </row>
    <row r="28" spans="2:20" ht="18.75" customHeight="1" thickTop="1">
      <c r="B28" s="27" t="s">
        <v>23</v>
      </c>
      <c r="C28" s="28"/>
      <c r="D28" s="29">
        <f>S28</f>
        <v>5042451060</v>
      </c>
      <c r="E28" s="30"/>
      <c r="F28" s="31"/>
      <c r="G28" s="29">
        <f>T28</f>
        <v>4111171340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5042451060</v>
      </c>
      <c r="T28" s="21">
        <f>SUM(T6:T27)</f>
        <v>4111171340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31" priority="5" stopIfTrue="1" operator="equal">
      <formula>0</formula>
    </cfRule>
    <cfRule type="expression" dxfId="430" priority="6" stopIfTrue="1">
      <formula>$F6&lt;=5</formula>
    </cfRule>
  </conditionalFormatting>
  <conditionalFormatting sqref="G6:I27">
    <cfRule type="cellIs" dxfId="429" priority="7" stopIfTrue="1" operator="equal">
      <formula>0</formula>
    </cfRule>
    <cfRule type="expression" dxfId="428" priority="8" stopIfTrue="1">
      <formula>$I6&lt;=5</formula>
    </cfRule>
  </conditionalFormatting>
  <conditionalFormatting sqref="F6:F27">
    <cfRule type="cellIs" dxfId="427" priority="1" operator="equal">
      <formula>0</formula>
    </cfRule>
    <cfRule type="expression" dxfId="42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3788E-AD8A-4507-89A2-0936A367493A}">
  <sheetPr codeName="Sheet5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563954487</v>
      </c>
      <c r="E6" s="13">
        <f>IFERROR(S6/$S$28,"-")</f>
        <v>1.8138609553281115E-2</v>
      </c>
      <c r="F6" s="23">
        <f t="shared" ref="F6:F27" si="0">_xlfn.IFS(D6&gt;0,RANK(D6,$D$6:$D$27),D6=0,"-")</f>
        <v>11</v>
      </c>
      <c r="G6" s="12">
        <f>T6</f>
        <v>504101681</v>
      </c>
      <c r="H6" s="13">
        <f>IFERROR(T6/$T$28,"-")</f>
        <v>1.8720746396707663E-2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563954487</v>
      </c>
      <c r="T6" s="21">
        <v>504101681</v>
      </c>
    </row>
    <row r="7" spans="2:20" ht="18.75" customHeight="1">
      <c r="B7" s="14" t="s">
        <v>5</v>
      </c>
      <c r="C7" s="15"/>
      <c r="D7" s="16">
        <f>S7</f>
        <v>4083335874</v>
      </c>
      <c r="E7" s="17">
        <f>IFERROR(S7/$S$28,"-")</f>
        <v>0.13133335544042207</v>
      </c>
      <c r="F7" s="23">
        <f t="shared" si="0"/>
        <v>2</v>
      </c>
      <c r="G7" s="16">
        <f>T7</f>
        <v>3249725911</v>
      </c>
      <c r="H7" s="17">
        <f>IFERROR(T7/$T$28,"-")</f>
        <v>0.12068457006125473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4083335874</v>
      </c>
      <c r="T7" s="21">
        <v>3249725911</v>
      </c>
    </row>
    <row r="8" spans="2:20" ht="18.75" customHeight="1">
      <c r="B8" s="14" t="s">
        <v>6</v>
      </c>
      <c r="C8" s="15"/>
      <c r="D8" s="16">
        <f t="shared" ref="D8:D27" si="3">S8</f>
        <v>400209721</v>
      </c>
      <c r="E8" s="17">
        <f t="shared" ref="E8:E27" si="4">IFERROR(S8/$S$28,"-")</f>
        <v>1.287204559230073E-2</v>
      </c>
      <c r="F8" s="23">
        <f t="shared" si="0"/>
        <v>15</v>
      </c>
      <c r="G8" s="16">
        <f t="shared" ref="G8:G27" si="5">T8</f>
        <v>260996666</v>
      </c>
      <c r="H8" s="17">
        <f t="shared" ref="H8:H27" si="6">IFERROR(T8/$T$28,"-")</f>
        <v>9.6925929405345789E-3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400209721</v>
      </c>
      <c r="T8" s="21">
        <v>260996666</v>
      </c>
    </row>
    <row r="9" spans="2:20" ht="18.75" customHeight="1">
      <c r="B9" s="14" t="s">
        <v>1</v>
      </c>
      <c r="C9" s="15"/>
      <c r="D9" s="16">
        <f t="shared" si="3"/>
        <v>597169399</v>
      </c>
      <c r="E9" s="17">
        <f t="shared" si="4"/>
        <v>1.920690909518119E-2</v>
      </c>
      <c r="F9" s="23">
        <f t="shared" si="0"/>
        <v>10</v>
      </c>
      <c r="G9" s="16">
        <f t="shared" si="5"/>
        <v>3233864039</v>
      </c>
      <c r="H9" s="17">
        <f t="shared" si="6"/>
        <v>0.12009551016663193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597169399</v>
      </c>
      <c r="T9" s="21">
        <v>3233864039</v>
      </c>
    </row>
    <row r="10" spans="2:20" ht="18.75" customHeight="1">
      <c r="B10" s="14" t="s">
        <v>8</v>
      </c>
      <c r="C10" s="15"/>
      <c r="D10" s="16">
        <f t="shared" si="3"/>
        <v>1277240019</v>
      </c>
      <c r="E10" s="17">
        <f t="shared" si="4"/>
        <v>4.1080190945384489E-2</v>
      </c>
      <c r="F10" s="23">
        <f t="shared" si="0"/>
        <v>9</v>
      </c>
      <c r="G10" s="16">
        <f t="shared" si="5"/>
        <v>358127026</v>
      </c>
      <c r="H10" s="17">
        <f t="shared" si="6"/>
        <v>1.3299708142717208E-2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1277240019</v>
      </c>
      <c r="T10" s="21">
        <v>358127026</v>
      </c>
    </row>
    <row r="11" spans="2:20" ht="18.75" customHeight="1">
      <c r="B11" s="14" t="s">
        <v>9</v>
      </c>
      <c r="C11" s="15"/>
      <c r="D11" s="16">
        <f t="shared" si="3"/>
        <v>1685992109</v>
      </c>
      <c r="E11" s="17">
        <f t="shared" si="4"/>
        <v>5.422698689347244E-2</v>
      </c>
      <c r="F11" s="23">
        <f t="shared" si="0"/>
        <v>7</v>
      </c>
      <c r="G11" s="16">
        <f t="shared" si="5"/>
        <v>1569681026</v>
      </c>
      <c r="H11" s="17">
        <f t="shared" si="6"/>
        <v>5.8293002223632519E-2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1685992109</v>
      </c>
      <c r="T11" s="21">
        <v>1569681026</v>
      </c>
    </row>
    <row r="12" spans="2:20" ht="18.75" customHeight="1">
      <c r="B12" s="14" t="s">
        <v>10</v>
      </c>
      <c r="C12" s="15"/>
      <c r="D12" s="16">
        <f t="shared" si="3"/>
        <v>401595087</v>
      </c>
      <c r="E12" s="17">
        <f t="shared" si="4"/>
        <v>1.2916603466281066E-2</v>
      </c>
      <c r="F12" s="23">
        <f t="shared" si="0"/>
        <v>14</v>
      </c>
      <c r="G12" s="16">
        <f t="shared" si="5"/>
        <v>1869890456</v>
      </c>
      <c r="H12" s="17">
        <f t="shared" si="6"/>
        <v>6.9441833534373901E-2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401595087</v>
      </c>
      <c r="T12" s="21">
        <v>1869890456</v>
      </c>
    </row>
    <row r="13" spans="2:20" ht="18.75" customHeight="1">
      <c r="B13" s="14" t="s">
        <v>11</v>
      </c>
      <c r="C13" s="15"/>
      <c r="D13" s="16">
        <f t="shared" si="3"/>
        <v>39089372</v>
      </c>
      <c r="E13" s="17">
        <f t="shared" si="4"/>
        <v>1.2572412716541775E-3</v>
      </c>
      <c r="F13" s="23">
        <f t="shared" si="0"/>
        <v>18</v>
      </c>
      <c r="G13" s="16">
        <f t="shared" si="5"/>
        <v>112671537</v>
      </c>
      <c r="H13" s="17">
        <f t="shared" si="6"/>
        <v>4.1842654960404001E-3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39089372</v>
      </c>
      <c r="T13" s="21">
        <v>112671537</v>
      </c>
    </row>
    <row r="14" spans="2:20" ht="18.75" customHeight="1">
      <c r="B14" s="14" t="s">
        <v>12</v>
      </c>
      <c r="C14" s="15"/>
      <c r="D14" s="16">
        <f t="shared" si="3"/>
        <v>6598630619</v>
      </c>
      <c r="E14" s="17">
        <f t="shared" si="4"/>
        <v>0.2122334109283657</v>
      </c>
      <c r="F14" s="23">
        <f t="shared" si="0"/>
        <v>1</v>
      </c>
      <c r="G14" s="16">
        <f t="shared" si="5"/>
        <v>4399065353</v>
      </c>
      <c r="H14" s="17">
        <f t="shared" si="6"/>
        <v>0.16336741169497565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6598630619</v>
      </c>
      <c r="T14" s="21">
        <v>4399065353</v>
      </c>
    </row>
    <row r="15" spans="2:20" ht="18.75" customHeight="1">
      <c r="B15" s="14" t="s">
        <v>2</v>
      </c>
      <c r="C15" s="15"/>
      <c r="D15" s="16">
        <f t="shared" si="3"/>
        <v>3046641052</v>
      </c>
      <c r="E15" s="17">
        <f t="shared" si="4"/>
        <v>9.7989879972753241E-2</v>
      </c>
      <c r="F15" s="23">
        <f t="shared" si="0"/>
        <v>5</v>
      </c>
      <c r="G15" s="16">
        <f t="shared" si="5"/>
        <v>1372962939</v>
      </c>
      <c r="H15" s="17">
        <f t="shared" si="6"/>
        <v>5.0987512959905036E-2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3046641052</v>
      </c>
      <c r="T15" s="21">
        <v>1372962939</v>
      </c>
    </row>
    <row r="16" spans="2:20" ht="18.75" customHeight="1">
      <c r="B16" s="14" t="s">
        <v>120</v>
      </c>
      <c r="C16" s="15"/>
      <c r="D16" s="16">
        <f t="shared" si="3"/>
        <v>1923192266</v>
      </c>
      <c r="E16" s="17">
        <f t="shared" si="4"/>
        <v>6.1856115011039811E-2</v>
      </c>
      <c r="F16" s="23">
        <f t="shared" si="0"/>
        <v>6</v>
      </c>
      <c r="G16" s="16">
        <f t="shared" si="5"/>
        <v>2296637549</v>
      </c>
      <c r="H16" s="17">
        <f t="shared" si="6"/>
        <v>8.5289874524313025E-2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1923192266</v>
      </c>
      <c r="T16" s="21">
        <v>2296637549</v>
      </c>
    </row>
    <row r="17" spans="2:20" ht="18.75" customHeight="1">
      <c r="B17" s="14" t="s">
        <v>14</v>
      </c>
      <c r="C17" s="15"/>
      <c r="D17" s="16">
        <f t="shared" si="3"/>
        <v>366686719</v>
      </c>
      <c r="E17" s="17">
        <f t="shared" si="4"/>
        <v>1.1793836874490029E-2</v>
      </c>
      <c r="F17" s="23">
        <f t="shared" si="0"/>
        <v>16</v>
      </c>
      <c r="G17" s="16">
        <f t="shared" si="5"/>
        <v>676096902</v>
      </c>
      <c r="H17" s="17">
        <f t="shared" si="6"/>
        <v>2.5108106397966398E-2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366686719</v>
      </c>
      <c r="T17" s="21">
        <v>676096902</v>
      </c>
    </row>
    <row r="18" spans="2:20" ht="18.75" customHeight="1">
      <c r="B18" s="14" t="s">
        <v>15</v>
      </c>
      <c r="C18" s="15"/>
      <c r="D18" s="16">
        <f t="shared" si="3"/>
        <v>3914372294</v>
      </c>
      <c r="E18" s="17">
        <f t="shared" si="4"/>
        <v>0.12589893745636127</v>
      </c>
      <c r="F18" s="23">
        <f t="shared" si="0"/>
        <v>3</v>
      </c>
      <c r="G18" s="16">
        <f t="shared" si="5"/>
        <v>3350554126</v>
      </c>
      <c r="H18" s="17">
        <f t="shared" si="6"/>
        <v>0.12442901193437698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3914372294</v>
      </c>
      <c r="T18" s="21">
        <v>3350554126</v>
      </c>
    </row>
    <row r="19" spans="2:20" ht="18.75" customHeight="1">
      <c r="B19" s="14" t="s">
        <v>16</v>
      </c>
      <c r="C19" s="15"/>
      <c r="D19" s="16">
        <f t="shared" si="3"/>
        <v>1392108317</v>
      </c>
      <c r="E19" s="17">
        <f t="shared" si="4"/>
        <v>4.477472881235945E-2</v>
      </c>
      <c r="F19" s="23">
        <f t="shared" si="0"/>
        <v>8</v>
      </c>
      <c r="G19" s="16">
        <f t="shared" si="5"/>
        <v>2361562641</v>
      </c>
      <c r="H19" s="17">
        <f t="shared" si="6"/>
        <v>8.7700987654711252E-2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1392108317</v>
      </c>
      <c r="T19" s="21">
        <v>2361562641</v>
      </c>
    </row>
    <row r="20" spans="2:20" ht="18.75" customHeight="1">
      <c r="B20" s="14" t="s">
        <v>121</v>
      </c>
      <c r="C20" s="15"/>
      <c r="D20" s="16">
        <f t="shared" si="3"/>
        <v>16010</v>
      </c>
      <c r="E20" s="17">
        <f t="shared" si="4"/>
        <v>5.1493364383503991E-7</v>
      </c>
      <c r="F20" s="23">
        <f t="shared" si="0"/>
        <v>21</v>
      </c>
      <c r="G20" s="16">
        <f t="shared" si="5"/>
        <v>97498</v>
      </c>
      <c r="H20" s="17">
        <f t="shared" si="6"/>
        <v>3.6207681921739195E-6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16010</v>
      </c>
      <c r="T20" s="21">
        <v>97498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57592</v>
      </c>
      <c r="H21" s="17">
        <f t="shared" si="6"/>
        <v>2.1387852235295121E-6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57592</v>
      </c>
    </row>
    <row r="22" spans="2:20" ht="18.75" customHeight="1">
      <c r="B22" s="14" t="s">
        <v>17</v>
      </c>
      <c r="C22" s="15"/>
      <c r="D22" s="16">
        <f t="shared" si="3"/>
        <v>7890569</v>
      </c>
      <c r="E22" s="17">
        <f t="shared" si="4"/>
        <v>2.5378634897575312E-4</v>
      </c>
      <c r="F22" s="23">
        <f t="shared" si="0"/>
        <v>19</v>
      </c>
      <c r="G22" s="16">
        <f t="shared" si="5"/>
        <v>10631332</v>
      </c>
      <c r="H22" s="17">
        <f t="shared" si="6"/>
        <v>3.9481413717246241E-4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7890569</v>
      </c>
      <c r="T22" s="21">
        <v>10631332</v>
      </c>
    </row>
    <row r="23" spans="2:20" ht="18.75" customHeight="1">
      <c r="B23" s="14" t="s">
        <v>18</v>
      </c>
      <c r="C23" s="15"/>
      <c r="D23" s="16">
        <f t="shared" si="3"/>
        <v>436054391</v>
      </c>
      <c r="E23" s="17">
        <f t="shared" si="4"/>
        <v>1.4024926700056168E-2</v>
      </c>
      <c r="F23" s="23">
        <f t="shared" si="0"/>
        <v>13</v>
      </c>
      <c r="G23" s="16">
        <f t="shared" si="5"/>
        <v>539944118</v>
      </c>
      <c r="H23" s="17">
        <f t="shared" si="6"/>
        <v>2.0051821452807251E-2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436054391</v>
      </c>
      <c r="T23" s="21">
        <v>539944118</v>
      </c>
    </row>
    <row r="24" spans="2:20" ht="18.75" customHeight="1">
      <c r="B24" s="14" t="s">
        <v>19</v>
      </c>
      <c r="C24" s="15"/>
      <c r="D24" s="16">
        <f t="shared" si="3"/>
        <v>3555212663</v>
      </c>
      <c r="E24" s="17">
        <f t="shared" si="4"/>
        <v>0.11434719620031641</v>
      </c>
      <c r="F24" s="23">
        <f t="shared" si="0"/>
        <v>4</v>
      </c>
      <c r="G24" s="16">
        <f t="shared" si="5"/>
        <v>440727680</v>
      </c>
      <c r="H24" s="17">
        <f t="shared" si="6"/>
        <v>1.6367235893604028E-2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3555212663</v>
      </c>
      <c r="T24" s="21">
        <v>440727680</v>
      </c>
    </row>
    <row r="25" spans="2:20" ht="18.75" customHeight="1">
      <c r="B25" s="14" t="s">
        <v>20</v>
      </c>
      <c r="C25" s="15"/>
      <c r="D25" s="16">
        <f t="shared" si="3"/>
        <v>249426237</v>
      </c>
      <c r="E25" s="17">
        <f t="shared" si="4"/>
        <v>8.0223585937834012E-3</v>
      </c>
      <c r="F25" s="23">
        <f t="shared" si="0"/>
        <v>17</v>
      </c>
      <c r="G25" s="16">
        <f t="shared" si="5"/>
        <v>103133790</v>
      </c>
      <c r="H25" s="17">
        <f t="shared" si="6"/>
        <v>3.83006365638623E-3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249426237</v>
      </c>
      <c r="T25" s="21">
        <v>103133790</v>
      </c>
    </row>
    <row r="26" spans="2:20" ht="18.75" customHeight="1">
      <c r="B26" s="14" t="s">
        <v>21</v>
      </c>
      <c r="C26" s="15"/>
      <c r="D26" s="16">
        <f t="shared" si="3"/>
        <v>552550147</v>
      </c>
      <c r="E26" s="17">
        <f t="shared" si="4"/>
        <v>1.777180890670187E-2</v>
      </c>
      <c r="F26" s="23">
        <f t="shared" si="0"/>
        <v>12</v>
      </c>
      <c r="G26" s="16">
        <f t="shared" si="5"/>
        <v>214869455</v>
      </c>
      <c r="H26" s="17">
        <f t="shared" si="6"/>
        <v>7.9795738182705835E-3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552550147</v>
      </c>
      <c r="T26" s="21">
        <v>214869455</v>
      </c>
    </row>
    <row r="27" spans="2:20" ht="18.75" customHeight="1" thickBot="1">
      <c r="B27" s="18" t="s">
        <v>22</v>
      </c>
      <c r="C27" s="19"/>
      <c r="D27" s="16">
        <f t="shared" si="3"/>
        <v>17318</v>
      </c>
      <c r="E27" s="17">
        <f t="shared" si="4"/>
        <v>5.5700317576110061E-7</v>
      </c>
      <c r="F27" s="23">
        <f t="shared" si="0"/>
        <v>20</v>
      </c>
      <c r="G27" s="16">
        <f t="shared" si="5"/>
        <v>2035643</v>
      </c>
      <c r="H27" s="17">
        <f t="shared" si="6"/>
        <v>7.5597360202481016E-5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17318</v>
      </c>
      <c r="T27" s="21">
        <v>2035643</v>
      </c>
    </row>
    <row r="28" spans="2:20" ht="18.75" customHeight="1" thickTop="1">
      <c r="B28" s="27" t="s">
        <v>23</v>
      </c>
      <c r="C28" s="28"/>
      <c r="D28" s="29">
        <f>S28</f>
        <v>31091384670</v>
      </c>
      <c r="E28" s="30"/>
      <c r="F28" s="31"/>
      <c r="G28" s="29">
        <f>T28</f>
        <v>26927434960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31091384670</v>
      </c>
      <c r="T28" s="21">
        <f>SUM(T6:T27)</f>
        <v>26927434960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15" priority="5" stopIfTrue="1" operator="equal">
      <formula>0</formula>
    </cfRule>
    <cfRule type="expression" dxfId="214" priority="6" stopIfTrue="1">
      <formula>$F6&lt;=5</formula>
    </cfRule>
  </conditionalFormatting>
  <conditionalFormatting sqref="G6:I27">
    <cfRule type="cellIs" dxfId="213" priority="7" stopIfTrue="1" operator="equal">
      <formula>0</formula>
    </cfRule>
    <cfRule type="expression" dxfId="212" priority="8" stopIfTrue="1">
      <formula>$I6&lt;=5</formula>
    </cfRule>
  </conditionalFormatting>
  <conditionalFormatting sqref="F6:F27">
    <cfRule type="cellIs" dxfId="211" priority="1" operator="equal">
      <formula>0</formula>
    </cfRule>
    <cfRule type="expression" dxfId="21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676AA-8270-4D0A-BB6B-3D31BFAB5171}">
  <sheetPr codeName="Sheet5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128120924</v>
      </c>
      <c r="E6" s="13">
        <f>IFERROR(S6/$S$28,"-")</f>
        <v>1.6477426379960265E-2</v>
      </c>
      <c r="F6" s="23">
        <f t="shared" ref="F6:F27" si="0">_xlfn.IFS(D6&gt;0,RANK(D6,$D$6:$D$27),D6=0,"-")</f>
        <v>10</v>
      </c>
      <c r="G6" s="12">
        <f>T6</f>
        <v>85835041</v>
      </c>
      <c r="H6" s="13">
        <f>IFERROR(T6/$T$28,"-")</f>
        <v>1.5694099968343041E-2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128120924</v>
      </c>
      <c r="T6" s="21">
        <v>85835041</v>
      </c>
    </row>
    <row r="7" spans="2:20" ht="18.75" customHeight="1">
      <c r="B7" s="14" t="s">
        <v>5</v>
      </c>
      <c r="C7" s="15"/>
      <c r="D7" s="16">
        <f>S7</f>
        <v>728597914</v>
      </c>
      <c r="E7" s="17">
        <f>IFERROR(S7/$S$28,"-")</f>
        <v>9.3703808197071844E-2</v>
      </c>
      <c r="F7" s="23">
        <f t="shared" si="0"/>
        <v>4</v>
      </c>
      <c r="G7" s="16">
        <f>T7</f>
        <v>742832565</v>
      </c>
      <c r="H7" s="17">
        <f>IFERROR(T7/$T$28,"-")</f>
        <v>0.13581968854480631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728597914</v>
      </c>
      <c r="T7" s="21">
        <v>742832565</v>
      </c>
    </row>
    <row r="8" spans="2:20" ht="18.75" customHeight="1">
      <c r="B8" s="14" t="s">
        <v>6</v>
      </c>
      <c r="C8" s="15"/>
      <c r="D8" s="16">
        <f t="shared" ref="D8:D27" si="3">S8</f>
        <v>109880627</v>
      </c>
      <c r="E8" s="17">
        <f t="shared" ref="E8:E27" si="4">IFERROR(S8/$S$28,"-")</f>
        <v>1.4131571061541627E-2</v>
      </c>
      <c r="F8" s="23">
        <f t="shared" si="0"/>
        <v>13</v>
      </c>
      <c r="G8" s="16">
        <f t="shared" ref="G8:G27" si="5">T8</f>
        <v>41851167</v>
      </c>
      <c r="H8" s="17">
        <f t="shared" ref="H8:H27" si="6">IFERROR(T8/$T$28,"-")</f>
        <v>7.6520776484491834E-3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109880627</v>
      </c>
      <c r="T8" s="21">
        <v>41851167</v>
      </c>
    </row>
    <row r="9" spans="2:20" ht="18.75" customHeight="1">
      <c r="B9" s="14" t="s">
        <v>1</v>
      </c>
      <c r="C9" s="15"/>
      <c r="D9" s="16">
        <f t="shared" si="3"/>
        <v>117407402</v>
      </c>
      <c r="E9" s="17">
        <f t="shared" si="4"/>
        <v>1.5099577512548999E-2</v>
      </c>
      <c r="F9" s="23">
        <f t="shared" si="0"/>
        <v>12</v>
      </c>
      <c r="G9" s="16">
        <f t="shared" si="5"/>
        <v>636380621</v>
      </c>
      <c r="H9" s="17">
        <f t="shared" si="6"/>
        <v>0.11635598897063758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117407402</v>
      </c>
      <c r="T9" s="21">
        <v>636380621</v>
      </c>
    </row>
    <row r="10" spans="2:20" ht="18.75" customHeight="1">
      <c r="B10" s="14" t="s">
        <v>8</v>
      </c>
      <c r="C10" s="15"/>
      <c r="D10" s="16">
        <f t="shared" si="3"/>
        <v>692834631</v>
      </c>
      <c r="E10" s="17">
        <f t="shared" si="4"/>
        <v>8.9104349776539513E-2</v>
      </c>
      <c r="F10" s="23">
        <f t="shared" si="0"/>
        <v>6</v>
      </c>
      <c r="G10" s="16">
        <f t="shared" si="5"/>
        <v>65600879</v>
      </c>
      <c r="H10" s="17">
        <f t="shared" si="6"/>
        <v>1.1994480820917596E-2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692834631</v>
      </c>
      <c r="T10" s="21">
        <v>65600879</v>
      </c>
    </row>
    <row r="11" spans="2:20" ht="18.75" customHeight="1">
      <c r="B11" s="14" t="s">
        <v>9</v>
      </c>
      <c r="C11" s="15"/>
      <c r="D11" s="16">
        <f t="shared" si="3"/>
        <v>703418384</v>
      </c>
      <c r="E11" s="17">
        <f t="shared" si="4"/>
        <v>9.0465509261161883E-2</v>
      </c>
      <c r="F11" s="23">
        <f t="shared" si="0"/>
        <v>5</v>
      </c>
      <c r="G11" s="16">
        <f t="shared" si="5"/>
        <v>293063404</v>
      </c>
      <c r="H11" s="17">
        <f t="shared" si="6"/>
        <v>5.3583784732378743E-2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703418384</v>
      </c>
      <c r="T11" s="21">
        <v>293063404</v>
      </c>
    </row>
    <row r="12" spans="2:20" ht="18.75" customHeight="1">
      <c r="B12" s="14" t="s">
        <v>10</v>
      </c>
      <c r="C12" s="15"/>
      <c r="D12" s="16">
        <f t="shared" si="3"/>
        <v>99809140</v>
      </c>
      <c r="E12" s="17">
        <f t="shared" si="4"/>
        <v>1.2836293284905962E-2</v>
      </c>
      <c r="F12" s="23">
        <f t="shared" si="0"/>
        <v>15</v>
      </c>
      <c r="G12" s="16">
        <f t="shared" si="5"/>
        <v>365500905</v>
      </c>
      <c r="H12" s="17">
        <f t="shared" si="6"/>
        <v>6.6828275198119291E-2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99809140</v>
      </c>
      <c r="T12" s="21">
        <v>365500905</v>
      </c>
    </row>
    <row r="13" spans="2:20" ht="18.75" customHeight="1">
      <c r="B13" s="14" t="s">
        <v>11</v>
      </c>
      <c r="C13" s="15"/>
      <c r="D13" s="16">
        <f t="shared" si="3"/>
        <v>5351497</v>
      </c>
      <c r="E13" s="17">
        <f t="shared" si="4"/>
        <v>6.8824743911523941E-4</v>
      </c>
      <c r="F13" s="23">
        <f t="shared" si="0"/>
        <v>18</v>
      </c>
      <c r="G13" s="16">
        <f t="shared" si="5"/>
        <v>26428112</v>
      </c>
      <c r="H13" s="17">
        <f t="shared" si="6"/>
        <v>4.8321224859969054E-3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5351497</v>
      </c>
      <c r="T13" s="21">
        <v>26428112</v>
      </c>
    </row>
    <row r="14" spans="2:20" ht="18.75" customHeight="1">
      <c r="B14" s="14" t="s">
        <v>12</v>
      </c>
      <c r="C14" s="15"/>
      <c r="D14" s="16">
        <f t="shared" si="3"/>
        <v>1414178570</v>
      </c>
      <c r="E14" s="17">
        <f t="shared" si="4"/>
        <v>0.18187523589271401</v>
      </c>
      <c r="F14" s="23">
        <f t="shared" si="0"/>
        <v>1</v>
      </c>
      <c r="G14" s="16">
        <f t="shared" si="5"/>
        <v>926357062</v>
      </c>
      <c r="H14" s="17">
        <f t="shared" si="6"/>
        <v>0.16937535263026846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1414178570</v>
      </c>
      <c r="T14" s="21">
        <v>926357062</v>
      </c>
    </row>
    <row r="15" spans="2:20" ht="18.75" customHeight="1">
      <c r="B15" s="14" t="s">
        <v>2</v>
      </c>
      <c r="C15" s="15"/>
      <c r="D15" s="16">
        <f t="shared" si="3"/>
        <v>558985955</v>
      </c>
      <c r="E15" s="17">
        <f t="shared" si="4"/>
        <v>7.1890286405866699E-2</v>
      </c>
      <c r="F15" s="23">
        <f t="shared" si="0"/>
        <v>7</v>
      </c>
      <c r="G15" s="16">
        <f t="shared" si="5"/>
        <v>295046795</v>
      </c>
      <c r="H15" s="17">
        <f t="shared" si="6"/>
        <v>5.3946428429727383E-2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558985955</v>
      </c>
      <c r="T15" s="21">
        <v>295046795</v>
      </c>
    </row>
    <row r="16" spans="2:20" ht="18.75" customHeight="1">
      <c r="B16" s="14" t="s">
        <v>120</v>
      </c>
      <c r="C16" s="15"/>
      <c r="D16" s="16">
        <f t="shared" si="3"/>
        <v>479123733</v>
      </c>
      <c r="E16" s="17">
        <f t="shared" si="4"/>
        <v>6.1619334226774992E-2</v>
      </c>
      <c r="F16" s="23">
        <f t="shared" si="0"/>
        <v>8</v>
      </c>
      <c r="G16" s="16">
        <f t="shared" si="5"/>
        <v>408775320</v>
      </c>
      <c r="H16" s="17">
        <f t="shared" si="6"/>
        <v>7.4740579860285913E-2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479123733</v>
      </c>
      <c r="T16" s="21">
        <v>408775320</v>
      </c>
    </row>
    <row r="17" spans="2:20" ht="18.75" customHeight="1">
      <c r="B17" s="14" t="s">
        <v>14</v>
      </c>
      <c r="C17" s="15"/>
      <c r="D17" s="16">
        <f t="shared" si="3"/>
        <v>69665286</v>
      </c>
      <c r="E17" s="17">
        <f t="shared" si="4"/>
        <v>8.9595406079328345E-3</v>
      </c>
      <c r="F17" s="23">
        <f t="shared" si="0"/>
        <v>16</v>
      </c>
      <c r="G17" s="16">
        <f t="shared" si="5"/>
        <v>115429898</v>
      </c>
      <c r="H17" s="17">
        <f t="shared" si="6"/>
        <v>2.1105230887553724E-2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69665286</v>
      </c>
      <c r="T17" s="21">
        <v>115429898</v>
      </c>
    </row>
    <row r="18" spans="2:20" ht="18.75" customHeight="1">
      <c r="B18" s="14" t="s">
        <v>15</v>
      </c>
      <c r="C18" s="15"/>
      <c r="D18" s="16">
        <f t="shared" si="3"/>
        <v>1184728497</v>
      </c>
      <c r="E18" s="17">
        <f t="shared" si="4"/>
        <v>0.15236603031022844</v>
      </c>
      <c r="F18" s="23">
        <f t="shared" si="0"/>
        <v>2</v>
      </c>
      <c r="G18" s="16">
        <f t="shared" si="5"/>
        <v>618088557</v>
      </c>
      <c r="H18" s="17">
        <f t="shared" si="6"/>
        <v>0.11301146349830363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1184728497</v>
      </c>
      <c r="T18" s="21">
        <v>618088557</v>
      </c>
    </row>
    <row r="19" spans="2:20" ht="18.75" customHeight="1">
      <c r="B19" s="14" t="s">
        <v>16</v>
      </c>
      <c r="C19" s="15"/>
      <c r="D19" s="16">
        <f t="shared" si="3"/>
        <v>313259366</v>
      </c>
      <c r="E19" s="17">
        <f t="shared" si="4"/>
        <v>4.0287784227172975E-2</v>
      </c>
      <c r="F19" s="23">
        <f t="shared" si="0"/>
        <v>9</v>
      </c>
      <c r="G19" s="16">
        <f t="shared" si="5"/>
        <v>585519743</v>
      </c>
      <c r="H19" s="17">
        <f t="shared" si="6"/>
        <v>0.10705657355112727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313259366</v>
      </c>
      <c r="T19" s="21">
        <v>585519743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9947</v>
      </c>
      <c r="H20" s="17">
        <f t="shared" si="6"/>
        <v>1.818711921919024E-6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9947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4638</v>
      </c>
      <c r="H21" s="17">
        <f t="shared" si="6"/>
        <v>8.4801305859660534E-7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4638</v>
      </c>
    </row>
    <row r="22" spans="2:20" ht="18.75" customHeight="1">
      <c r="B22" s="14" t="s">
        <v>17</v>
      </c>
      <c r="C22" s="15"/>
      <c r="D22" s="16">
        <f t="shared" si="3"/>
        <v>311066</v>
      </c>
      <c r="E22" s="17">
        <f t="shared" si="4"/>
        <v>4.0005698946635128E-5</v>
      </c>
      <c r="F22" s="23">
        <f t="shared" si="0"/>
        <v>19</v>
      </c>
      <c r="G22" s="16">
        <f t="shared" si="5"/>
        <v>814274</v>
      </c>
      <c r="H22" s="17">
        <f t="shared" si="6"/>
        <v>1.4888205805857959E-4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311066</v>
      </c>
      <c r="T22" s="21">
        <v>814274</v>
      </c>
    </row>
    <row r="23" spans="2:20" ht="18.75" customHeight="1">
      <c r="B23" s="14" t="s">
        <v>18</v>
      </c>
      <c r="C23" s="15"/>
      <c r="D23" s="16">
        <f t="shared" si="3"/>
        <v>106140974</v>
      </c>
      <c r="E23" s="17">
        <f t="shared" si="4"/>
        <v>1.3650620291985067E-2</v>
      </c>
      <c r="F23" s="23">
        <f t="shared" si="0"/>
        <v>14</v>
      </c>
      <c r="G23" s="16">
        <f t="shared" si="5"/>
        <v>99469046</v>
      </c>
      <c r="H23" s="17">
        <f t="shared" si="6"/>
        <v>1.8186944789596038E-2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106140974</v>
      </c>
      <c r="T23" s="21">
        <v>99469046</v>
      </c>
    </row>
    <row r="24" spans="2:20" ht="18.75" customHeight="1">
      <c r="B24" s="14" t="s">
        <v>19</v>
      </c>
      <c r="C24" s="15"/>
      <c r="D24" s="16">
        <f t="shared" si="3"/>
        <v>906029870</v>
      </c>
      <c r="E24" s="17">
        <f t="shared" si="4"/>
        <v>0.11652304725003364</v>
      </c>
      <c r="F24" s="23">
        <f t="shared" si="0"/>
        <v>3</v>
      </c>
      <c r="G24" s="16">
        <f t="shared" si="5"/>
        <v>98837687</v>
      </c>
      <c r="H24" s="17">
        <f t="shared" si="6"/>
        <v>1.8071506955041814E-2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906029870</v>
      </c>
      <c r="T24" s="21">
        <v>98837687</v>
      </c>
    </row>
    <row r="25" spans="2:20" ht="18.75" customHeight="1">
      <c r="B25" s="14" t="s">
        <v>20</v>
      </c>
      <c r="C25" s="15"/>
      <c r="D25" s="16">
        <f t="shared" si="3"/>
        <v>35724424</v>
      </c>
      <c r="E25" s="17">
        <f t="shared" si="4"/>
        <v>4.594460826917589E-3</v>
      </c>
      <c r="F25" s="23">
        <f t="shared" si="0"/>
        <v>17</v>
      </c>
      <c r="G25" s="16">
        <f t="shared" si="5"/>
        <v>17575035</v>
      </c>
      <c r="H25" s="17">
        <f t="shared" si="6"/>
        <v>3.2134237139483375E-3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35724424</v>
      </c>
      <c r="T25" s="21">
        <v>17575035</v>
      </c>
    </row>
    <row r="26" spans="2:20" ht="18.75" customHeight="1">
      <c r="B26" s="14" t="s">
        <v>21</v>
      </c>
      <c r="C26" s="15"/>
      <c r="D26" s="16">
        <f t="shared" si="3"/>
        <v>121973930</v>
      </c>
      <c r="E26" s="17">
        <f t="shared" si="4"/>
        <v>1.5686871348581804E-2</v>
      </c>
      <c r="F26" s="23">
        <f t="shared" si="0"/>
        <v>11</v>
      </c>
      <c r="G26" s="16">
        <f t="shared" si="5"/>
        <v>45700287</v>
      </c>
      <c r="H26" s="17">
        <f t="shared" si="6"/>
        <v>8.3558516941812586E-3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121973930</v>
      </c>
      <c r="T26" s="21">
        <v>45700287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134417</v>
      </c>
      <c r="H27" s="17">
        <f t="shared" si="6"/>
        <v>2.4576837278434647E-5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134417</v>
      </c>
    </row>
    <row r="28" spans="2:20" ht="18.75" customHeight="1" thickTop="1">
      <c r="B28" s="27" t="s">
        <v>23</v>
      </c>
      <c r="C28" s="28"/>
      <c r="D28" s="29">
        <f>S28</f>
        <v>7775542190</v>
      </c>
      <c r="E28" s="30"/>
      <c r="F28" s="31"/>
      <c r="G28" s="29">
        <f>T28</f>
        <v>5469255400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7775542190</v>
      </c>
      <c r="T28" s="21">
        <f>SUM(T6:T27)</f>
        <v>5469255400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09" priority="5" stopIfTrue="1" operator="equal">
      <formula>0</formula>
    </cfRule>
    <cfRule type="expression" dxfId="208" priority="6" stopIfTrue="1">
      <formula>$F6&lt;=5</formula>
    </cfRule>
  </conditionalFormatting>
  <conditionalFormatting sqref="G6:I27">
    <cfRule type="cellIs" dxfId="207" priority="7" stopIfTrue="1" operator="equal">
      <formula>0</formula>
    </cfRule>
    <cfRule type="expression" dxfId="206" priority="8" stopIfTrue="1">
      <formula>$I6&lt;=5</formula>
    </cfRule>
  </conditionalFormatting>
  <conditionalFormatting sqref="F6:F27">
    <cfRule type="cellIs" dxfId="205" priority="1" operator="equal">
      <formula>0</formula>
    </cfRule>
    <cfRule type="expression" dxfId="20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8E9B1-6B2B-42A5-9309-C2BE81AAEA9E}">
  <sheetPr codeName="Sheet5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276081964</v>
      </c>
      <c r="E6" s="13">
        <f>IFERROR(S6/$S$28,"-")</f>
        <v>2.295676780195394E-2</v>
      </c>
      <c r="F6" s="23">
        <f t="shared" ref="F6:F27" si="0">_xlfn.IFS(D6&gt;0,RANK(D6,$D$6:$D$27),D6=0,"-")</f>
        <v>11</v>
      </c>
      <c r="G6" s="12">
        <f>T6</f>
        <v>174553129</v>
      </c>
      <c r="H6" s="13">
        <f>IFERROR(T6/$T$28,"-")</f>
        <v>1.6051169896018486E-2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276081964</v>
      </c>
      <c r="T6" s="21">
        <v>174553129</v>
      </c>
    </row>
    <row r="7" spans="2:20" ht="18.75" customHeight="1">
      <c r="B7" s="14" t="s">
        <v>5</v>
      </c>
      <c r="C7" s="15"/>
      <c r="D7" s="16">
        <f>S7</f>
        <v>1331196984</v>
      </c>
      <c r="E7" s="17">
        <f>IFERROR(S7/$S$28,"-")</f>
        <v>0.11069169321161955</v>
      </c>
      <c r="F7" s="23">
        <f t="shared" si="0"/>
        <v>4</v>
      </c>
      <c r="G7" s="16">
        <f>T7</f>
        <v>1531208460</v>
      </c>
      <c r="H7" s="17">
        <f>IFERROR(T7/$T$28,"-")</f>
        <v>0.14080347501350621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1331196984</v>
      </c>
      <c r="T7" s="21">
        <v>1531208460</v>
      </c>
    </row>
    <row r="8" spans="2:20" ht="18.75" customHeight="1">
      <c r="B8" s="14" t="s">
        <v>6</v>
      </c>
      <c r="C8" s="15"/>
      <c r="D8" s="16">
        <f t="shared" ref="D8:D27" si="3">S8</f>
        <v>319901125</v>
      </c>
      <c r="E8" s="17">
        <f t="shared" ref="E8:E27" si="4">IFERROR(S8/$S$28,"-")</f>
        <v>2.660041873002918E-2</v>
      </c>
      <c r="F8" s="23">
        <f t="shared" si="0"/>
        <v>10</v>
      </c>
      <c r="G8" s="16">
        <f t="shared" ref="G8:G27" si="5">T8</f>
        <v>108552376</v>
      </c>
      <c r="H8" s="17">
        <f t="shared" ref="H8:H27" si="6">IFERROR(T8/$T$28,"-")</f>
        <v>9.9820188831589475E-3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319901125</v>
      </c>
      <c r="T8" s="21">
        <v>108552376</v>
      </c>
    </row>
    <row r="9" spans="2:20" ht="18.75" customHeight="1">
      <c r="B9" s="14" t="s">
        <v>1</v>
      </c>
      <c r="C9" s="15"/>
      <c r="D9" s="16">
        <f t="shared" si="3"/>
        <v>225983086</v>
      </c>
      <c r="E9" s="17">
        <f t="shared" si="4"/>
        <v>1.8790945838356134E-2</v>
      </c>
      <c r="F9" s="23">
        <f t="shared" si="0"/>
        <v>13</v>
      </c>
      <c r="G9" s="16">
        <f t="shared" si="5"/>
        <v>1264114991</v>
      </c>
      <c r="H9" s="17">
        <f t="shared" si="6"/>
        <v>0.11624268556449011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225983086</v>
      </c>
      <c r="T9" s="21">
        <v>1264114991</v>
      </c>
    </row>
    <row r="10" spans="2:20" ht="18.75" customHeight="1">
      <c r="B10" s="14" t="s">
        <v>8</v>
      </c>
      <c r="C10" s="15"/>
      <c r="D10" s="16">
        <f t="shared" si="3"/>
        <v>328907513</v>
      </c>
      <c r="E10" s="17">
        <f t="shared" si="4"/>
        <v>2.734931791581701E-2</v>
      </c>
      <c r="F10" s="23">
        <f t="shared" si="0"/>
        <v>9</v>
      </c>
      <c r="G10" s="16">
        <f t="shared" si="5"/>
        <v>122881045</v>
      </c>
      <c r="H10" s="17">
        <f t="shared" si="6"/>
        <v>1.1299622880408479E-2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328907513</v>
      </c>
      <c r="T10" s="21">
        <v>122881045</v>
      </c>
    </row>
    <row r="11" spans="2:20" ht="18.75" customHeight="1">
      <c r="B11" s="14" t="s">
        <v>9</v>
      </c>
      <c r="C11" s="15"/>
      <c r="D11" s="16">
        <f t="shared" si="3"/>
        <v>478141034</v>
      </c>
      <c r="E11" s="17">
        <f t="shared" si="4"/>
        <v>3.9758383833158197E-2</v>
      </c>
      <c r="F11" s="23">
        <f t="shared" si="0"/>
        <v>8</v>
      </c>
      <c r="G11" s="16">
        <f t="shared" si="5"/>
        <v>554989595</v>
      </c>
      <c r="H11" s="17">
        <f t="shared" si="6"/>
        <v>5.1034503539993788E-2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478141034</v>
      </c>
      <c r="T11" s="21">
        <v>554989595</v>
      </c>
    </row>
    <row r="12" spans="2:20" ht="18.75" customHeight="1">
      <c r="B12" s="14" t="s">
        <v>10</v>
      </c>
      <c r="C12" s="15"/>
      <c r="D12" s="16">
        <f t="shared" si="3"/>
        <v>198118051</v>
      </c>
      <c r="E12" s="17">
        <f t="shared" si="4"/>
        <v>1.6473912414585214E-2</v>
      </c>
      <c r="F12" s="23">
        <f t="shared" si="0"/>
        <v>15</v>
      </c>
      <c r="G12" s="16">
        <f t="shared" si="5"/>
        <v>700343415</v>
      </c>
      <c r="H12" s="17">
        <f t="shared" si="6"/>
        <v>6.4400628073088176E-2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198118051</v>
      </c>
      <c r="T12" s="21">
        <v>700343415</v>
      </c>
    </row>
    <row r="13" spans="2:20" ht="18.75" customHeight="1">
      <c r="B13" s="14" t="s">
        <v>11</v>
      </c>
      <c r="C13" s="15"/>
      <c r="D13" s="16">
        <f t="shared" si="3"/>
        <v>11402545</v>
      </c>
      <c r="E13" s="17">
        <f t="shared" si="4"/>
        <v>9.4814443552832331E-4</v>
      </c>
      <c r="F13" s="23">
        <f t="shared" si="0"/>
        <v>18</v>
      </c>
      <c r="G13" s="16">
        <f t="shared" si="5"/>
        <v>51404136</v>
      </c>
      <c r="H13" s="17">
        <f t="shared" si="6"/>
        <v>4.7269076470925946E-3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11402545</v>
      </c>
      <c r="T13" s="21">
        <v>51404136</v>
      </c>
    </row>
    <row r="14" spans="2:20" ht="18.75" customHeight="1">
      <c r="B14" s="14" t="s">
        <v>12</v>
      </c>
      <c r="C14" s="15"/>
      <c r="D14" s="16">
        <f t="shared" si="3"/>
        <v>2465694304</v>
      </c>
      <c r="E14" s="17">
        <f t="shared" si="4"/>
        <v>0.20502741572618061</v>
      </c>
      <c r="F14" s="23">
        <f t="shared" si="0"/>
        <v>1</v>
      </c>
      <c r="G14" s="16">
        <f t="shared" si="5"/>
        <v>1804545761</v>
      </c>
      <c r="H14" s="17">
        <f t="shared" si="6"/>
        <v>0.16593842093172084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2465694304</v>
      </c>
      <c r="T14" s="21">
        <v>1804545761</v>
      </c>
    </row>
    <row r="15" spans="2:20" ht="18.75" customHeight="1">
      <c r="B15" s="14" t="s">
        <v>2</v>
      </c>
      <c r="C15" s="15"/>
      <c r="D15" s="16">
        <f t="shared" si="3"/>
        <v>1280579297</v>
      </c>
      <c r="E15" s="17">
        <f t="shared" si="4"/>
        <v>0.10648273124143093</v>
      </c>
      <c r="F15" s="23">
        <f t="shared" si="0"/>
        <v>5</v>
      </c>
      <c r="G15" s="16">
        <f t="shared" si="5"/>
        <v>526379077</v>
      </c>
      <c r="H15" s="17">
        <f t="shared" si="6"/>
        <v>4.8403600915320151E-2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1280579297</v>
      </c>
      <c r="T15" s="21">
        <v>526379077</v>
      </c>
    </row>
    <row r="16" spans="2:20" ht="18.75" customHeight="1">
      <c r="B16" s="14" t="s">
        <v>120</v>
      </c>
      <c r="C16" s="15"/>
      <c r="D16" s="16">
        <f t="shared" si="3"/>
        <v>754835049</v>
      </c>
      <c r="E16" s="17">
        <f t="shared" si="4"/>
        <v>6.276604490059888E-2</v>
      </c>
      <c r="F16" s="23">
        <f t="shared" si="0"/>
        <v>6</v>
      </c>
      <c r="G16" s="16">
        <f t="shared" si="5"/>
        <v>856401922</v>
      </c>
      <c r="H16" s="17">
        <f t="shared" si="6"/>
        <v>7.8751110495984128E-2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754835049</v>
      </c>
      <c r="T16" s="21">
        <v>856401922</v>
      </c>
    </row>
    <row r="17" spans="2:20" ht="18.75" customHeight="1">
      <c r="B17" s="14" t="s">
        <v>14</v>
      </c>
      <c r="C17" s="15"/>
      <c r="D17" s="16">
        <f t="shared" si="3"/>
        <v>175438999</v>
      </c>
      <c r="E17" s="17">
        <f t="shared" si="4"/>
        <v>1.4588103855455873E-2</v>
      </c>
      <c r="F17" s="23">
        <f t="shared" si="0"/>
        <v>16</v>
      </c>
      <c r="G17" s="16">
        <f t="shared" si="5"/>
        <v>228071218</v>
      </c>
      <c r="H17" s="17">
        <f t="shared" si="6"/>
        <v>2.097246774940293E-2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175438999</v>
      </c>
      <c r="T17" s="21">
        <v>228071218</v>
      </c>
    </row>
    <row r="18" spans="2:20" ht="18.75" customHeight="1">
      <c r="B18" s="14" t="s">
        <v>15</v>
      </c>
      <c r="C18" s="15"/>
      <c r="D18" s="16">
        <f t="shared" si="3"/>
        <v>1757607948</v>
      </c>
      <c r="E18" s="17">
        <f t="shared" si="4"/>
        <v>0.14614861820203776</v>
      </c>
      <c r="F18" s="23">
        <f t="shared" si="0"/>
        <v>2</v>
      </c>
      <c r="G18" s="16">
        <f t="shared" si="5"/>
        <v>1328161490</v>
      </c>
      <c r="H18" s="17">
        <f t="shared" si="6"/>
        <v>0.12213213161787009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1757607948</v>
      </c>
      <c r="T18" s="21">
        <v>1328161490</v>
      </c>
    </row>
    <row r="19" spans="2:20" ht="18.75" customHeight="1">
      <c r="B19" s="14" t="s">
        <v>16</v>
      </c>
      <c r="C19" s="15"/>
      <c r="D19" s="16">
        <f t="shared" si="3"/>
        <v>539322321</v>
      </c>
      <c r="E19" s="17">
        <f t="shared" si="4"/>
        <v>4.4845730283228011E-2</v>
      </c>
      <c r="F19" s="23">
        <f t="shared" si="0"/>
        <v>7</v>
      </c>
      <c r="G19" s="16">
        <f t="shared" si="5"/>
        <v>1138268296</v>
      </c>
      <c r="H19" s="17">
        <f t="shared" si="6"/>
        <v>0.10467035401208682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539322321</v>
      </c>
      <c r="T19" s="21">
        <v>1138268296</v>
      </c>
    </row>
    <row r="20" spans="2:20" ht="18.75" customHeight="1">
      <c r="B20" s="14" t="s">
        <v>121</v>
      </c>
      <c r="C20" s="15"/>
      <c r="D20" s="16">
        <f t="shared" si="3"/>
        <v>1935</v>
      </c>
      <c r="E20" s="17">
        <f t="shared" si="4"/>
        <v>1.6089912232289418E-7</v>
      </c>
      <c r="F20" s="23">
        <f t="shared" si="0"/>
        <v>21</v>
      </c>
      <c r="G20" s="16">
        <f t="shared" si="5"/>
        <v>16413</v>
      </c>
      <c r="H20" s="17">
        <f t="shared" si="6"/>
        <v>1.5092702892959967E-6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1935</v>
      </c>
      <c r="T20" s="21">
        <v>16413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459</v>
      </c>
      <c r="H21" s="17">
        <f t="shared" si="6"/>
        <v>4.2207705037888411E-8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459</v>
      </c>
    </row>
    <row r="22" spans="2:20" ht="18.75" customHeight="1">
      <c r="B22" s="14" t="s">
        <v>17</v>
      </c>
      <c r="C22" s="15"/>
      <c r="D22" s="16">
        <f t="shared" si="3"/>
        <v>2709419</v>
      </c>
      <c r="E22" s="17">
        <f t="shared" si="4"/>
        <v>2.2529361194055487E-4</v>
      </c>
      <c r="F22" s="23">
        <f t="shared" si="0"/>
        <v>19</v>
      </c>
      <c r="G22" s="16">
        <f t="shared" si="5"/>
        <v>5114760</v>
      </c>
      <c r="H22" s="17">
        <f t="shared" si="6"/>
        <v>4.7033176779867126E-4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2709419</v>
      </c>
      <c r="T22" s="21">
        <v>5114760</v>
      </c>
    </row>
    <row r="23" spans="2:20" ht="18.75" customHeight="1">
      <c r="B23" s="14" t="s">
        <v>18</v>
      </c>
      <c r="C23" s="15"/>
      <c r="D23" s="16">
        <f t="shared" si="3"/>
        <v>249379414</v>
      </c>
      <c r="E23" s="17">
        <f t="shared" si="4"/>
        <v>2.073639733229854E-2</v>
      </c>
      <c r="F23" s="23">
        <f t="shared" si="0"/>
        <v>12</v>
      </c>
      <c r="G23" s="16">
        <f t="shared" si="5"/>
        <v>192420290</v>
      </c>
      <c r="H23" s="17">
        <f t="shared" si="6"/>
        <v>1.7694158700707948E-2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249379414</v>
      </c>
      <c r="T23" s="21">
        <v>192420290</v>
      </c>
    </row>
    <row r="24" spans="2:20" ht="18.75" customHeight="1">
      <c r="B24" s="14" t="s">
        <v>19</v>
      </c>
      <c r="C24" s="15"/>
      <c r="D24" s="16">
        <f t="shared" si="3"/>
        <v>1352257266</v>
      </c>
      <c r="E24" s="17">
        <f t="shared" si="4"/>
        <v>0.11244289780576562</v>
      </c>
      <c r="F24" s="23">
        <f t="shared" si="0"/>
        <v>3</v>
      </c>
      <c r="G24" s="16">
        <f t="shared" si="5"/>
        <v>165907724</v>
      </c>
      <c r="H24" s="17">
        <f t="shared" si="6"/>
        <v>1.5256174897820043E-2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1352257266</v>
      </c>
      <c r="T24" s="21">
        <v>165907724</v>
      </c>
    </row>
    <row r="25" spans="2:20" ht="18.75" customHeight="1">
      <c r="B25" s="14" t="s">
        <v>20</v>
      </c>
      <c r="C25" s="15"/>
      <c r="D25" s="16">
        <f t="shared" si="3"/>
        <v>74974078</v>
      </c>
      <c r="E25" s="17">
        <f t="shared" si="4"/>
        <v>6.2342446238595403E-3</v>
      </c>
      <c r="F25" s="23">
        <f t="shared" si="0"/>
        <v>17</v>
      </c>
      <c r="G25" s="16">
        <f t="shared" si="5"/>
        <v>33716507</v>
      </c>
      <c r="H25" s="17">
        <f t="shared" si="6"/>
        <v>3.1004278482873633E-3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74974078</v>
      </c>
      <c r="T25" s="21">
        <v>33716507</v>
      </c>
    </row>
    <row r="26" spans="2:20" ht="18.75" customHeight="1">
      <c r="B26" s="14" t="s">
        <v>21</v>
      </c>
      <c r="C26" s="15"/>
      <c r="D26" s="16">
        <f t="shared" si="3"/>
        <v>203215434</v>
      </c>
      <c r="E26" s="17">
        <f t="shared" si="4"/>
        <v>1.6897770011920429E-2</v>
      </c>
      <c r="F26" s="23">
        <f t="shared" si="0"/>
        <v>14</v>
      </c>
      <c r="G26" s="16">
        <f t="shared" si="5"/>
        <v>87523205</v>
      </c>
      <c r="H26" s="17">
        <f t="shared" si="6"/>
        <v>8.0482649686506313E-3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203215434</v>
      </c>
      <c r="T26" s="21">
        <v>87523205</v>
      </c>
    </row>
    <row r="27" spans="2:20" ht="18.75" customHeight="1" thickBot="1">
      <c r="B27" s="18" t="s">
        <v>22</v>
      </c>
      <c r="C27" s="19"/>
      <c r="D27" s="16">
        <f t="shared" si="3"/>
        <v>421004</v>
      </c>
      <c r="E27" s="17">
        <f t="shared" si="4"/>
        <v>3.5007325113399349E-5</v>
      </c>
      <c r="F27" s="23">
        <f t="shared" si="0"/>
        <v>20</v>
      </c>
      <c r="G27" s="16">
        <f t="shared" si="5"/>
        <v>217421</v>
      </c>
      <c r="H27" s="17">
        <f t="shared" si="6"/>
        <v>1.9993118599221647E-5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421004</v>
      </c>
      <c r="T27" s="21">
        <v>217421</v>
      </c>
    </row>
    <row r="28" spans="2:20" ht="18.75" customHeight="1" thickTop="1">
      <c r="B28" s="27" t="s">
        <v>23</v>
      </c>
      <c r="C28" s="28"/>
      <c r="D28" s="29">
        <f>S28</f>
        <v>12026168770</v>
      </c>
      <c r="E28" s="30"/>
      <c r="F28" s="31"/>
      <c r="G28" s="29">
        <f>T28</f>
        <v>10874791690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12026168770</v>
      </c>
      <c r="T28" s="21">
        <f>SUM(T6:T27)</f>
        <v>10874791690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03" priority="5" stopIfTrue="1" operator="equal">
      <formula>0</formula>
    </cfRule>
    <cfRule type="expression" dxfId="202" priority="6" stopIfTrue="1">
      <formula>$F6&lt;=5</formula>
    </cfRule>
  </conditionalFormatting>
  <conditionalFormatting sqref="G6:I27">
    <cfRule type="cellIs" dxfId="201" priority="7" stopIfTrue="1" operator="equal">
      <formula>0</formula>
    </cfRule>
    <cfRule type="expression" dxfId="200" priority="8" stopIfTrue="1">
      <formula>$I6&lt;=5</formula>
    </cfRule>
  </conditionalFormatting>
  <conditionalFormatting sqref="F6:F27">
    <cfRule type="cellIs" dxfId="199" priority="1" operator="equal">
      <formula>0</formula>
    </cfRule>
    <cfRule type="expression" dxfId="19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595F7-912A-4354-8CFC-E45B55FAA2C0}">
  <sheetPr codeName="Sheet5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572636016</v>
      </c>
      <c r="E6" s="13">
        <f>IFERROR(S6/$S$28,"-")</f>
        <v>1.8451786388419784E-2</v>
      </c>
      <c r="F6" s="23">
        <f t="shared" ref="F6:F27" si="0">_xlfn.IFS(D6&gt;0,RANK(D6,$D$6:$D$27),D6=0,"-")</f>
        <v>12</v>
      </c>
      <c r="G6" s="12">
        <f>T6</f>
        <v>469794014</v>
      </c>
      <c r="H6" s="13">
        <f>IFERROR(T6/$T$28,"-")</f>
        <v>1.6596777774166651E-2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572636016</v>
      </c>
      <c r="T6" s="21">
        <v>469794014</v>
      </c>
    </row>
    <row r="7" spans="2:20" ht="18.75" customHeight="1">
      <c r="B7" s="14" t="s">
        <v>5</v>
      </c>
      <c r="C7" s="15"/>
      <c r="D7" s="16">
        <f>S7</f>
        <v>3757159353</v>
      </c>
      <c r="E7" s="17">
        <f>IFERROR(S7/$S$28,"-")</f>
        <v>0.12106521397845413</v>
      </c>
      <c r="F7" s="23">
        <f t="shared" si="0"/>
        <v>3</v>
      </c>
      <c r="G7" s="16">
        <f>T7</f>
        <v>3999872836</v>
      </c>
      <c r="H7" s="17">
        <f>IFERROR(T7/$T$28,"-")</f>
        <v>0.14130661227202806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3757159353</v>
      </c>
      <c r="T7" s="21">
        <v>3999872836</v>
      </c>
    </row>
    <row r="8" spans="2:20" ht="18.75" customHeight="1">
      <c r="B8" s="14" t="s">
        <v>6</v>
      </c>
      <c r="C8" s="15"/>
      <c r="D8" s="16">
        <f t="shared" ref="D8:D27" si="3">S8</f>
        <v>415347204</v>
      </c>
      <c r="E8" s="17">
        <f t="shared" ref="E8:E27" si="4">IFERROR(S8/$S$28,"-")</f>
        <v>1.3383541501230714E-2</v>
      </c>
      <c r="F8" s="23">
        <f t="shared" si="0"/>
        <v>15</v>
      </c>
      <c r="G8" s="16">
        <f t="shared" ref="G8:G27" si="5">T8</f>
        <v>287727891</v>
      </c>
      <c r="H8" s="17">
        <f t="shared" ref="H8:H27" si="6">IFERROR(T8/$T$28,"-")</f>
        <v>1.016478653207498E-2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415347204</v>
      </c>
      <c r="T8" s="21">
        <v>287727891</v>
      </c>
    </row>
    <row r="9" spans="2:20" ht="18.75" customHeight="1">
      <c r="B9" s="14" t="s">
        <v>1</v>
      </c>
      <c r="C9" s="15"/>
      <c r="D9" s="16">
        <f t="shared" si="3"/>
        <v>648187665</v>
      </c>
      <c r="E9" s="17">
        <f t="shared" si="4"/>
        <v>2.0886252348801971E-2</v>
      </c>
      <c r="F9" s="23">
        <f t="shared" si="0"/>
        <v>10</v>
      </c>
      <c r="G9" s="16">
        <f t="shared" si="5"/>
        <v>3261563728</v>
      </c>
      <c r="H9" s="17">
        <f t="shared" si="6"/>
        <v>0.11522379335786626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648187665</v>
      </c>
      <c r="T9" s="21">
        <v>3261563728</v>
      </c>
    </row>
    <row r="10" spans="2:20" ht="18.75" customHeight="1">
      <c r="B10" s="14" t="s">
        <v>8</v>
      </c>
      <c r="C10" s="15"/>
      <c r="D10" s="16">
        <f t="shared" si="3"/>
        <v>838721500</v>
      </c>
      <c r="E10" s="17">
        <f t="shared" si="4"/>
        <v>2.7025736287909323E-2</v>
      </c>
      <c r="F10" s="23">
        <f t="shared" si="0"/>
        <v>9</v>
      </c>
      <c r="G10" s="16">
        <f t="shared" si="5"/>
        <v>305338443</v>
      </c>
      <c r="H10" s="17">
        <f t="shared" si="6"/>
        <v>1.0786928171419933E-2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838721500</v>
      </c>
      <c r="T10" s="21">
        <v>305338443</v>
      </c>
    </row>
    <row r="11" spans="2:20" ht="18.75" customHeight="1">
      <c r="B11" s="14" t="s">
        <v>9</v>
      </c>
      <c r="C11" s="15"/>
      <c r="D11" s="16">
        <f t="shared" si="3"/>
        <v>1427250967</v>
      </c>
      <c r="E11" s="17">
        <f t="shared" si="4"/>
        <v>4.5989650021855372E-2</v>
      </c>
      <c r="F11" s="23">
        <f t="shared" si="0"/>
        <v>8</v>
      </c>
      <c r="G11" s="16">
        <f t="shared" si="5"/>
        <v>1572800616</v>
      </c>
      <c r="H11" s="17">
        <f t="shared" si="6"/>
        <v>5.5563548127338248E-2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1427250967</v>
      </c>
      <c r="T11" s="21">
        <v>1572800616</v>
      </c>
    </row>
    <row r="12" spans="2:20" ht="18.75" customHeight="1">
      <c r="B12" s="14" t="s">
        <v>10</v>
      </c>
      <c r="C12" s="15"/>
      <c r="D12" s="16">
        <f t="shared" si="3"/>
        <v>522092543</v>
      </c>
      <c r="E12" s="17">
        <f t="shared" si="4"/>
        <v>1.682314735582903E-2</v>
      </c>
      <c r="F12" s="23">
        <f t="shared" si="0"/>
        <v>13</v>
      </c>
      <c r="G12" s="16">
        <f t="shared" si="5"/>
        <v>1888030854</v>
      </c>
      <c r="H12" s="17">
        <f t="shared" si="6"/>
        <v>6.6699931418470734E-2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522092543</v>
      </c>
      <c r="T12" s="21">
        <v>1888030854</v>
      </c>
    </row>
    <row r="13" spans="2:20" ht="18.75" customHeight="1">
      <c r="B13" s="14" t="s">
        <v>11</v>
      </c>
      <c r="C13" s="15"/>
      <c r="D13" s="16">
        <f t="shared" si="3"/>
        <v>58409590</v>
      </c>
      <c r="E13" s="17">
        <f t="shared" si="4"/>
        <v>1.8821052948146738E-3</v>
      </c>
      <c r="F13" s="23">
        <f t="shared" si="0"/>
        <v>18</v>
      </c>
      <c r="G13" s="16">
        <f t="shared" si="5"/>
        <v>128991627</v>
      </c>
      <c r="H13" s="17">
        <f t="shared" si="6"/>
        <v>4.5569873268908765E-3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58409590</v>
      </c>
      <c r="T13" s="21">
        <v>128991627</v>
      </c>
    </row>
    <row r="14" spans="2:20" ht="18.75" customHeight="1">
      <c r="B14" s="14" t="s">
        <v>12</v>
      </c>
      <c r="C14" s="15"/>
      <c r="D14" s="16">
        <f t="shared" si="3"/>
        <v>6446877175</v>
      </c>
      <c r="E14" s="17">
        <f t="shared" si="4"/>
        <v>0.20773475153801571</v>
      </c>
      <c r="F14" s="23">
        <f t="shared" si="0"/>
        <v>1</v>
      </c>
      <c r="G14" s="16">
        <f t="shared" si="5"/>
        <v>4498683184</v>
      </c>
      <c r="H14" s="17">
        <f t="shared" si="6"/>
        <v>0.15892847259911758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6446877175</v>
      </c>
      <c r="T14" s="21">
        <v>4498683184</v>
      </c>
    </row>
    <row r="15" spans="2:20" ht="18.75" customHeight="1">
      <c r="B15" s="14" t="s">
        <v>2</v>
      </c>
      <c r="C15" s="15"/>
      <c r="D15" s="16">
        <f t="shared" si="3"/>
        <v>2694796887</v>
      </c>
      <c r="E15" s="17">
        <f t="shared" si="4"/>
        <v>8.6833197929874192E-2</v>
      </c>
      <c r="F15" s="23">
        <f t="shared" si="0"/>
        <v>5</v>
      </c>
      <c r="G15" s="16">
        <f t="shared" si="5"/>
        <v>1484750745</v>
      </c>
      <c r="H15" s="17">
        <f t="shared" si="6"/>
        <v>5.2452941992558844E-2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2694796887</v>
      </c>
      <c r="T15" s="21">
        <v>1484750745</v>
      </c>
    </row>
    <row r="16" spans="2:20" ht="18.75" customHeight="1">
      <c r="B16" s="14" t="s">
        <v>120</v>
      </c>
      <c r="C16" s="15"/>
      <c r="D16" s="16">
        <f t="shared" si="3"/>
        <v>2006050366</v>
      </c>
      <c r="E16" s="17">
        <f t="shared" si="4"/>
        <v>6.4640036259688075E-2</v>
      </c>
      <c r="F16" s="23">
        <f t="shared" si="0"/>
        <v>6</v>
      </c>
      <c r="G16" s="16">
        <f t="shared" si="5"/>
        <v>2260453588</v>
      </c>
      <c r="H16" s="17">
        <f t="shared" si="6"/>
        <v>7.985679840708583E-2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2006050366</v>
      </c>
      <c r="T16" s="21">
        <v>2260453588</v>
      </c>
    </row>
    <row r="17" spans="2:20" ht="18.75" customHeight="1">
      <c r="B17" s="14" t="s">
        <v>14</v>
      </c>
      <c r="C17" s="15"/>
      <c r="D17" s="16">
        <f t="shared" si="3"/>
        <v>365337438</v>
      </c>
      <c r="E17" s="17">
        <f t="shared" si="4"/>
        <v>1.1772099863290046E-2</v>
      </c>
      <c r="F17" s="23">
        <f t="shared" si="0"/>
        <v>16</v>
      </c>
      <c r="G17" s="16">
        <f t="shared" si="5"/>
        <v>658233302</v>
      </c>
      <c r="H17" s="17">
        <f t="shared" si="6"/>
        <v>2.3253918762894083E-2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365337438</v>
      </c>
      <c r="T17" s="21">
        <v>658233302</v>
      </c>
    </row>
    <row r="18" spans="2:20" ht="18.75" customHeight="1">
      <c r="B18" s="14" t="s">
        <v>15</v>
      </c>
      <c r="C18" s="15"/>
      <c r="D18" s="16">
        <f t="shared" si="3"/>
        <v>4509741637</v>
      </c>
      <c r="E18" s="17">
        <f t="shared" si="4"/>
        <v>0.14531532601485295</v>
      </c>
      <c r="F18" s="23">
        <f t="shared" si="0"/>
        <v>2</v>
      </c>
      <c r="G18" s="16">
        <f t="shared" si="5"/>
        <v>3462435013</v>
      </c>
      <c r="H18" s="17">
        <f t="shared" si="6"/>
        <v>0.12232012915399731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4509741637</v>
      </c>
      <c r="T18" s="21">
        <v>3462435013</v>
      </c>
    </row>
    <row r="19" spans="2:20" ht="18.75" customHeight="1">
      <c r="B19" s="14" t="s">
        <v>16</v>
      </c>
      <c r="C19" s="15"/>
      <c r="D19" s="16">
        <f t="shared" si="3"/>
        <v>1654617810</v>
      </c>
      <c r="E19" s="17">
        <f t="shared" si="4"/>
        <v>5.3315986999663237E-2</v>
      </c>
      <c r="F19" s="23">
        <f t="shared" si="0"/>
        <v>7</v>
      </c>
      <c r="G19" s="16">
        <f t="shared" si="5"/>
        <v>2739113936</v>
      </c>
      <c r="H19" s="17">
        <f t="shared" si="6"/>
        <v>9.6766804044282548E-2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1654617810</v>
      </c>
      <c r="T19" s="21">
        <v>2739113936</v>
      </c>
    </row>
    <row r="20" spans="2:20" ht="18.75" customHeight="1">
      <c r="B20" s="14" t="s">
        <v>121</v>
      </c>
      <c r="C20" s="15"/>
      <c r="D20" s="16">
        <f t="shared" si="3"/>
        <v>17784</v>
      </c>
      <c r="E20" s="17">
        <f t="shared" si="4"/>
        <v>5.7304563450940435E-7</v>
      </c>
      <c r="F20" s="23">
        <f t="shared" si="0"/>
        <v>20</v>
      </c>
      <c r="G20" s="16">
        <f t="shared" si="5"/>
        <v>55958</v>
      </c>
      <c r="H20" s="17">
        <f t="shared" si="6"/>
        <v>1.9768716991077231E-6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17784</v>
      </c>
      <c r="T20" s="21">
        <v>55958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20001</v>
      </c>
      <c r="H21" s="17">
        <f t="shared" si="6"/>
        <v>7.0659085124296028E-7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20001</v>
      </c>
    </row>
    <row r="22" spans="2:20" ht="18.75" customHeight="1">
      <c r="B22" s="14" t="s">
        <v>17</v>
      </c>
      <c r="C22" s="15"/>
      <c r="D22" s="16">
        <f t="shared" si="3"/>
        <v>13286316</v>
      </c>
      <c r="E22" s="17">
        <f t="shared" si="4"/>
        <v>4.2811883617366461E-4</v>
      </c>
      <c r="F22" s="23">
        <f t="shared" si="0"/>
        <v>19</v>
      </c>
      <c r="G22" s="16">
        <f t="shared" si="5"/>
        <v>7730757</v>
      </c>
      <c r="H22" s="17">
        <f t="shared" si="6"/>
        <v>2.7311045294647635E-4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13286316</v>
      </c>
      <c r="T22" s="21">
        <v>7730757</v>
      </c>
    </row>
    <row r="23" spans="2:20" ht="18.75" customHeight="1">
      <c r="B23" s="14" t="s">
        <v>18</v>
      </c>
      <c r="C23" s="15"/>
      <c r="D23" s="16">
        <f t="shared" si="3"/>
        <v>603783204</v>
      </c>
      <c r="E23" s="17">
        <f t="shared" si="4"/>
        <v>1.9455427870124897E-2</v>
      </c>
      <c r="F23" s="23">
        <f t="shared" si="0"/>
        <v>11</v>
      </c>
      <c r="G23" s="16">
        <f t="shared" si="5"/>
        <v>505014380</v>
      </c>
      <c r="H23" s="17">
        <f t="shared" si="6"/>
        <v>1.7841034980957741E-2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603783204</v>
      </c>
      <c r="T23" s="21">
        <v>505014380</v>
      </c>
    </row>
    <row r="24" spans="2:20" ht="18.75" customHeight="1">
      <c r="B24" s="14" t="s">
        <v>19</v>
      </c>
      <c r="C24" s="15"/>
      <c r="D24" s="16">
        <f t="shared" si="3"/>
        <v>3709394363</v>
      </c>
      <c r="E24" s="17">
        <f t="shared" si="4"/>
        <v>0.11952610472283753</v>
      </c>
      <c r="F24" s="23">
        <f t="shared" si="0"/>
        <v>4</v>
      </c>
      <c r="G24" s="16">
        <f t="shared" si="5"/>
        <v>454437485</v>
      </c>
      <c r="H24" s="17">
        <f t="shared" si="6"/>
        <v>1.6054265754855256E-2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3709394363</v>
      </c>
      <c r="T24" s="21">
        <v>454437485</v>
      </c>
    </row>
    <row r="25" spans="2:20" ht="18.75" customHeight="1">
      <c r="B25" s="14" t="s">
        <v>20</v>
      </c>
      <c r="C25" s="15"/>
      <c r="D25" s="16">
        <f t="shared" si="3"/>
        <v>293706456</v>
      </c>
      <c r="E25" s="17">
        <f t="shared" si="4"/>
        <v>9.4639677484271503E-3</v>
      </c>
      <c r="F25" s="23">
        <f t="shared" si="0"/>
        <v>17</v>
      </c>
      <c r="G25" s="16">
        <f t="shared" si="5"/>
        <v>92735998</v>
      </c>
      <c r="H25" s="17">
        <f t="shared" si="6"/>
        <v>3.2761565805552451E-3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293706456</v>
      </c>
      <c r="T25" s="21">
        <v>92735998</v>
      </c>
    </row>
    <row r="26" spans="2:20" ht="18.75" customHeight="1">
      <c r="B26" s="14" t="s">
        <v>21</v>
      </c>
      <c r="C26" s="15"/>
      <c r="D26" s="16">
        <f t="shared" si="3"/>
        <v>496755735</v>
      </c>
      <c r="E26" s="17">
        <f t="shared" si="4"/>
        <v>1.6006731070583702E-2</v>
      </c>
      <c r="F26" s="23">
        <f t="shared" si="0"/>
        <v>14</v>
      </c>
      <c r="G26" s="16">
        <f t="shared" si="5"/>
        <v>226020353</v>
      </c>
      <c r="H26" s="17">
        <f t="shared" si="6"/>
        <v>7.9847964414031473E-3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496755735</v>
      </c>
      <c r="T26" s="21">
        <v>226020353</v>
      </c>
    </row>
    <row r="27" spans="2:20" ht="18.75" customHeight="1" thickBot="1">
      <c r="B27" s="18" t="s">
        <v>22</v>
      </c>
      <c r="C27" s="19"/>
      <c r="D27" s="16">
        <f t="shared" si="3"/>
        <v>7601</v>
      </c>
      <c r="E27" s="17">
        <f t="shared" si="4"/>
        <v>2.4492351933794323E-7</v>
      </c>
      <c r="F27" s="23">
        <f t="shared" si="0"/>
        <v>21</v>
      </c>
      <c r="G27" s="16">
        <f t="shared" si="5"/>
        <v>2534051</v>
      </c>
      <c r="H27" s="17">
        <f t="shared" si="6"/>
        <v>8.9522386539826745E-5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7601</v>
      </c>
      <c r="T27" s="21">
        <v>2534051</v>
      </c>
    </row>
    <row r="28" spans="2:20" ht="18.75" customHeight="1" thickTop="1">
      <c r="B28" s="27" t="s">
        <v>23</v>
      </c>
      <c r="C28" s="28"/>
      <c r="D28" s="29">
        <f>S28</f>
        <v>31034177610</v>
      </c>
      <c r="E28" s="30"/>
      <c r="F28" s="31"/>
      <c r="G28" s="29">
        <f>T28</f>
        <v>28306338760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31034177610</v>
      </c>
      <c r="T28" s="21">
        <f>SUM(T6:T27)</f>
        <v>28306338760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97" priority="5" stopIfTrue="1" operator="equal">
      <formula>0</formula>
    </cfRule>
    <cfRule type="expression" dxfId="196" priority="6" stopIfTrue="1">
      <formula>$F6&lt;=5</formula>
    </cfRule>
  </conditionalFormatting>
  <conditionalFormatting sqref="G6:I27">
    <cfRule type="cellIs" dxfId="195" priority="7" stopIfTrue="1" operator="equal">
      <formula>0</formula>
    </cfRule>
    <cfRule type="expression" dxfId="194" priority="8" stopIfTrue="1">
      <formula>$I6&lt;=5</formula>
    </cfRule>
  </conditionalFormatting>
  <conditionalFormatting sqref="F6:F27">
    <cfRule type="cellIs" dxfId="193" priority="1" operator="equal">
      <formula>0</formula>
    </cfRule>
    <cfRule type="expression" dxfId="19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C784-B530-4B05-98F1-7AB524EAA517}">
  <sheetPr codeName="Sheet5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475410508</v>
      </c>
      <c r="E6" s="13">
        <f>IFERROR(S6/$S$28,"-")</f>
        <v>2.2221967464157652E-2</v>
      </c>
      <c r="F6" s="23">
        <f t="shared" ref="F6:F27" si="0">_xlfn.IFS(D6&gt;0,RANK(D6,$D$6:$D$27),D6=0,"-")</f>
        <v>10</v>
      </c>
      <c r="G6" s="12">
        <f>T6</f>
        <v>282642788</v>
      </c>
      <c r="H6" s="13">
        <f>IFERROR(T6/$T$28,"-")</f>
        <v>1.5941584707895803E-2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475410508</v>
      </c>
      <c r="T6" s="21">
        <v>282642788</v>
      </c>
    </row>
    <row r="7" spans="2:20" ht="18.75" customHeight="1">
      <c r="B7" s="14" t="s">
        <v>5</v>
      </c>
      <c r="C7" s="15"/>
      <c r="D7" s="16">
        <f>S7</f>
        <v>2872255373</v>
      </c>
      <c r="E7" s="17">
        <f>IFERROR(S7/$S$28,"-")</f>
        <v>0.13425695135783158</v>
      </c>
      <c r="F7" s="23">
        <f t="shared" si="0"/>
        <v>2</v>
      </c>
      <c r="G7" s="16">
        <f>T7</f>
        <v>2264115196</v>
      </c>
      <c r="H7" s="17">
        <f>IFERROR(T7/$T$28,"-")</f>
        <v>0.12770035436201582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2872255373</v>
      </c>
      <c r="T7" s="21">
        <v>2264115196</v>
      </c>
    </row>
    <row r="8" spans="2:20" ht="18.75" customHeight="1">
      <c r="B8" s="14" t="s">
        <v>6</v>
      </c>
      <c r="C8" s="15"/>
      <c r="D8" s="16">
        <f t="shared" ref="D8:D27" si="3">S8</f>
        <v>385871824</v>
      </c>
      <c r="E8" s="17">
        <f t="shared" ref="E8:E27" si="4">IFERROR(S8/$S$28,"-")</f>
        <v>1.8036688238837091E-2</v>
      </c>
      <c r="F8" s="23">
        <f t="shared" si="0"/>
        <v>13</v>
      </c>
      <c r="G8" s="16">
        <f t="shared" ref="G8:G27" si="5">T8</f>
        <v>271842275</v>
      </c>
      <c r="H8" s="17">
        <f t="shared" ref="H8:H27" si="6">IFERROR(T8/$T$28,"-")</f>
        <v>1.5332415466053234E-2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385871824</v>
      </c>
      <c r="T8" s="21">
        <v>271842275</v>
      </c>
    </row>
    <row r="9" spans="2:20" ht="18.75" customHeight="1">
      <c r="B9" s="14" t="s">
        <v>1</v>
      </c>
      <c r="C9" s="15"/>
      <c r="D9" s="16">
        <f t="shared" si="3"/>
        <v>474483692</v>
      </c>
      <c r="E9" s="17">
        <f t="shared" si="4"/>
        <v>2.2178645588324691E-2</v>
      </c>
      <c r="F9" s="23">
        <f t="shared" si="0"/>
        <v>11</v>
      </c>
      <c r="G9" s="16">
        <f t="shared" si="5"/>
        <v>2168542122</v>
      </c>
      <c r="H9" s="17">
        <f t="shared" si="6"/>
        <v>0.12230985327848916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474483692</v>
      </c>
      <c r="T9" s="21">
        <v>2168542122</v>
      </c>
    </row>
    <row r="10" spans="2:20" ht="18.75" customHeight="1">
      <c r="B10" s="14" t="s">
        <v>8</v>
      </c>
      <c r="C10" s="15"/>
      <c r="D10" s="16">
        <f t="shared" si="3"/>
        <v>725356569</v>
      </c>
      <c r="E10" s="17">
        <f t="shared" si="4"/>
        <v>3.3905119480932937E-2</v>
      </c>
      <c r="F10" s="23">
        <f t="shared" si="0"/>
        <v>9</v>
      </c>
      <c r="G10" s="16">
        <f t="shared" si="5"/>
        <v>235058960</v>
      </c>
      <c r="H10" s="17">
        <f t="shared" si="6"/>
        <v>1.325776733489443E-2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725356569</v>
      </c>
      <c r="T10" s="21">
        <v>235058960</v>
      </c>
    </row>
    <row r="11" spans="2:20" ht="18.75" customHeight="1">
      <c r="B11" s="14" t="s">
        <v>9</v>
      </c>
      <c r="C11" s="15"/>
      <c r="D11" s="16">
        <f t="shared" si="3"/>
        <v>1253002456</v>
      </c>
      <c r="E11" s="17">
        <f t="shared" si="4"/>
        <v>5.85687092337926E-2</v>
      </c>
      <c r="F11" s="23">
        <f t="shared" si="0"/>
        <v>7</v>
      </c>
      <c r="G11" s="16">
        <f t="shared" si="5"/>
        <v>922395927</v>
      </c>
      <c r="H11" s="17">
        <f t="shared" si="6"/>
        <v>5.2024864701265876E-2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1253002456</v>
      </c>
      <c r="T11" s="21">
        <v>922395927</v>
      </c>
    </row>
    <row r="12" spans="2:20" ht="18.75" customHeight="1">
      <c r="B12" s="14" t="s">
        <v>10</v>
      </c>
      <c r="C12" s="15"/>
      <c r="D12" s="16">
        <f t="shared" si="3"/>
        <v>223219152</v>
      </c>
      <c r="E12" s="17">
        <f t="shared" si="4"/>
        <v>1.0433864312315246E-2</v>
      </c>
      <c r="F12" s="23">
        <f t="shared" si="0"/>
        <v>16</v>
      </c>
      <c r="G12" s="16">
        <f t="shared" si="5"/>
        <v>1219325329</v>
      </c>
      <c r="H12" s="17">
        <f t="shared" si="6"/>
        <v>6.8772241302461318E-2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223219152</v>
      </c>
      <c r="T12" s="21">
        <v>1219325329</v>
      </c>
    </row>
    <row r="13" spans="2:20" ht="18.75" customHeight="1">
      <c r="B13" s="14" t="s">
        <v>11</v>
      </c>
      <c r="C13" s="15"/>
      <c r="D13" s="16">
        <f t="shared" si="3"/>
        <v>35827991</v>
      </c>
      <c r="E13" s="17">
        <f t="shared" si="4"/>
        <v>1.6746967871146281E-3</v>
      </c>
      <c r="F13" s="23">
        <f t="shared" si="0"/>
        <v>18</v>
      </c>
      <c r="G13" s="16">
        <f t="shared" si="5"/>
        <v>69951673</v>
      </c>
      <c r="H13" s="17">
        <f t="shared" si="6"/>
        <v>3.945405890167372E-3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35827991</v>
      </c>
      <c r="T13" s="21">
        <v>69951673</v>
      </c>
    </row>
    <row r="14" spans="2:20" ht="18.75" customHeight="1">
      <c r="B14" s="14" t="s">
        <v>12</v>
      </c>
      <c r="C14" s="15"/>
      <c r="D14" s="16">
        <f t="shared" si="3"/>
        <v>4183141946</v>
      </c>
      <c r="E14" s="17">
        <f t="shared" si="4"/>
        <v>0.1955313201069698</v>
      </c>
      <c r="F14" s="23">
        <f t="shared" si="0"/>
        <v>1</v>
      </c>
      <c r="G14" s="16">
        <f t="shared" si="5"/>
        <v>2806468530</v>
      </c>
      <c r="H14" s="17">
        <f t="shared" si="6"/>
        <v>0.15829010220858286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4183141946</v>
      </c>
      <c r="T14" s="21">
        <v>2806468530</v>
      </c>
    </row>
    <row r="15" spans="2:20" ht="18.75" customHeight="1">
      <c r="B15" s="14" t="s">
        <v>2</v>
      </c>
      <c r="C15" s="15"/>
      <c r="D15" s="16">
        <f t="shared" si="3"/>
        <v>2133240467</v>
      </c>
      <c r="E15" s="17">
        <f t="shared" si="4"/>
        <v>9.9713404422475393E-2</v>
      </c>
      <c r="F15" s="23">
        <f t="shared" si="0"/>
        <v>5</v>
      </c>
      <c r="G15" s="16">
        <f t="shared" si="5"/>
        <v>853120082</v>
      </c>
      <c r="H15" s="17">
        <f t="shared" si="6"/>
        <v>4.8117576781085296E-2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2133240467</v>
      </c>
      <c r="T15" s="21">
        <v>853120082</v>
      </c>
    </row>
    <row r="16" spans="2:20" ht="18.75" customHeight="1">
      <c r="B16" s="14" t="s">
        <v>120</v>
      </c>
      <c r="C16" s="15"/>
      <c r="D16" s="16">
        <f t="shared" si="3"/>
        <v>1472672669</v>
      </c>
      <c r="E16" s="17">
        <f t="shared" si="4"/>
        <v>6.8836686579658454E-2</v>
      </c>
      <c r="F16" s="23">
        <f t="shared" si="0"/>
        <v>6</v>
      </c>
      <c r="G16" s="16">
        <f t="shared" si="5"/>
        <v>1405843424</v>
      </c>
      <c r="H16" s="17">
        <f t="shared" si="6"/>
        <v>7.92922125779989E-2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1472672669</v>
      </c>
      <c r="T16" s="21">
        <v>1405843424</v>
      </c>
    </row>
    <row r="17" spans="2:20" ht="18.75" customHeight="1">
      <c r="B17" s="14" t="s">
        <v>14</v>
      </c>
      <c r="C17" s="15"/>
      <c r="D17" s="16">
        <f t="shared" si="3"/>
        <v>396244858</v>
      </c>
      <c r="E17" s="17">
        <f t="shared" si="4"/>
        <v>1.8521551783444737E-2</v>
      </c>
      <c r="F17" s="23">
        <f t="shared" si="0"/>
        <v>12</v>
      </c>
      <c r="G17" s="16">
        <f t="shared" si="5"/>
        <v>416837129</v>
      </c>
      <c r="H17" s="17">
        <f t="shared" si="6"/>
        <v>2.351039787135694E-2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396244858</v>
      </c>
      <c r="T17" s="21">
        <v>416837129</v>
      </c>
    </row>
    <row r="18" spans="2:20" ht="18.75" customHeight="1">
      <c r="B18" s="14" t="s">
        <v>15</v>
      </c>
      <c r="C18" s="15"/>
      <c r="D18" s="16">
        <f t="shared" si="3"/>
        <v>2695806537</v>
      </c>
      <c r="E18" s="17">
        <f t="shared" si="4"/>
        <v>0.12600925757172685</v>
      </c>
      <c r="F18" s="23">
        <f t="shared" si="0"/>
        <v>3</v>
      </c>
      <c r="G18" s="16">
        <f t="shared" si="5"/>
        <v>2300713885</v>
      </c>
      <c r="H18" s="17">
        <f t="shared" si="6"/>
        <v>0.12976458923961487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2695806537</v>
      </c>
      <c r="T18" s="21">
        <v>2300713885</v>
      </c>
    </row>
    <row r="19" spans="2:20" ht="18.75" customHeight="1">
      <c r="B19" s="14" t="s">
        <v>16</v>
      </c>
      <c r="C19" s="15"/>
      <c r="D19" s="16">
        <f t="shared" si="3"/>
        <v>895836416</v>
      </c>
      <c r="E19" s="17">
        <f t="shared" si="4"/>
        <v>4.1873806646191336E-2</v>
      </c>
      <c r="F19" s="23">
        <f t="shared" si="0"/>
        <v>8</v>
      </c>
      <c r="G19" s="16">
        <f t="shared" si="5"/>
        <v>1567621224</v>
      </c>
      <c r="H19" s="17">
        <f t="shared" si="6"/>
        <v>8.8416784695356535E-2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895836416</v>
      </c>
      <c r="T19" s="21">
        <v>1567621224</v>
      </c>
    </row>
    <row r="20" spans="2:20" ht="18.75" customHeight="1">
      <c r="B20" s="14" t="s">
        <v>121</v>
      </c>
      <c r="C20" s="15"/>
      <c r="D20" s="16">
        <f t="shared" si="3"/>
        <v>7825</v>
      </c>
      <c r="E20" s="17">
        <f t="shared" si="4"/>
        <v>3.6576157337909246E-7</v>
      </c>
      <c r="F20" s="23">
        <f t="shared" si="0"/>
        <v>22</v>
      </c>
      <c r="G20" s="16">
        <f t="shared" si="5"/>
        <v>37589</v>
      </c>
      <c r="H20" s="17">
        <f t="shared" si="6"/>
        <v>2.1200902801209823E-6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7825</v>
      </c>
      <c r="T20" s="21">
        <v>37589</v>
      </c>
    </row>
    <row r="21" spans="2:20" ht="18.75" customHeight="1">
      <c r="B21" s="14" t="s">
        <v>122</v>
      </c>
      <c r="C21" s="15"/>
      <c r="D21" s="16">
        <f t="shared" si="3"/>
        <v>47385</v>
      </c>
      <c r="E21" s="17">
        <f t="shared" si="4"/>
        <v>2.2149025117659165E-6</v>
      </c>
      <c r="F21" s="23">
        <f t="shared" si="0"/>
        <v>21</v>
      </c>
      <c r="G21" s="16">
        <f t="shared" si="5"/>
        <v>35868</v>
      </c>
      <c r="H21" s="17">
        <f t="shared" si="6"/>
        <v>2.0230226440548936E-6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47385</v>
      </c>
      <c r="T21" s="21">
        <v>35868</v>
      </c>
    </row>
    <row r="22" spans="2:20" ht="18.75" customHeight="1">
      <c r="B22" s="14" t="s">
        <v>17</v>
      </c>
      <c r="C22" s="15"/>
      <c r="D22" s="16">
        <f t="shared" si="3"/>
        <v>9782059</v>
      </c>
      <c r="E22" s="17">
        <f t="shared" si="4"/>
        <v>4.5723978156257021E-4</v>
      </c>
      <c r="F22" s="23">
        <f t="shared" si="0"/>
        <v>19</v>
      </c>
      <c r="G22" s="16">
        <f t="shared" si="5"/>
        <v>5546030</v>
      </c>
      <c r="H22" s="17">
        <f t="shared" si="6"/>
        <v>3.1280652042510763E-4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9782059</v>
      </c>
      <c r="T22" s="21">
        <v>5546030</v>
      </c>
    </row>
    <row r="23" spans="2:20" ht="18.75" customHeight="1">
      <c r="B23" s="14" t="s">
        <v>18</v>
      </c>
      <c r="C23" s="15"/>
      <c r="D23" s="16">
        <f t="shared" si="3"/>
        <v>366323198</v>
      </c>
      <c r="E23" s="17">
        <f t="shared" si="4"/>
        <v>1.7122932813513202E-2</v>
      </c>
      <c r="F23" s="23">
        <f t="shared" si="0"/>
        <v>14</v>
      </c>
      <c r="G23" s="16">
        <f t="shared" si="5"/>
        <v>355929226</v>
      </c>
      <c r="H23" s="17">
        <f t="shared" si="6"/>
        <v>2.0075077614557034E-2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366323198</v>
      </c>
      <c r="T23" s="21">
        <v>355929226</v>
      </c>
    </row>
    <row r="24" spans="2:20" ht="18.75" customHeight="1">
      <c r="B24" s="14" t="s">
        <v>19</v>
      </c>
      <c r="C24" s="15"/>
      <c r="D24" s="16">
        <f t="shared" si="3"/>
        <v>2298235816</v>
      </c>
      <c r="E24" s="17">
        <f t="shared" si="4"/>
        <v>0.10742573138100223</v>
      </c>
      <c r="F24" s="23">
        <f t="shared" si="0"/>
        <v>4</v>
      </c>
      <c r="G24" s="16">
        <f t="shared" si="5"/>
        <v>340028998</v>
      </c>
      <c r="H24" s="17">
        <f t="shared" si="6"/>
        <v>1.9178274857513552E-2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2298235816</v>
      </c>
      <c r="T24" s="21">
        <v>340028998</v>
      </c>
    </row>
    <row r="25" spans="2:20" ht="18.75" customHeight="1">
      <c r="B25" s="14" t="s">
        <v>20</v>
      </c>
      <c r="C25" s="15"/>
      <c r="D25" s="16">
        <f t="shared" si="3"/>
        <v>158445648</v>
      </c>
      <c r="E25" s="17">
        <f t="shared" si="4"/>
        <v>7.4061762948945502E-3</v>
      </c>
      <c r="F25" s="23">
        <f t="shared" si="0"/>
        <v>17</v>
      </c>
      <c r="G25" s="16">
        <f t="shared" si="5"/>
        <v>62554385</v>
      </c>
      <c r="H25" s="17">
        <f t="shared" si="6"/>
        <v>3.5281849375467761E-3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158445648</v>
      </c>
      <c r="T25" s="21">
        <v>62554385</v>
      </c>
    </row>
    <row r="26" spans="2:20" ht="18.75" customHeight="1">
      <c r="B26" s="14" t="s">
        <v>21</v>
      </c>
      <c r="C26" s="15"/>
      <c r="D26" s="16">
        <f t="shared" si="3"/>
        <v>338450528</v>
      </c>
      <c r="E26" s="17">
        <f t="shared" si="4"/>
        <v>1.5820089154283016E-2</v>
      </c>
      <c r="F26" s="23">
        <f t="shared" si="0"/>
        <v>15</v>
      </c>
      <c r="G26" s="16">
        <f t="shared" si="5"/>
        <v>180550321</v>
      </c>
      <c r="H26" s="17">
        <f t="shared" si="6"/>
        <v>1.0183377600490123E-2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338450528</v>
      </c>
      <c r="T26" s="21">
        <v>180550321</v>
      </c>
    </row>
    <row r="27" spans="2:20" ht="18.75" customHeight="1" thickBot="1">
      <c r="B27" s="18" t="s">
        <v>22</v>
      </c>
      <c r="C27" s="19"/>
      <c r="D27" s="16">
        <f t="shared" si="3"/>
        <v>55203</v>
      </c>
      <c r="E27" s="17">
        <f t="shared" si="4"/>
        <v>2.5803368862934239E-6</v>
      </c>
      <c r="F27" s="23">
        <f t="shared" si="0"/>
        <v>20</v>
      </c>
      <c r="G27" s="16">
        <f t="shared" si="5"/>
        <v>744389</v>
      </c>
      <c r="H27" s="17">
        <f t="shared" si="6"/>
        <v>4.1984939304822626E-5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55203</v>
      </c>
      <c r="T27" s="21">
        <v>744389</v>
      </c>
    </row>
    <row r="28" spans="2:20" ht="18.75" customHeight="1" thickTop="1">
      <c r="B28" s="27" t="s">
        <v>23</v>
      </c>
      <c r="C28" s="28"/>
      <c r="D28" s="29">
        <f>S28</f>
        <v>21393718120</v>
      </c>
      <c r="E28" s="30"/>
      <c r="F28" s="31"/>
      <c r="G28" s="29">
        <f>T28</f>
        <v>17729905350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21393718120</v>
      </c>
      <c r="T28" s="21">
        <f>SUM(T6:T27)</f>
        <v>17729905350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91" priority="5" stopIfTrue="1" operator="equal">
      <formula>0</formula>
    </cfRule>
    <cfRule type="expression" dxfId="190" priority="6" stopIfTrue="1">
      <formula>$F6&lt;=5</formula>
    </cfRule>
  </conditionalFormatting>
  <conditionalFormatting sqref="G6:I27">
    <cfRule type="cellIs" dxfId="189" priority="7" stopIfTrue="1" operator="equal">
      <formula>0</formula>
    </cfRule>
    <cfRule type="expression" dxfId="188" priority="8" stopIfTrue="1">
      <formula>$I6&lt;=5</formula>
    </cfRule>
  </conditionalFormatting>
  <conditionalFormatting sqref="F6:F27">
    <cfRule type="cellIs" dxfId="187" priority="1" operator="equal">
      <formula>0</formula>
    </cfRule>
    <cfRule type="expression" dxfId="18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C959-7F78-4B0B-A308-2EC10D3FFF07}">
  <sheetPr codeName="Sheet5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352423987</v>
      </c>
      <c r="E6" s="13">
        <f>IFERROR(S6/$S$28,"-")</f>
        <v>1.8430246032968414E-2</v>
      </c>
      <c r="F6" s="23">
        <f t="shared" ref="F6:F27" si="0">_xlfn.IFS(D6&gt;0,RANK(D6,$D$6:$D$27),D6=0,"-")</f>
        <v>13</v>
      </c>
      <c r="G6" s="12">
        <f>T6</f>
        <v>365231152</v>
      </c>
      <c r="H6" s="13">
        <f>IFERROR(T6/$T$28,"-")</f>
        <v>1.885378790246104E-2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352423987</v>
      </c>
      <c r="T6" s="21">
        <v>365231152</v>
      </c>
    </row>
    <row r="7" spans="2:20" ht="18.75" customHeight="1">
      <c r="B7" s="14" t="s">
        <v>5</v>
      </c>
      <c r="C7" s="15"/>
      <c r="D7" s="16">
        <f>S7</f>
        <v>2307918034</v>
      </c>
      <c r="E7" s="17">
        <f>IFERROR(S7/$S$28,"-")</f>
        <v>0.12069410357855341</v>
      </c>
      <c r="F7" s="23">
        <f t="shared" si="0"/>
        <v>3</v>
      </c>
      <c r="G7" s="16">
        <f>T7</f>
        <v>2541151165</v>
      </c>
      <c r="H7" s="17">
        <f>IFERROR(T7/$T$28,"-")</f>
        <v>0.13117809045215775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2307918034</v>
      </c>
      <c r="T7" s="21">
        <v>2541151165</v>
      </c>
    </row>
    <row r="8" spans="2:20" ht="18.75" customHeight="1">
      <c r="B8" s="14" t="s">
        <v>6</v>
      </c>
      <c r="C8" s="15"/>
      <c r="D8" s="16">
        <f t="shared" ref="D8:D27" si="3">S8</f>
        <v>390794167</v>
      </c>
      <c r="E8" s="17">
        <f t="shared" ref="E8:E27" si="4">IFERROR(S8/$S$28,"-")</f>
        <v>2.0436840032852094E-2</v>
      </c>
      <c r="F8" s="23">
        <f t="shared" si="0"/>
        <v>10</v>
      </c>
      <c r="G8" s="16">
        <f t="shared" ref="G8:G27" si="5">T8</f>
        <v>139321919</v>
      </c>
      <c r="H8" s="17">
        <f t="shared" ref="H8:H27" si="6">IFERROR(T8/$T$28,"-")</f>
        <v>7.192009489348972E-3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390794167</v>
      </c>
      <c r="T8" s="21">
        <v>139321919</v>
      </c>
    </row>
    <row r="9" spans="2:20" ht="18.75" customHeight="1">
      <c r="B9" s="14" t="s">
        <v>1</v>
      </c>
      <c r="C9" s="15"/>
      <c r="D9" s="16">
        <f t="shared" si="3"/>
        <v>368426604</v>
      </c>
      <c r="E9" s="17">
        <f t="shared" si="4"/>
        <v>1.926711349761509E-2</v>
      </c>
      <c r="F9" s="23">
        <f t="shared" si="0"/>
        <v>11</v>
      </c>
      <c r="G9" s="16">
        <f t="shared" si="5"/>
        <v>2219541613</v>
      </c>
      <c r="H9" s="17">
        <f t="shared" si="6"/>
        <v>0.11457611592832657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368426604</v>
      </c>
      <c r="T9" s="21">
        <v>2219541613</v>
      </c>
    </row>
    <row r="10" spans="2:20" ht="18.75" customHeight="1">
      <c r="B10" s="14" t="s">
        <v>8</v>
      </c>
      <c r="C10" s="15"/>
      <c r="D10" s="16">
        <f t="shared" si="3"/>
        <v>465302297</v>
      </c>
      <c r="E10" s="17">
        <f t="shared" si="4"/>
        <v>2.4333292084954876E-2</v>
      </c>
      <c r="F10" s="23">
        <f t="shared" si="0"/>
        <v>9</v>
      </c>
      <c r="G10" s="16">
        <f t="shared" si="5"/>
        <v>260398725</v>
      </c>
      <c r="H10" s="17">
        <f t="shared" si="6"/>
        <v>1.344217847885352E-2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465302297</v>
      </c>
      <c r="T10" s="21">
        <v>260398725</v>
      </c>
    </row>
    <row r="11" spans="2:20" ht="18.75" customHeight="1">
      <c r="B11" s="14" t="s">
        <v>9</v>
      </c>
      <c r="C11" s="15"/>
      <c r="D11" s="16">
        <f t="shared" si="3"/>
        <v>907954363</v>
      </c>
      <c r="E11" s="17">
        <f t="shared" si="4"/>
        <v>4.7482075324223355E-2</v>
      </c>
      <c r="F11" s="23">
        <f t="shared" si="0"/>
        <v>8</v>
      </c>
      <c r="G11" s="16">
        <f t="shared" si="5"/>
        <v>1167894182</v>
      </c>
      <c r="H11" s="17">
        <f t="shared" si="6"/>
        <v>6.0288475063995178E-2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907954363</v>
      </c>
      <c r="T11" s="21">
        <v>1167894182</v>
      </c>
    </row>
    <row r="12" spans="2:20" ht="18.75" customHeight="1">
      <c r="B12" s="14" t="s">
        <v>10</v>
      </c>
      <c r="C12" s="15"/>
      <c r="D12" s="16">
        <f t="shared" si="3"/>
        <v>207253148</v>
      </c>
      <c r="E12" s="17">
        <f t="shared" si="4"/>
        <v>1.0838440769206823E-2</v>
      </c>
      <c r="F12" s="23">
        <f t="shared" si="0"/>
        <v>16</v>
      </c>
      <c r="G12" s="16">
        <f t="shared" si="5"/>
        <v>1215561330</v>
      </c>
      <c r="H12" s="17">
        <f t="shared" si="6"/>
        <v>6.2749125787204069E-2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207253148</v>
      </c>
      <c r="T12" s="21">
        <v>1215561330</v>
      </c>
    </row>
    <row r="13" spans="2:20" ht="18.75" customHeight="1">
      <c r="B13" s="14" t="s">
        <v>11</v>
      </c>
      <c r="C13" s="15"/>
      <c r="D13" s="16">
        <f t="shared" si="3"/>
        <v>13782828</v>
      </c>
      <c r="E13" s="17">
        <f t="shared" si="4"/>
        <v>7.2078212732462502E-4</v>
      </c>
      <c r="F13" s="23">
        <f t="shared" si="0"/>
        <v>18</v>
      </c>
      <c r="G13" s="16">
        <f t="shared" si="5"/>
        <v>107473642</v>
      </c>
      <c r="H13" s="17">
        <f t="shared" si="6"/>
        <v>5.5479529615070425E-3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13782828</v>
      </c>
      <c r="T13" s="21">
        <v>107473642</v>
      </c>
    </row>
    <row r="14" spans="2:20" ht="18.75" customHeight="1">
      <c r="B14" s="14" t="s">
        <v>12</v>
      </c>
      <c r="C14" s="15"/>
      <c r="D14" s="16">
        <f t="shared" si="3"/>
        <v>4471151479</v>
      </c>
      <c r="E14" s="17">
        <f t="shared" si="4"/>
        <v>0.23382183065944545</v>
      </c>
      <c r="F14" s="23">
        <f t="shared" si="0"/>
        <v>1</v>
      </c>
      <c r="G14" s="16">
        <f t="shared" si="5"/>
        <v>3168544594</v>
      </c>
      <c r="H14" s="17">
        <f t="shared" si="6"/>
        <v>0.16356509407161832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4471151479</v>
      </c>
      <c r="T14" s="21">
        <v>3168544594</v>
      </c>
    </row>
    <row r="15" spans="2:20" ht="18.75" customHeight="1">
      <c r="B15" s="14" t="s">
        <v>2</v>
      </c>
      <c r="C15" s="15"/>
      <c r="D15" s="16">
        <f t="shared" si="3"/>
        <v>1895443933</v>
      </c>
      <c r="E15" s="17">
        <f t="shared" si="4"/>
        <v>9.912349702486993E-2</v>
      </c>
      <c r="F15" s="23">
        <f t="shared" si="0"/>
        <v>5</v>
      </c>
      <c r="G15" s="16">
        <f t="shared" si="5"/>
        <v>1045896578</v>
      </c>
      <c r="H15" s="17">
        <f t="shared" si="6"/>
        <v>5.3990773080391012E-2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1895443933</v>
      </c>
      <c r="T15" s="21">
        <v>1045896578</v>
      </c>
    </row>
    <row r="16" spans="2:20" ht="18.75" customHeight="1">
      <c r="B16" s="14" t="s">
        <v>120</v>
      </c>
      <c r="C16" s="15"/>
      <c r="D16" s="16">
        <f t="shared" si="3"/>
        <v>1303221273</v>
      </c>
      <c r="E16" s="17">
        <f t="shared" si="4"/>
        <v>6.8152820417380661E-2</v>
      </c>
      <c r="F16" s="23">
        <f t="shared" si="0"/>
        <v>6</v>
      </c>
      <c r="G16" s="16">
        <f t="shared" si="5"/>
        <v>1638744073</v>
      </c>
      <c r="H16" s="17">
        <f t="shared" si="6"/>
        <v>8.4594463012172438E-2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1303221273</v>
      </c>
      <c r="T16" s="21">
        <v>1638744073</v>
      </c>
    </row>
    <row r="17" spans="2:20" ht="18.75" customHeight="1">
      <c r="B17" s="14" t="s">
        <v>14</v>
      </c>
      <c r="C17" s="15"/>
      <c r="D17" s="16">
        <f t="shared" si="3"/>
        <v>237729374</v>
      </c>
      <c r="E17" s="17">
        <f t="shared" si="4"/>
        <v>1.2432215211513296E-2</v>
      </c>
      <c r="F17" s="23">
        <f t="shared" si="0"/>
        <v>15</v>
      </c>
      <c r="G17" s="16">
        <f t="shared" si="5"/>
        <v>458292228</v>
      </c>
      <c r="H17" s="17">
        <f t="shared" si="6"/>
        <v>2.3657742272921771E-2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237729374</v>
      </c>
      <c r="T17" s="21">
        <v>458292228</v>
      </c>
    </row>
    <row r="18" spans="2:20" ht="18.75" customHeight="1">
      <c r="B18" s="14" t="s">
        <v>15</v>
      </c>
      <c r="C18" s="15"/>
      <c r="D18" s="16">
        <f t="shared" si="3"/>
        <v>2425127695</v>
      </c>
      <c r="E18" s="17">
        <f t="shared" si="4"/>
        <v>0.12682366050247193</v>
      </c>
      <c r="F18" s="23">
        <f t="shared" si="0"/>
        <v>2</v>
      </c>
      <c r="G18" s="16">
        <f t="shared" si="5"/>
        <v>2158849608</v>
      </c>
      <c r="H18" s="17">
        <f t="shared" si="6"/>
        <v>0.11144310226457123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2425127695</v>
      </c>
      <c r="T18" s="21">
        <v>2158849608</v>
      </c>
    </row>
    <row r="19" spans="2:20" ht="18.75" customHeight="1">
      <c r="B19" s="14" t="s">
        <v>16</v>
      </c>
      <c r="C19" s="15"/>
      <c r="D19" s="16">
        <f t="shared" si="3"/>
        <v>923879146</v>
      </c>
      <c r="E19" s="17">
        <f t="shared" si="4"/>
        <v>4.8314872408241456E-2</v>
      </c>
      <c r="F19" s="23">
        <f t="shared" si="0"/>
        <v>7</v>
      </c>
      <c r="G19" s="16">
        <f t="shared" si="5"/>
        <v>1899557184</v>
      </c>
      <c r="H19" s="17">
        <f t="shared" si="6"/>
        <v>9.8058032726989722E-2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923879146</v>
      </c>
      <c r="T19" s="21">
        <v>1899557184</v>
      </c>
    </row>
    <row r="20" spans="2:20" ht="18.75" customHeight="1">
      <c r="B20" s="14" t="s">
        <v>121</v>
      </c>
      <c r="C20" s="15"/>
      <c r="D20" s="16">
        <f t="shared" si="3"/>
        <v>25244</v>
      </c>
      <c r="E20" s="17">
        <f t="shared" si="4"/>
        <v>1.3201517150314024E-6</v>
      </c>
      <c r="F20" s="23">
        <f t="shared" si="0"/>
        <v>21</v>
      </c>
      <c r="G20" s="16">
        <f t="shared" si="5"/>
        <v>23554</v>
      </c>
      <c r="H20" s="17">
        <f t="shared" si="6"/>
        <v>1.215893326247722E-6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25244</v>
      </c>
      <c r="T20" s="21">
        <v>23554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22733</v>
      </c>
      <c r="H21" s="17">
        <f t="shared" si="6"/>
        <v>1.1735120567882086E-6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22733</v>
      </c>
    </row>
    <row r="22" spans="2:20" ht="18.75" customHeight="1">
      <c r="B22" s="14" t="s">
        <v>17</v>
      </c>
      <c r="C22" s="15"/>
      <c r="D22" s="16">
        <f t="shared" si="3"/>
        <v>10559006</v>
      </c>
      <c r="E22" s="17">
        <f t="shared" si="4"/>
        <v>5.521902186629245E-4</v>
      </c>
      <c r="F22" s="23">
        <f t="shared" si="0"/>
        <v>19</v>
      </c>
      <c r="G22" s="16">
        <f t="shared" si="5"/>
        <v>4693609</v>
      </c>
      <c r="H22" s="17">
        <f t="shared" si="6"/>
        <v>2.4229123966698838E-4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10559006</v>
      </c>
      <c r="T22" s="21">
        <v>4693609</v>
      </c>
    </row>
    <row r="23" spans="2:20" ht="18.75" customHeight="1">
      <c r="B23" s="14" t="s">
        <v>18</v>
      </c>
      <c r="C23" s="15"/>
      <c r="D23" s="16">
        <f t="shared" si="3"/>
        <v>332899936</v>
      </c>
      <c r="E23" s="17">
        <f t="shared" si="4"/>
        <v>1.7409222842823802E-2</v>
      </c>
      <c r="F23" s="23">
        <f t="shared" si="0"/>
        <v>14</v>
      </c>
      <c r="G23" s="16">
        <f t="shared" si="5"/>
        <v>398555672</v>
      </c>
      <c r="H23" s="17">
        <f t="shared" si="6"/>
        <v>2.0574050340620535E-2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332899936</v>
      </c>
      <c r="T23" s="21">
        <v>398555672</v>
      </c>
    </row>
    <row r="24" spans="2:20" ht="18.75" customHeight="1">
      <c r="B24" s="14" t="s">
        <v>19</v>
      </c>
      <c r="C24" s="15"/>
      <c r="D24" s="16">
        <f t="shared" si="3"/>
        <v>2043174597</v>
      </c>
      <c r="E24" s="17">
        <f t="shared" si="4"/>
        <v>0.106849170033994</v>
      </c>
      <c r="F24" s="23">
        <f t="shared" si="0"/>
        <v>4</v>
      </c>
      <c r="G24" s="16">
        <f t="shared" si="5"/>
        <v>349617181</v>
      </c>
      <c r="H24" s="17">
        <f t="shared" si="6"/>
        <v>1.8047770956926289E-2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2043174597</v>
      </c>
      <c r="T24" s="21">
        <v>349617181</v>
      </c>
    </row>
    <row r="25" spans="2:20" ht="18.75" customHeight="1">
      <c r="B25" s="14" t="s">
        <v>20</v>
      </c>
      <c r="C25" s="15"/>
      <c r="D25" s="16">
        <f t="shared" si="3"/>
        <v>110204237</v>
      </c>
      <c r="E25" s="17">
        <f t="shared" si="4"/>
        <v>5.7632036317254443E-3</v>
      </c>
      <c r="F25" s="23">
        <f t="shared" si="0"/>
        <v>17</v>
      </c>
      <c r="G25" s="16">
        <f t="shared" si="5"/>
        <v>72879732</v>
      </c>
      <c r="H25" s="17">
        <f t="shared" si="6"/>
        <v>3.7621626796944274E-3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110204237</v>
      </c>
      <c r="T25" s="21">
        <v>72879732</v>
      </c>
    </row>
    <row r="26" spans="2:20" ht="18.75" customHeight="1">
      <c r="B26" s="14" t="s">
        <v>21</v>
      </c>
      <c r="C26" s="15"/>
      <c r="D26" s="16">
        <f t="shared" si="3"/>
        <v>354716446</v>
      </c>
      <c r="E26" s="17">
        <f t="shared" si="4"/>
        <v>1.8550131696115663E-2</v>
      </c>
      <c r="F26" s="23">
        <f t="shared" si="0"/>
        <v>12</v>
      </c>
      <c r="G26" s="16">
        <f t="shared" si="5"/>
        <v>158823589</v>
      </c>
      <c r="H26" s="17">
        <f t="shared" si="6"/>
        <v>8.1987153738562919E-3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354716446</v>
      </c>
      <c r="T26" s="21">
        <v>158823589</v>
      </c>
    </row>
    <row r="27" spans="2:20" ht="18.75" customHeight="1" thickBot="1">
      <c r="B27" s="18" t="s">
        <v>22</v>
      </c>
      <c r="C27" s="19"/>
      <c r="D27" s="16">
        <f t="shared" si="3"/>
        <v>56826</v>
      </c>
      <c r="E27" s="17">
        <f t="shared" si="4"/>
        <v>2.9717533417197935E-6</v>
      </c>
      <c r="F27" s="23">
        <f t="shared" si="0"/>
        <v>20</v>
      </c>
      <c r="G27" s="16">
        <f t="shared" si="5"/>
        <v>691117</v>
      </c>
      <c r="H27" s="17">
        <f t="shared" si="6"/>
        <v>3.5676511333800919E-5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56826</v>
      </c>
      <c r="T27" s="21">
        <v>691117</v>
      </c>
    </row>
    <row r="28" spans="2:20" ht="18.75" customHeight="1" thickTop="1">
      <c r="B28" s="27" t="s">
        <v>23</v>
      </c>
      <c r="C28" s="28"/>
      <c r="D28" s="29">
        <f>S28</f>
        <v>19122044620</v>
      </c>
      <c r="E28" s="30"/>
      <c r="F28" s="31"/>
      <c r="G28" s="29">
        <f>T28</f>
        <v>19371765180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19122044620</v>
      </c>
      <c r="T28" s="21">
        <f>SUM(T6:T27)</f>
        <v>19371765180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85" priority="5" stopIfTrue="1" operator="equal">
      <formula>0</formula>
    </cfRule>
    <cfRule type="expression" dxfId="184" priority="6" stopIfTrue="1">
      <formula>$F6&lt;=5</formula>
    </cfRule>
  </conditionalFormatting>
  <conditionalFormatting sqref="G6:I27">
    <cfRule type="cellIs" dxfId="183" priority="7" stopIfTrue="1" operator="equal">
      <formula>0</formula>
    </cfRule>
    <cfRule type="expression" dxfId="182" priority="8" stopIfTrue="1">
      <formula>$I6&lt;=5</formula>
    </cfRule>
  </conditionalFormatting>
  <conditionalFormatting sqref="F6:F27">
    <cfRule type="cellIs" dxfId="181" priority="1" operator="equal">
      <formula>0</formula>
    </cfRule>
    <cfRule type="expression" dxfId="18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4922D-E48E-4F50-B43E-1CC5AC3DA8F1}">
  <sheetPr codeName="Sheet5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164324749</v>
      </c>
      <c r="E6" s="13">
        <f>IFERROR(S6/$S$28,"-")</f>
        <v>1.9346523008552677E-2</v>
      </c>
      <c r="F6" s="23">
        <f t="shared" ref="F6:F27" si="0">_xlfn.IFS(D6&gt;0,RANK(D6,$D$6:$D$27),D6=0,"-")</f>
        <v>10</v>
      </c>
      <c r="G6" s="12">
        <f>T6</f>
        <v>105721836</v>
      </c>
      <c r="H6" s="13">
        <f>IFERROR(T6/$T$28,"-")</f>
        <v>1.5583332325367289E-2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164324749</v>
      </c>
      <c r="T6" s="21">
        <v>105721836</v>
      </c>
    </row>
    <row r="7" spans="2:20" ht="18.75" customHeight="1">
      <c r="B7" s="14" t="s">
        <v>5</v>
      </c>
      <c r="C7" s="15"/>
      <c r="D7" s="16">
        <f>S7</f>
        <v>844055697</v>
      </c>
      <c r="E7" s="17">
        <f>IFERROR(S7/$S$28,"-")</f>
        <v>9.9373606604507683E-2</v>
      </c>
      <c r="F7" s="23">
        <f t="shared" si="0"/>
        <v>4</v>
      </c>
      <c r="G7" s="16">
        <f>T7</f>
        <v>844590780</v>
      </c>
      <c r="H7" s="17">
        <f>IFERROR(T7/$T$28,"-")</f>
        <v>0.12449215130619914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844055697</v>
      </c>
      <c r="T7" s="21">
        <v>844590780</v>
      </c>
    </row>
    <row r="8" spans="2:20" ht="18.75" customHeight="1">
      <c r="B8" s="14" t="s">
        <v>6</v>
      </c>
      <c r="C8" s="15"/>
      <c r="D8" s="16">
        <f t="shared" ref="D8:D27" si="3">S8</f>
        <v>118988547</v>
      </c>
      <c r="E8" s="17">
        <f t="shared" ref="E8:E27" si="4">IFERROR(S8/$S$28,"-")</f>
        <v>1.4008934602357141E-2</v>
      </c>
      <c r="F8" s="23">
        <f t="shared" si="0"/>
        <v>14</v>
      </c>
      <c r="G8" s="16">
        <f t="shared" ref="G8:G27" si="5">T8</f>
        <v>47680928</v>
      </c>
      <c r="H8" s="17">
        <f t="shared" ref="H8:H27" si="6">IFERROR(T8/$T$28,"-")</f>
        <v>7.0281388851959614E-3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118988547</v>
      </c>
      <c r="T8" s="21">
        <v>47680928</v>
      </c>
    </row>
    <row r="9" spans="2:20" ht="18.75" customHeight="1">
      <c r="B9" s="14" t="s">
        <v>1</v>
      </c>
      <c r="C9" s="15"/>
      <c r="D9" s="16">
        <f t="shared" si="3"/>
        <v>162837177</v>
      </c>
      <c r="E9" s="17">
        <f t="shared" si="4"/>
        <v>1.9171385994195343E-2</v>
      </c>
      <c r="F9" s="23">
        <f t="shared" si="0"/>
        <v>11</v>
      </c>
      <c r="G9" s="16">
        <f t="shared" si="5"/>
        <v>792081212</v>
      </c>
      <c r="H9" s="17">
        <f t="shared" si="6"/>
        <v>0.11675227391317439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162837177</v>
      </c>
      <c r="T9" s="21">
        <v>792081212</v>
      </c>
    </row>
    <row r="10" spans="2:20" ht="18.75" customHeight="1">
      <c r="B10" s="14" t="s">
        <v>8</v>
      </c>
      <c r="C10" s="15"/>
      <c r="D10" s="16">
        <f t="shared" si="3"/>
        <v>560994415</v>
      </c>
      <c r="E10" s="17">
        <f t="shared" si="4"/>
        <v>6.6047819476462738E-2</v>
      </c>
      <c r="F10" s="23">
        <f t="shared" si="0"/>
        <v>7</v>
      </c>
      <c r="G10" s="16">
        <f t="shared" si="5"/>
        <v>88455093</v>
      </c>
      <c r="H10" s="17">
        <f t="shared" si="6"/>
        <v>1.3038225235610454E-2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560994415</v>
      </c>
      <c r="T10" s="21">
        <v>88455093</v>
      </c>
    </row>
    <row r="11" spans="2:20" ht="18.75" customHeight="1">
      <c r="B11" s="14" t="s">
        <v>9</v>
      </c>
      <c r="C11" s="15"/>
      <c r="D11" s="16">
        <f t="shared" si="3"/>
        <v>599883217</v>
      </c>
      <c r="E11" s="17">
        <f t="shared" si="4"/>
        <v>7.062633310418201E-2</v>
      </c>
      <c r="F11" s="23">
        <f t="shared" si="0"/>
        <v>6</v>
      </c>
      <c r="G11" s="16">
        <f t="shared" si="5"/>
        <v>380823020</v>
      </c>
      <c r="H11" s="17">
        <f t="shared" si="6"/>
        <v>5.6133074323548388E-2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599883217</v>
      </c>
      <c r="T11" s="21">
        <v>380823020</v>
      </c>
    </row>
    <row r="12" spans="2:20" ht="18.75" customHeight="1">
      <c r="B12" s="14" t="s">
        <v>10</v>
      </c>
      <c r="C12" s="15"/>
      <c r="D12" s="16">
        <f t="shared" si="3"/>
        <v>56862336</v>
      </c>
      <c r="E12" s="17">
        <f t="shared" si="4"/>
        <v>6.6946001648482863E-3</v>
      </c>
      <c r="F12" s="23">
        <f t="shared" si="0"/>
        <v>16</v>
      </c>
      <c r="G12" s="16">
        <f t="shared" si="5"/>
        <v>479037034</v>
      </c>
      <c r="H12" s="17">
        <f t="shared" si="6"/>
        <v>7.0609758394474614E-2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56862336</v>
      </c>
      <c r="T12" s="21">
        <v>479037034</v>
      </c>
    </row>
    <row r="13" spans="2:20" ht="18.75" customHeight="1">
      <c r="B13" s="14" t="s">
        <v>11</v>
      </c>
      <c r="C13" s="15"/>
      <c r="D13" s="16">
        <f t="shared" si="3"/>
        <v>16813819</v>
      </c>
      <c r="E13" s="17">
        <f t="shared" si="4"/>
        <v>1.9795492652487801E-3</v>
      </c>
      <c r="F13" s="23">
        <f t="shared" si="0"/>
        <v>18</v>
      </c>
      <c r="G13" s="16">
        <f t="shared" si="5"/>
        <v>37110603</v>
      </c>
      <c r="H13" s="17">
        <f t="shared" si="6"/>
        <v>5.4700796091336542E-3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16813819</v>
      </c>
      <c r="T13" s="21">
        <v>37110603</v>
      </c>
    </row>
    <row r="14" spans="2:20" ht="18.75" customHeight="1">
      <c r="B14" s="14" t="s">
        <v>12</v>
      </c>
      <c r="C14" s="15"/>
      <c r="D14" s="16">
        <f t="shared" si="3"/>
        <v>1597204521</v>
      </c>
      <c r="E14" s="17">
        <f t="shared" si="4"/>
        <v>0.18804443154750147</v>
      </c>
      <c r="F14" s="23">
        <f t="shared" si="0"/>
        <v>2</v>
      </c>
      <c r="G14" s="16">
        <f t="shared" si="5"/>
        <v>1100164163</v>
      </c>
      <c r="H14" s="17">
        <f t="shared" si="6"/>
        <v>0.16216350768339424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1597204521</v>
      </c>
      <c r="T14" s="21">
        <v>1100164163</v>
      </c>
    </row>
    <row r="15" spans="2:20" ht="18.75" customHeight="1">
      <c r="B15" s="14" t="s">
        <v>2</v>
      </c>
      <c r="C15" s="15"/>
      <c r="D15" s="16">
        <f t="shared" si="3"/>
        <v>657595182</v>
      </c>
      <c r="E15" s="17">
        <f t="shared" si="4"/>
        <v>7.7420963039939811E-2</v>
      </c>
      <c r="F15" s="23">
        <f t="shared" si="0"/>
        <v>5</v>
      </c>
      <c r="G15" s="16">
        <f t="shared" si="5"/>
        <v>367508818</v>
      </c>
      <c r="H15" s="17">
        <f t="shared" si="6"/>
        <v>5.4170569298445818E-2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657595182</v>
      </c>
      <c r="T15" s="21">
        <v>367508818</v>
      </c>
    </row>
    <row r="16" spans="2:20" ht="18.75" customHeight="1">
      <c r="B16" s="14" t="s">
        <v>120</v>
      </c>
      <c r="C16" s="15"/>
      <c r="D16" s="16">
        <f t="shared" si="3"/>
        <v>447739196</v>
      </c>
      <c r="E16" s="17">
        <f t="shared" si="4"/>
        <v>5.2713889477749194E-2</v>
      </c>
      <c r="F16" s="23">
        <f t="shared" si="0"/>
        <v>8</v>
      </c>
      <c r="G16" s="16">
        <f t="shared" si="5"/>
        <v>525883437</v>
      </c>
      <c r="H16" s="17">
        <f t="shared" si="6"/>
        <v>7.7514888818023861E-2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447739196</v>
      </c>
      <c r="T16" s="21">
        <v>525883437</v>
      </c>
    </row>
    <row r="17" spans="2:20" ht="18.75" customHeight="1">
      <c r="B17" s="14" t="s">
        <v>14</v>
      </c>
      <c r="C17" s="15"/>
      <c r="D17" s="16">
        <f t="shared" si="3"/>
        <v>68063926</v>
      </c>
      <c r="E17" s="17">
        <f t="shared" si="4"/>
        <v>8.0134022320120929E-3</v>
      </c>
      <c r="F17" s="23">
        <f t="shared" si="0"/>
        <v>15</v>
      </c>
      <c r="G17" s="16">
        <f t="shared" si="5"/>
        <v>143450157</v>
      </c>
      <c r="H17" s="17">
        <f t="shared" si="6"/>
        <v>2.1144463180313218E-2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68063926</v>
      </c>
      <c r="T17" s="21">
        <v>143450157</v>
      </c>
    </row>
    <row r="18" spans="2:20" ht="18.75" customHeight="1">
      <c r="B18" s="14" t="s">
        <v>15</v>
      </c>
      <c r="C18" s="15"/>
      <c r="D18" s="16">
        <f t="shared" si="3"/>
        <v>1640281881</v>
      </c>
      <c r="E18" s="17">
        <f t="shared" si="4"/>
        <v>0.19311607864545446</v>
      </c>
      <c r="F18" s="23">
        <f t="shared" si="0"/>
        <v>1</v>
      </c>
      <c r="G18" s="16">
        <f t="shared" si="5"/>
        <v>855115865</v>
      </c>
      <c r="H18" s="17">
        <f t="shared" si="6"/>
        <v>0.12604354223463268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1640281881</v>
      </c>
      <c r="T18" s="21">
        <v>855115865</v>
      </c>
    </row>
    <row r="19" spans="2:20" ht="18.75" customHeight="1">
      <c r="B19" s="14" t="s">
        <v>16</v>
      </c>
      <c r="C19" s="15"/>
      <c r="D19" s="16">
        <f t="shared" si="3"/>
        <v>357451179</v>
      </c>
      <c r="E19" s="17">
        <f t="shared" si="4"/>
        <v>4.2083967880929378E-2</v>
      </c>
      <c r="F19" s="23">
        <f t="shared" si="0"/>
        <v>9</v>
      </c>
      <c r="G19" s="16">
        <f t="shared" si="5"/>
        <v>657907447</v>
      </c>
      <c r="H19" s="17">
        <f t="shared" si="6"/>
        <v>9.6975145096183976E-2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357451179</v>
      </c>
      <c r="T19" s="21">
        <v>657907447</v>
      </c>
    </row>
    <row r="20" spans="2:20" ht="18.75" customHeight="1">
      <c r="B20" s="14" t="s">
        <v>121</v>
      </c>
      <c r="C20" s="15"/>
      <c r="D20" s="16">
        <f t="shared" si="3"/>
        <v>65020</v>
      </c>
      <c r="E20" s="17">
        <f t="shared" si="4"/>
        <v>7.6550302597212258E-6</v>
      </c>
      <c r="F20" s="23">
        <f t="shared" si="0"/>
        <v>21</v>
      </c>
      <c r="G20" s="16">
        <f t="shared" si="5"/>
        <v>50173</v>
      </c>
      <c r="H20" s="17">
        <f t="shared" si="6"/>
        <v>7.3954687351499735E-6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65020</v>
      </c>
      <c r="T20" s="21">
        <v>50173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17851</v>
      </c>
      <c r="H21" s="17">
        <f t="shared" si="6"/>
        <v>2.6312262051534129E-6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17851</v>
      </c>
    </row>
    <row r="22" spans="2:20" ht="18.75" customHeight="1">
      <c r="B22" s="14" t="s">
        <v>17</v>
      </c>
      <c r="C22" s="15"/>
      <c r="D22" s="16">
        <f t="shared" si="3"/>
        <v>6426284</v>
      </c>
      <c r="E22" s="17">
        <f t="shared" si="4"/>
        <v>7.5658871851064832E-4</v>
      </c>
      <c r="F22" s="23">
        <f t="shared" si="0"/>
        <v>19</v>
      </c>
      <c r="G22" s="16">
        <f t="shared" si="5"/>
        <v>1517782</v>
      </c>
      <c r="H22" s="17">
        <f t="shared" si="6"/>
        <v>2.2372011495771425E-4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6426284</v>
      </c>
      <c r="T22" s="21">
        <v>1517782</v>
      </c>
    </row>
    <row r="23" spans="2:20" ht="18.75" customHeight="1">
      <c r="B23" s="14" t="s">
        <v>18</v>
      </c>
      <c r="C23" s="15"/>
      <c r="D23" s="16">
        <f t="shared" si="3"/>
        <v>139151867</v>
      </c>
      <c r="E23" s="17">
        <f t="shared" si="4"/>
        <v>1.6382832245181535E-2</v>
      </c>
      <c r="F23" s="23">
        <f t="shared" si="0"/>
        <v>12</v>
      </c>
      <c r="G23" s="16">
        <f t="shared" si="5"/>
        <v>156683813</v>
      </c>
      <c r="H23" s="17">
        <f t="shared" si="6"/>
        <v>2.3095095775528374E-2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139151867</v>
      </c>
      <c r="T23" s="21">
        <v>156683813</v>
      </c>
    </row>
    <row r="24" spans="2:20" ht="18.75" customHeight="1">
      <c r="B24" s="14" t="s">
        <v>19</v>
      </c>
      <c r="C24" s="15"/>
      <c r="D24" s="16">
        <f t="shared" si="3"/>
        <v>888074191</v>
      </c>
      <c r="E24" s="17">
        <f t="shared" si="4"/>
        <v>0.10455605667459932</v>
      </c>
      <c r="F24" s="23">
        <f t="shared" si="0"/>
        <v>3</v>
      </c>
      <c r="G24" s="16">
        <f t="shared" si="5"/>
        <v>124926896</v>
      </c>
      <c r="H24" s="17">
        <f t="shared" si="6"/>
        <v>1.8414146125352925E-2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888074191</v>
      </c>
      <c r="T24" s="21">
        <v>124926896</v>
      </c>
    </row>
    <row r="25" spans="2:20" ht="18.75" customHeight="1">
      <c r="B25" s="14" t="s">
        <v>20</v>
      </c>
      <c r="C25" s="15"/>
      <c r="D25" s="16">
        <f t="shared" si="3"/>
        <v>40414462</v>
      </c>
      <c r="E25" s="17">
        <f t="shared" si="4"/>
        <v>4.7581348745055919E-3</v>
      </c>
      <c r="F25" s="23">
        <f t="shared" si="0"/>
        <v>17</v>
      </c>
      <c r="G25" s="16">
        <f t="shared" si="5"/>
        <v>21027544</v>
      </c>
      <c r="H25" s="17">
        <f t="shared" si="6"/>
        <v>3.099446798656457E-3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40414462</v>
      </c>
      <c r="T25" s="21">
        <v>21027544</v>
      </c>
    </row>
    <row r="26" spans="2:20" ht="18.75" customHeight="1">
      <c r="B26" s="14" t="s">
        <v>21</v>
      </c>
      <c r="C26" s="15"/>
      <c r="D26" s="16">
        <f t="shared" si="3"/>
        <v>126243819</v>
      </c>
      <c r="E26" s="17">
        <f t="shared" si="4"/>
        <v>1.4863122955210233E-2</v>
      </c>
      <c r="F26" s="23">
        <f t="shared" si="0"/>
        <v>13</v>
      </c>
      <c r="G26" s="16">
        <f t="shared" si="5"/>
        <v>54314480</v>
      </c>
      <c r="H26" s="17">
        <f t="shared" si="6"/>
        <v>8.0059202899154629E-3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126243819</v>
      </c>
      <c r="T26" s="21">
        <v>54314480</v>
      </c>
    </row>
    <row r="27" spans="2:20" ht="18.75" customHeight="1" thickBot="1">
      <c r="B27" s="18" t="s">
        <v>22</v>
      </c>
      <c r="C27" s="19"/>
      <c r="D27" s="16">
        <f t="shared" si="3"/>
        <v>289845</v>
      </c>
      <c r="E27" s="17">
        <f t="shared" si="4"/>
        <v>3.4124457791893241E-5</v>
      </c>
      <c r="F27" s="23">
        <f t="shared" si="0"/>
        <v>20</v>
      </c>
      <c r="G27" s="16">
        <f t="shared" si="5"/>
        <v>220448</v>
      </c>
      <c r="H27" s="17">
        <f t="shared" si="6"/>
        <v>3.2493896951076105E-5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289845</v>
      </c>
      <c r="T27" s="21">
        <v>220448</v>
      </c>
    </row>
    <row r="28" spans="2:20" ht="18.75" customHeight="1" thickTop="1">
      <c r="B28" s="27" t="s">
        <v>23</v>
      </c>
      <c r="C28" s="28"/>
      <c r="D28" s="29">
        <f>S28</f>
        <v>8493761330</v>
      </c>
      <c r="E28" s="30"/>
      <c r="F28" s="31"/>
      <c r="G28" s="29">
        <f>T28</f>
        <v>6784289380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8493761330</v>
      </c>
      <c r="T28" s="21">
        <f>SUM(T6:T27)</f>
        <v>6784289380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9" priority="5" stopIfTrue="1" operator="equal">
      <formula>0</formula>
    </cfRule>
    <cfRule type="expression" dxfId="178" priority="6" stopIfTrue="1">
      <formula>$F6&lt;=5</formula>
    </cfRule>
  </conditionalFormatting>
  <conditionalFormatting sqref="G6:I27">
    <cfRule type="cellIs" dxfId="177" priority="7" stopIfTrue="1" operator="equal">
      <formula>0</formula>
    </cfRule>
    <cfRule type="expression" dxfId="176" priority="8" stopIfTrue="1">
      <formula>$I6&lt;=5</formula>
    </cfRule>
  </conditionalFormatting>
  <conditionalFormatting sqref="F6:F27">
    <cfRule type="cellIs" dxfId="175" priority="1" operator="equal">
      <formula>0</formula>
    </cfRule>
    <cfRule type="expression" dxfId="17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E0F1-78F6-4562-8E93-219815178C62}">
  <sheetPr codeName="Sheet5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147481463</v>
      </c>
      <c r="E6" s="13">
        <f>IFERROR(S6/$S$28,"-")</f>
        <v>1.6153316448882078E-2</v>
      </c>
      <c r="F6" s="23">
        <f t="shared" ref="F6:F27" si="0">_xlfn.IFS(D6&gt;0,RANK(D6,$D$6:$D$27),D6=0,"-")</f>
        <v>14</v>
      </c>
      <c r="G6" s="12">
        <f>T6</f>
        <v>156446496</v>
      </c>
      <c r="H6" s="13">
        <f>IFERROR(T6/$T$28,"-")</f>
        <v>1.9519202369611629E-2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147481463</v>
      </c>
      <c r="T6" s="21">
        <v>156446496</v>
      </c>
    </row>
    <row r="7" spans="2:20" ht="18.75" customHeight="1">
      <c r="B7" s="14" t="s">
        <v>5</v>
      </c>
      <c r="C7" s="15"/>
      <c r="D7" s="16">
        <f>S7</f>
        <v>1205158743</v>
      </c>
      <c r="E7" s="17">
        <f>IFERROR(S7/$S$28,"-")</f>
        <v>0.13199835525645653</v>
      </c>
      <c r="F7" s="23">
        <f t="shared" si="0"/>
        <v>2</v>
      </c>
      <c r="G7" s="16">
        <f>T7</f>
        <v>1192523661</v>
      </c>
      <c r="H7" s="17">
        <f>IFERROR(T7/$T$28,"-")</f>
        <v>0.14878639831990315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1205158743</v>
      </c>
      <c r="T7" s="21">
        <v>1192523661</v>
      </c>
    </row>
    <row r="8" spans="2:20" ht="18.75" customHeight="1">
      <c r="B8" s="14" t="s">
        <v>6</v>
      </c>
      <c r="C8" s="15"/>
      <c r="D8" s="16">
        <f t="shared" ref="D8:D27" si="3">S8</f>
        <v>163373199</v>
      </c>
      <c r="E8" s="17">
        <f t="shared" ref="E8:E27" si="4">IFERROR(S8/$S$28,"-")</f>
        <v>1.78939029287578E-2</v>
      </c>
      <c r="F8" s="23">
        <f t="shared" si="0"/>
        <v>12</v>
      </c>
      <c r="G8" s="16">
        <f t="shared" ref="G8:G27" si="5">T8</f>
        <v>123326667</v>
      </c>
      <c r="H8" s="17">
        <f t="shared" ref="H8:H27" si="6">IFERROR(T8/$T$28,"-")</f>
        <v>1.5386974028122075E-2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163373199</v>
      </c>
      <c r="T8" s="21">
        <v>123326667</v>
      </c>
    </row>
    <row r="9" spans="2:20" ht="18.75" customHeight="1">
      <c r="B9" s="14" t="s">
        <v>1</v>
      </c>
      <c r="C9" s="15"/>
      <c r="D9" s="16">
        <f t="shared" si="3"/>
        <v>159353326</v>
      </c>
      <c r="E9" s="17">
        <f t="shared" si="4"/>
        <v>1.7453615184573182E-2</v>
      </c>
      <c r="F9" s="23">
        <f t="shared" si="0"/>
        <v>13</v>
      </c>
      <c r="G9" s="16">
        <f t="shared" si="5"/>
        <v>920384656</v>
      </c>
      <c r="H9" s="17">
        <f t="shared" si="6"/>
        <v>0.11483270522306478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159353326</v>
      </c>
      <c r="T9" s="21">
        <v>920384656</v>
      </c>
    </row>
    <row r="10" spans="2:20" ht="18.75" customHeight="1">
      <c r="B10" s="14" t="s">
        <v>8</v>
      </c>
      <c r="C10" s="15"/>
      <c r="D10" s="16">
        <f t="shared" si="3"/>
        <v>376523042</v>
      </c>
      <c r="E10" s="17">
        <f t="shared" si="4"/>
        <v>4.1239730905854366E-2</v>
      </c>
      <c r="F10" s="23">
        <f t="shared" si="0"/>
        <v>9</v>
      </c>
      <c r="G10" s="16">
        <f t="shared" si="5"/>
        <v>88435590</v>
      </c>
      <c r="H10" s="17">
        <f t="shared" si="6"/>
        <v>1.1033754171688207E-2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376523042</v>
      </c>
      <c r="T10" s="21">
        <v>88435590</v>
      </c>
    </row>
    <row r="11" spans="2:20" ht="18.75" customHeight="1">
      <c r="B11" s="14" t="s">
        <v>9</v>
      </c>
      <c r="C11" s="15"/>
      <c r="D11" s="16">
        <f t="shared" si="3"/>
        <v>568678368</v>
      </c>
      <c r="E11" s="17">
        <f t="shared" si="4"/>
        <v>6.2286076155467857E-2</v>
      </c>
      <c r="F11" s="23">
        <f t="shared" si="0"/>
        <v>6</v>
      </c>
      <c r="G11" s="16">
        <f t="shared" si="5"/>
        <v>390788132</v>
      </c>
      <c r="H11" s="17">
        <f t="shared" si="6"/>
        <v>4.8757069203713588E-2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568678368</v>
      </c>
      <c r="T11" s="21">
        <v>390788132</v>
      </c>
    </row>
    <row r="12" spans="2:20" ht="18.75" customHeight="1">
      <c r="B12" s="14" t="s">
        <v>10</v>
      </c>
      <c r="C12" s="15"/>
      <c r="D12" s="16">
        <f t="shared" si="3"/>
        <v>210927313</v>
      </c>
      <c r="E12" s="17">
        <f t="shared" si="4"/>
        <v>2.3102399212037911E-2</v>
      </c>
      <c r="F12" s="23">
        <f t="shared" si="0"/>
        <v>10</v>
      </c>
      <c r="G12" s="16">
        <f t="shared" si="5"/>
        <v>486243841</v>
      </c>
      <c r="H12" s="17">
        <f t="shared" si="6"/>
        <v>6.0666695490938061E-2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210927313</v>
      </c>
      <c r="T12" s="21">
        <v>486243841</v>
      </c>
    </row>
    <row r="13" spans="2:20" ht="18.75" customHeight="1">
      <c r="B13" s="14" t="s">
        <v>11</v>
      </c>
      <c r="C13" s="15"/>
      <c r="D13" s="16">
        <f t="shared" si="3"/>
        <v>16686321</v>
      </c>
      <c r="E13" s="17">
        <f t="shared" si="4"/>
        <v>1.8276156067195133E-3</v>
      </c>
      <c r="F13" s="23">
        <f t="shared" si="0"/>
        <v>18</v>
      </c>
      <c r="G13" s="16">
        <f t="shared" si="5"/>
        <v>31004398</v>
      </c>
      <c r="H13" s="17">
        <f t="shared" si="6"/>
        <v>3.8682944928979555E-3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16686321</v>
      </c>
      <c r="T13" s="21">
        <v>31004398</v>
      </c>
    </row>
    <row r="14" spans="2:20" ht="18.75" customHeight="1">
      <c r="B14" s="14" t="s">
        <v>12</v>
      </c>
      <c r="C14" s="15"/>
      <c r="D14" s="16">
        <f t="shared" si="3"/>
        <v>1678583163</v>
      </c>
      <c r="E14" s="17">
        <f t="shared" si="4"/>
        <v>0.18385147845803784</v>
      </c>
      <c r="F14" s="23">
        <f t="shared" si="0"/>
        <v>1</v>
      </c>
      <c r="G14" s="16">
        <f t="shared" si="5"/>
        <v>1196100880</v>
      </c>
      <c r="H14" s="17">
        <f t="shared" si="6"/>
        <v>0.14923271359935447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1678583163</v>
      </c>
      <c r="T14" s="21">
        <v>1196100880</v>
      </c>
    </row>
    <row r="15" spans="2:20" ht="18.75" customHeight="1">
      <c r="B15" s="14" t="s">
        <v>2</v>
      </c>
      <c r="C15" s="15"/>
      <c r="D15" s="16">
        <f t="shared" si="3"/>
        <v>975855292</v>
      </c>
      <c r="E15" s="17">
        <f t="shared" si="4"/>
        <v>0.10688325854207334</v>
      </c>
      <c r="F15" s="23">
        <f t="shared" si="0"/>
        <v>4</v>
      </c>
      <c r="G15" s="16">
        <f t="shared" si="5"/>
        <v>380036928</v>
      </c>
      <c r="H15" s="17">
        <f t="shared" si="6"/>
        <v>4.7415684564501355E-2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975855292</v>
      </c>
      <c r="T15" s="21">
        <v>380036928</v>
      </c>
    </row>
    <row r="16" spans="2:20" ht="18.75" customHeight="1">
      <c r="B16" s="14" t="s">
        <v>120</v>
      </c>
      <c r="C16" s="15"/>
      <c r="D16" s="16">
        <f t="shared" si="3"/>
        <v>521962453</v>
      </c>
      <c r="E16" s="17">
        <f t="shared" si="4"/>
        <v>5.7169385943396413E-2</v>
      </c>
      <c r="F16" s="23">
        <f t="shared" si="0"/>
        <v>7</v>
      </c>
      <c r="G16" s="16">
        <f t="shared" si="5"/>
        <v>650655871</v>
      </c>
      <c r="H16" s="17">
        <f t="shared" si="6"/>
        <v>8.1179725617024481E-2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521962453</v>
      </c>
      <c r="T16" s="21">
        <v>650655871</v>
      </c>
    </row>
    <row r="17" spans="2:20" ht="18.75" customHeight="1">
      <c r="B17" s="14" t="s">
        <v>14</v>
      </c>
      <c r="C17" s="15"/>
      <c r="D17" s="16">
        <f t="shared" si="3"/>
        <v>113342768</v>
      </c>
      <c r="E17" s="17">
        <f t="shared" si="4"/>
        <v>1.2414181155066418E-2</v>
      </c>
      <c r="F17" s="23">
        <f t="shared" si="0"/>
        <v>16</v>
      </c>
      <c r="G17" s="16">
        <f t="shared" si="5"/>
        <v>179783942</v>
      </c>
      <c r="H17" s="17">
        <f t="shared" si="6"/>
        <v>2.2430921985651373E-2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113342768</v>
      </c>
      <c r="T17" s="21">
        <v>179783942</v>
      </c>
    </row>
    <row r="18" spans="2:20" ht="18.75" customHeight="1">
      <c r="B18" s="14" t="s">
        <v>15</v>
      </c>
      <c r="C18" s="15"/>
      <c r="D18" s="16">
        <f t="shared" si="3"/>
        <v>1147786420</v>
      </c>
      <c r="E18" s="17">
        <f t="shared" si="4"/>
        <v>0.12571449239006716</v>
      </c>
      <c r="F18" s="23">
        <f t="shared" si="0"/>
        <v>3</v>
      </c>
      <c r="G18" s="16">
        <f t="shared" si="5"/>
        <v>1010851016</v>
      </c>
      <c r="H18" s="17">
        <f t="shared" si="6"/>
        <v>0.12611983042964109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1147786420</v>
      </c>
      <c r="T18" s="21">
        <v>1010851016</v>
      </c>
    </row>
    <row r="19" spans="2:20" ht="18.75" customHeight="1">
      <c r="B19" s="14" t="s">
        <v>16</v>
      </c>
      <c r="C19" s="15"/>
      <c r="D19" s="16">
        <f t="shared" si="3"/>
        <v>514335694</v>
      </c>
      <c r="E19" s="17">
        <f t="shared" si="4"/>
        <v>5.6334044002108785E-2</v>
      </c>
      <c r="F19" s="23">
        <f t="shared" si="0"/>
        <v>8</v>
      </c>
      <c r="G19" s="16">
        <f t="shared" si="5"/>
        <v>804182949</v>
      </c>
      <c r="H19" s="17">
        <f t="shared" si="6"/>
        <v>0.10033468390191409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514335694</v>
      </c>
      <c r="T19" s="21">
        <v>804182949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17691</v>
      </c>
      <c r="H20" s="17">
        <f t="shared" si="6"/>
        <v>2.2072351759210975E-6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17691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12547</v>
      </c>
      <c r="H21" s="17">
        <f t="shared" si="6"/>
        <v>1.5654389097440514E-6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12547</v>
      </c>
    </row>
    <row r="22" spans="2:20" ht="18.75" customHeight="1">
      <c r="B22" s="14" t="s">
        <v>17</v>
      </c>
      <c r="C22" s="15"/>
      <c r="D22" s="16">
        <f t="shared" si="3"/>
        <v>4022740</v>
      </c>
      <c r="E22" s="17">
        <f t="shared" si="4"/>
        <v>4.4060176031462267E-4</v>
      </c>
      <c r="F22" s="23">
        <f t="shared" si="0"/>
        <v>19</v>
      </c>
      <c r="G22" s="16">
        <f t="shared" si="5"/>
        <v>2201006</v>
      </c>
      <c r="H22" s="17">
        <f t="shared" si="6"/>
        <v>2.7461069841237871E-4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4022740</v>
      </c>
      <c r="T22" s="21">
        <v>2201006</v>
      </c>
    </row>
    <row r="23" spans="2:20" ht="18.75" customHeight="1">
      <c r="B23" s="14" t="s">
        <v>18</v>
      </c>
      <c r="C23" s="15"/>
      <c r="D23" s="16">
        <f t="shared" si="3"/>
        <v>180370230</v>
      </c>
      <c r="E23" s="17">
        <f t="shared" si="4"/>
        <v>1.9755549910348013E-2</v>
      </c>
      <c r="F23" s="23">
        <f t="shared" si="0"/>
        <v>11</v>
      </c>
      <c r="G23" s="16">
        <f t="shared" si="5"/>
        <v>145882400</v>
      </c>
      <c r="H23" s="17">
        <f t="shared" si="6"/>
        <v>1.8201162445751623E-2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180370230</v>
      </c>
      <c r="T23" s="21">
        <v>145882400</v>
      </c>
    </row>
    <row r="24" spans="2:20" ht="18.75" customHeight="1">
      <c r="B24" s="14" t="s">
        <v>19</v>
      </c>
      <c r="C24" s="15"/>
      <c r="D24" s="16">
        <f t="shared" si="3"/>
        <v>952002150</v>
      </c>
      <c r="E24" s="17">
        <f t="shared" si="4"/>
        <v>0.10427067697969679</v>
      </c>
      <c r="F24" s="23">
        <f t="shared" si="0"/>
        <v>5</v>
      </c>
      <c r="G24" s="16">
        <f t="shared" si="5"/>
        <v>144832936</v>
      </c>
      <c r="H24" s="17">
        <f t="shared" si="6"/>
        <v>1.8070225028044153E-2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952002150</v>
      </c>
      <c r="T24" s="21">
        <v>144832936</v>
      </c>
    </row>
    <row r="25" spans="2:20" ht="18.75" customHeight="1">
      <c r="B25" s="14" t="s">
        <v>20</v>
      </c>
      <c r="C25" s="15"/>
      <c r="D25" s="16">
        <f t="shared" si="3"/>
        <v>50409562</v>
      </c>
      <c r="E25" s="17">
        <f t="shared" si="4"/>
        <v>5.521247148433433E-3</v>
      </c>
      <c r="F25" s="23">
        <f t="shared" si="0"/>
        <v>17</v>
      </c>
      <c r="G25" s="16">
        <f t="shared" si="5"/>
        <v>26284145</v>
      </c>
      <c r="H25" s="17">
        <f t="shared" si="6"/>
        <v>3.2793674418071699E-3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50409562</v>
      </c>
      <c r="T25" s="21">
        <v>26284145</v>
      </c>
    </row>
    <row r="26" spans="2:20" ht="18.75" customHeight="1">
      <c r="B26" s="14" t="s">
        <v>21</v>
      </c>
      <c r="C26" s="15"/>
      <c r="D26" s="16">
        <f t="shared" si="3"/>
        <v>143202711</v>
      </c>
      <c r="E26" s="17">
        <f t="shared" si="4"/>
        <v>1.568467426391618E-2</v>
      </c>
      <c r="F26" s="23">
        <f t="shared" si="0"/>
        <v>15</v>
      </c>
      <c r="G26" s="16">
        <f t="shared" si="5"/>
        <v>83267465</v>
      </c>
      <c r="H26" s="17">
        <f t="shared" si="6"/>
        <v>1.0388947925938547E-2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143202711</v>
      </c>
      <c r="T26" s="21">
        <v>83267465</v>
      </c>
    </row>
    <row r="27" spans="2:20" ht="18.75" customHeight="1" thickBot="1">
      <c r="B27" s="18" t="s">
        <v>22</v>
      </c>
      <c r="C27" s="19"/>
      <c r="D27" s="16">
        <f t="shared" si="3"/>
        <v>49282</v>
      </c>
      <c r="E27" s="17">
        <f t="shared" si="4"/>
        <v>5.3977477917601522E-6</v>
      </c>
      <c r="F27" s="23">
        <f t="shared" si="0"/>
        <v>20</v>
      </c>
      <c r="G27" s="16">
        <f t="shared" si="5"/>
        <v>1741343</v>
      </c>
      <c r="H27" s="17">
        <f t="shared" si="6"/>
        <v>2.1726038793420225E-4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49282</v>
      </c>
      <c r="T27" s="21">
        <v>1741343</v>
      </c>
    </row>
    <row r="28" spans="2:20" ht="18.75" customHeight="1" thickTop="1">
      <c r="B28" s="27" t="s">
        <v>23</v>
      </c>
      <c r="C28" s="28"/>
      <c r="D28" s="29">
        <f>S28</f>
        <v>9130104240</v>
      </c>
      <c r="E28" s="30"/>
      <c r="F28" s="31"/>
      <c r="G28" s="29">
        <f>T28</f>
        <v>8015004560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9130104240</v>
      </c>
      <c r="T28" s="21">
        <f>SUM(T6:T27)</f>
        <v>8015004560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3" priority="5" stopIfTrue="1" operator="equal">
      <formula>0</formula>
    </cfRule>
    <cfRule type="expression" dxfId="172" priority="6" stopIfTrue="1">
      <formula>$F6&lt;=5</formula>
    </cfRule>
  </conditionalFormatting>
  <conditionalFormatting sqref="G6:I27">
    <cfRule type="cellIs" dxfId="171" priority="7" stopIfTrue="1" operator="equal">
      <formula>0</formula>
    </cfRule>
    <cfRule type="expression" dxfId="170" priority="8" stopIfTrue="1">
      <formula>$I6&lt;=5</formula>
    </cfRule>
  </conditionalFormatting>
  <conditionalFormatting sqref="F6:F27">
    <cfRule type="cellIs" dxfId="169" priority="1" operator="equal">
      <formula>0</formula>
    </cfRule>
    <cfRule type="expression" dxfId="16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9259A-651D-4A74-854A-1656FACC7590}">
  <sheetPr codeName="Sheet5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431501338</v>
      </c>
      <c r="E6" s="13">
        <f>IFERROR(S6/$S$28,"-")</f>
        <v>2.3122440528594863E-2</v>
      </c>
      <c r="F6" s="23">
        <f t="shared" ref="F6:F27" si="0">_xlfn.IFS(D6&gt;0,RANK(D6,$D$6:$D$27),D6=0,"-")</f>
        <v>10</v>
      </c>
      <c r="G6" s="12">
        <f>T6</f>
        <v>310252040</v>
      </c>
      <c r="H6" s="13">
        <f>IFERROR(T6/$T$28,"-")</f>
        <v>1.804673450174242E-2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431501338</v>
      </c>
      <c r="T6" s="21">
        <v>310252040</v>
      </c>
    </row>
    <row r="7" spans="2:20" ht="18.75" customHeight="1">
      <c r="B7" s="14" t="s">
        <v>5</v>
      </c>
      <c r="C7" s="15"/>
      <c r="D7" s="16">
        <f>S7</f>
        <v>2277105148</v>
      </c>
      <c r="E7" s="17">
        <f>IFERROR(S7/$S$28,"-")</f>
        <v>0.12202100833807196</v>
      </c>
      <c r="F7" s="23">
        <f t="shared" si="0"/>
        <v>3</v>
      </c>
      <c r="G7" s="16">
        <f>T7</f>
        <v>2483595307</v>
      </c>
      <c r="H7" s="17">
        <f>IFERROR(T7/$T$28,"-")</f>
        <v>0.1444657224983999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2277105148</v>
      </c>
      <c r="T7" s="21">
        <v>2483595307</v>
      </c>
    </row>
    <row r="8" spans="2:20" ht="18.75" customHeight="1">
      <c r="B8" s="14" t="s">
        <v>6</v>
      </c>
      <c r="C8" s="15"/>
      <c r="D8" s="16">
        <f t="shared" ref="D8:D27" si="3">S8</f>
        <v>318328083</v>
      </c>
      <c r="E8" s="17">
        <f t="shared" ref="E8:E27" si="4">IFERROR(S8/$S$28,"-")</f>
        <v>1.7057935907835144E-2</v>
      </c>
      <c r="F8" s="23">
        <f t="shared" si="0"/>
        <v>13</v>
      </c>
      <c r="G8" s="16">
        <f t="shared" ref="G8:G27" si="5">T8</f>
        <v>144718259</v>
      </c>
      <c r="H8" s="17">
        <f t="shared" ref="H8:H27" si="6">IFERROR(T8/$T$28,"-")</f>
        <v>8.4179688157002795E-3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318328083</v>
      </c>
      <c r="T8" s="21">
        <v>144718259</v>
      </c>
    </row>
    <row r="9" spans="2:20" ht="18.75" customHeight="1">
      <c r="B9" s="14" t="s">
        <v>1</v>
      </c>
      <c r="C9" s="15"/>
      <c r="D9" s="16">
        <f t="shared" si="3"/>
        <v>365254701</v>
      </c>
      <c r="E9" s="17">
        <f t="shared" si="4"/>
        <v>1.957254672907225E-2</v>
      </c>
      <c r="F9" s="23">
        <f t="shared" si="0"/>
        <v>11</v>
      </c>
      <c r="G9" s="16">
        <f t="shared" si="5"/>
        <v>2066676308</v>
      </c>
      <c r="H9" s="17">
        <f t="shared" si="6"/>
        <v>0.12021438644373537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365254701</v>
      </c>
      <c r="T9" s="21">
        <v>2066676308</v>
      </c>
    </row>
    <row r="10" spans="2:20" ht="18.75" customHeight="1">
      <c r="B10" s="14" t="s">
        <v>8</v>
      </c>
      <c r="C10" s="15"/>
      <c r="D10" s="16">
        <f t="shared" si="3"/>
        <v>588965269</v>
      </c>
      <c r="E10" s="17">
        <f t="shared" si="4"/>
        <v>3.1560306322527265E-2</v>
      </c>
      <c r="F10" s="23">
        <f t="shared" si="0"/>
        <v>9</v>
      </c>
      <c r="G10" s="16">
        <f t="shared" si="5"/>
        <v>209277954</v>
      </c>
      <c r="H10" s="17">
        <f t="shared" si="6"/>
        <v>1.2173275872435402E-2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588965269</v>
      </c>
      <c r="T10" s="21">
        <v>209277954</v>
      </c>
    </row>
    <row r="11" spans="2:20" ht="18.75" customHeight="1">
      <c r="B11" s="14" t="s">
        <v>9</v>
      </c>
      <c r="C11" s="15"/>
      <c r="D11" s="16">
        <f t="shared" si="3"/>
        <v>730463407</v>
      </c>
      <c r="E11" s="17">
        <f t="shared" si="4"/>
        <v>3.9142628769026633E-2</v>
      </c>
      <c r="F11" s="23">
        <f t="shared" si="0"/>
        <v>8</v>
      </c>
      <c r="G11" s="16">
        <f t="shared" si="5"/>
        <v>874429201</v>
      </c>
      <c r="H11" s="17">
        <f t="shared" si="6"/>
        <v>5.0863780399373872E-2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730463407</v>
      </c>
      <c r="T11" s="21">
        <v>874429201</v>
      </c>
    </row>
    <row r="12" spans="2:20" ht="18.75" customHeight="1">
      <c r="B12" s="14" t="s">
        <v>10</v>
      </c>
      <c r="C12" s="15"/>
      <c r="D12" s="16">
        <f t="shared" si="3"/>
        <v>280939466</v>
      </c>
      <c r="E12" s="17">
        <f t="shared" si="4"/>
        <v>1.505442862548018E-2</v>
      </c>
      <c r="F12" s="23">
        <f t="shared" si="0"/>
        <v>16</v>
      </c>
      <c r="G12" s="16">
        <f t="shared" si="5"/>
        <v>1072990887</v>
      </c>
      <c r="H12" s="17">
        <f t="shared" si="6"/>
        <v>6.241371260758867E-2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280939466</v>
      </c>
      <c r="T12" s="21">
        <v>1072990887</v>
      </c>
    </row>
    <row r="13" spans="2:20" ht="18.75" customHeight="1">
      <c r="B13" s="14" t="s">
        <v>11</v>
      </c>
      <c r="C13" s="15"/>
      <c r="D13" s="16">
        <f t="shared" si="3"/>
        <v>57291511</v>
      </c>
      <c r="E13" s="17">
        <f t="shared" si="4"/>
        <v>3.0700242136696186E-3</v>
      </c>
      <c r="F13" s="23">
        <f t="shared" si="0"/>
        <v>18</v>
      </c>
      <c r="G13" s="16">
        <f t="shared" si="5"/>
        <v>87031381</v>
      </c>
      <c r="H13" s="17">
        <f t="shared" si="6"/>
        <v>5.062439641740921E-3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57291511</v>
      </c>
      <c r="T13" s="21">
        <v>87031381</v>
      </c>
    </row>
    <row r="14" spans="2:20" ht="18.75" customHeight="1">
      <c r="B14" s="14" t="s">
        <v>12</v>
      </c>
      <c r="C14" s="15"/>
      <c r="D14" s="16">
        <f t="shared" si="3"/>
        <v>3828507651</v>
      </c>
      <c r="E14" s="17">
        <f t="shared" si="4"/>
        <v>0.20515449820810966</v>
      </c>
      <c r="F14" s="23">
        <f t="shared" si="0"/>
        <v>1</v>
      </c>
      <c r="G14" s="16">
        <f t="shared" si="5"/>
        <v>2633997306</v>
      </c>
      <c r="H14" s="17">
        <f t="shared" si="6"/>
        <v>0.15321430298955258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3828507651</v>
      </c>
      <c r="T14" s="21">
        <v>2633997306</v>
      </c>
    </row>
    <row r="15" spans="2:20" ht="18.75" customHeight="1">
      <c r="B15" s="14" t="s">
        <v>2</v>
      </c>
      <c r="C15" s="15"/>
      <c r="D15" s="16">
        <f t="shared" si="3"/>
        <v>1926650582</v>
      </c>
      <c r="E15" s="17">
        <f t="shared" si="4"/>
        <v>0.10324154198028855</v>
      </c>
      <c r="F15" s="23">
        <f t="shared" si="0"/>
        <v>5</v>
      </c>
      <c r="G15" s="16">
        <f t="shared" si="5"/>
        <v>942442910</v>
      </c>
      <c r="H15" s="17">
        <f t="shared" si="6"/>
        <v>5.4820000473871269E-2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1926650582</v>
      </c>
      <c r="T15" s="21">
        <v>942442910</v>
      </c>
    </row>
    <row r="16" spans="2:20" ht="18.75" customHeight="1">
      <c r="B16" s="14" t="s">
        <v>120</v>
      </c>
      <c r="C16" s="15"/>
      <c r="D16" s="16">
        <f t="shared" si="3"/>
        <v>1289136748</v>
      </c>
      <c r="E16" s="17">
        <f t="shared" si="4"/>
        <v>6.9079711147630743E-2</v>
      </c>
      <c r="F16" s="23">
        <f t="shared" si="0"/>
        <v>6</v>
      </c>
      <c r="G16" s="16">
        <f t="shared" si="5"/>
        <v>1386271844</v>
      </c>
      <c r="H16" s="17">
        <f t="shared" si="6"/>
        <v>8.063663309323893E-2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1289136748</v>
      </c>
      <c r="T16" s="21">
        <v>1386271844</v>
      </c>
    </row>
    <row r="17" spans="2:20" ht="18.75" customHeight="1">
      <c r="B17" s="14" t="s">
        <v>14</v>
      </c>
      <c r="C17" s="15"/>
      <c r="D17" s="16">
        <f t="shared" si="3"/>
        <v>305576520</v>
      </c>
      <c r="E17" s="17">
        <f t="shared" si="4"/>
        <v>1.6374630362409163E-2</v>
      </c>
      <c r="F17" s="23">
        <f t="shared" si="0"/>
        <v>14</v>
      </c>
      <c r="G17" s="16">
        <f t="shared" si="5"/>
        <v>394136857</v>
      </c>
      <c r="H17" s="17">
        <f t="shared" si="6"/>
        <v>2.2926144871215734E-2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305576520</v>
      </c>
      <c r="T17" s="21">
        <v>394136857</v>
      </c>
    </row>
    <row r="18" spans="2:20" ht="18.75" customHeight="1">
      <c r="B18" s="14" t="s">
        <v>15</v>
      </c>
      <c r="C18" s="15"/>
      <c r="D18" s="16">
        <f t="shared" si="3"/>
        <v>2526384451</v>
      </c>
      <c r="E18" s="17">
        <f t="shared" si="4"/>
        <v>0.13537889474774764</v>
      </c>
      <c r="F18" s="23">
        <f t="shared" si="0"/>
        <v>2</v>
      </c>
      <c r="G18" s="16">
        <f t="shared" si="5"/>
        <v>1950941792</v>
      </c>
      <c r="H18" s="17">
        <f t="shared" si="6"/>
        <v>0.11348234341530063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2526384451</v>
      </c>
      <c r="T18" s="21">
        <v>1950941792</v>
      </c>
    </row>
    <row r="19" spans="2:20" ht="18.75" customHeight="1">
      <c r="B19" s="14" t="s">
        <v>16</v>
      </c>
      <c r="C19" s="15"/>
      <c r="D19" s="16">
        <f t="shared" si="3"/>
        <v>955951799</v>
      </c>
      <c r="E19" s="17">
        <f t="shared" si="4"/>
        <v>5.1225654879848301E-2</v>
      </c>
      <c r="F19" s="23">
        <f t="shared" si="0"/>
        <v>7</v>
      </c>
      <c r="G19" s="16">
        <f t="shared" si="5"/>
        <v>1853192599</v>
      </c>
      <c r="H19" s="17">
        <f t="shared" si="6"/>
        <v>0.10779647029797776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955951799</v>
      </c>
      <c r="T19" s="21">
        <v>1853192599</v>
      </c>
    </row>
    <row r="20" spans="2:20" ht="18.75" customHeight="1">
      <c r="B20" s="14" t="s">
        <v>121</v>
      </c>
      <c r="C20" s="15"/>
      <c r="D20" s="16">
        <f t="shared" si="3"/>
        <v>5821</v>
      </c>
      <c r="E20" s="17">
        <f t="shared" si="4"/>
        <v>3.1192423861487702E-7</v>
      </c>
      <c r="F20" s="23">
        <f t="shared" si="0"/>
        <v>21</v>
      </c>
      <c r="G20" s="16">
        <f t="shared" si="5"/>
        <v>15163</v>
      </c>
      <c r="H20" s="17">
        <f t="shared" si="6"/>
        <v>8.8200108289350921E-7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5821</v>
      </c>
      <c r="T20" s="21">
        <v>15163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6593</v>
      </c>
      <c r="H21" s="17">
        <f t="shared" si="6"/>
        <v>3.8350149307636391E-7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6593</v>
      </c>
    </row>
    <row r="22" spans="2:20" ht="18.75" customHeight="1">
      <c r="B22" s="14" t="s">
        <v>17</v>
      </c>
      <c r="C22" s="15"/>
      <c r="D22" s="16">
        <f t="shared" si="3"/>
        <v>2588460</v>
      </c>
      <c r="E22" s="17">
        <f t="shared" si="4"/>
        <v>1.3870527653067592E-4</v>
      </c>
      <c r="F22" s="23">
        <f t="shared" si="0"/>
        <v>19</v>
      </c>
      <c r="G22" s="16">
        <f t="shared" si="5"/>
        <v>3500340</v>
      </c>
      <c r="H22" s="17">
        <f t="shared" si="6"/>
        <v>2.0360770761033211E-4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2588460</v>
      </c>
      <c r="T22" s="21">
        <v>3500340</v>
      </c>
    </row>
    <row r="23" spans="2:20" ht="18.75" customHeight="1">
      <c r="B23" s="14" t="s">
        <v>18</v>
      </c>
      <c r="C23" s="15"/>
      <c r="D23" s="16">
        <f t="shared" si="3"/>
        <v>295105296</v>
      </c>
      <c r="E23" s="17">
        <f t="shared" si="4"/>
        <v>1.5813519114588202E-2</v>
      </c>
      <c r="F23" s="23">
        <f t="shared" si="0"/>
        <v>15</v>
      </c>
      <c r="G23" s="16">
        <f t="shared" si="5"/>
        <v>317227371</v>
      </c>
      <c r="H23" s="17">
        <f t="shared" si="6"/>
        <v>1.8452475416834466E-2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295105296</v>
      </c>
      <c r="T23" s="21">
        <v>317227371</v>
      </c>
    </row>
    <row r="24" spans="2:20" ht="18.75" customHeight="1">
      <c r="B24" s="14" t="s">
        <v>19</v>
      </c>
      <c r="C24" s="15"/>
      <c r="D24" s="16">
        <f t="shared" si="3"/>
        <v>2040337729</v>
      </c>
      <c r="E24" s="17">
        <f t="shared" si="4"/>
        <v>0.10933358402946784</v>
      </c>
      <c r="F24" s="23">
        <f t="shared" si="0"/>
        <v>4</v>
      </c>
      <c r="G24" s="16">
        <f t="shared" si="5"/>
        <v>251051162</v>
      </c>
      <c r="H24" s="17">
        <f t="shared" si="6"/>
        <v>1.4603139005848038E-2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2040337729</v>
      </c>
      <c r="T24" s="21">
        <v>251051162</v>
      </c>
    </row>
    <row r="25" spans="2:20" ht="18.75" customHeight="1">
      <c r="B25" s="14" t="s">
        <v>20</v>
      </c>
      <c r="C25" s="15"/>
      <c r="D25" s="16">
        <f t="shared" si="3"/>
        <v>95797239</v>
      </c>
      <c r="E25" s="17">
        <f t="shared" si="4"/>
        <v>5.1333930315207704E-3</v>
      </c>
      <c r="F25" s="23">
        <f t="shared" si="0"/>
        <v>17</v>
      </c>
      <c r="G25" s="16">
        <f t="shared" si="5"/>
        <v>65882352</v>
      </c>
      <c r="H25" s="17">
        <f t="shared" si="6"/>
        <v>3.832243342845832E-3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95797239</v>
      </c>
      <c r="T25" s="21">
        <v>65882352</v>
      </c>
    </row>
    <row r="26" spans="2:20" ht="18.75" customHeight="1">
      <c r="B26" s="14" t="s">
        <v>21</v>
      </c>
      <c r="C26" s="15"/>
      <c r="D26" s="16">
        <f t="shared" si="3"/>
        <v>345469397</v>
      </c>
      <c r="E26" s="17">
        <f t="shared" si="4"/>
        <v>1.8512330978176547E-2</v>
      </c>
      <c r="F26" s="23">
        <f t="shared" si="0"/>
        <v>12</v>
      </c>
      <c r="G26" s="16">
        <f t="shared" si="5"/>
        <v>143364852</v>
      </c>
      <c r="H26" s="17">
        <f t="shared" si="6"/>
        <v>8.3392438642002024E-3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345469397</v>
      </c>
      <c r="T26" s="21">
        <v>143364852</v>
      </c>
    </row>
    <row r="27" spans="2:20" ht="18.75" customHeight="1" thickBot="1">
      <c r="B27" s="18" t="s">
        <v>22</v>
      </c>
      <c r="C27" s="19"/>
      <c r="D27" s="16">
        <f t="shared" si="3"/>
        <v>222164</v>
      </c>
      <c r="E27" s="17">
        <f t="shared" si="4"/>
        <v>1.190488516537288E-5</v>
      </c>
      <c r="F27" s="23">
        <f t="shared" si="0"/>
        <v>20</v>
      </c>
      <c r="G27" s="16">
        <f t="shared" si="5"/>
        <v>586392</v>
      </c>
      <c r="H27" s="17">
        <f t="shared" si="6"/>
        <v>3.410923821144171E-5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222164</v>
      </c>
      <c r="T27" s="21">
        <v>586392</v>
      </c>
    </row>
    <row r="28" spans="2:20" ht="18.75" customHeight="1" thickTop="1">
      <c r="B28" s="27" t="s">
        <v>23</v>
      </c>
      <c r="C28" s="28"/>
      <c r="D28" s="29">
        <f>S28</f>
        <v>18661582780</v>
      </c>
      <c r="E28" s="30"/>
      <c r="F28" s="31"/>
      <c r="G28" s="29">
        <f>T28</f>
        <v>17191588870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18661582780</v>
      </c>
      <c r="T28" s="21">
        <f>SUM(T6:T27)</f>
        <v>17191588870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67" priority="5" stopIfTrue="1" operator="equal">
      <formula>0</formula>
    </cfRule>
    <cfRule type="expression" dxfId="166" priority="6" stopIfTrue="1">
      <formula>$F6&lt;=5</formula>
    </cfRule>
  </conditionalFormatting>
  <conditionalFormatting sqref="G6:I27">
    <cfRule type="cellIs" dxfId="165" priority="7" stopIfTrue="1" operator="equal">
      <formula>0</formula>
    </cfRule>
    <cfRule type="expression" dxfId="164" priority="8" stopIfTrue="1">
      <formula>$I6&lt;=5</formula>
    </cfRule>
  </conditionalFormatting>
  <conditionalFormatting sqref="F6:F27">
    <cfRule type="cellIs" dxfId="163" priority="1" operator="equal">
      <formula>0</formula>
    </cfRule>
    <cfRule type="expression" dxfId="16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2DCA8-481D-4D88-845D-B5C2EF85152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186197246</v>
      </c>
      <c r="E6" s="13">
        <f>IFERROR(S6/$S$28,"-")</f>
        <v>1.7593845469195145E-2</v>
      </c>
      <c r="F6" s="23">
        <f t="shared" ref="F6:F27" si="0">_xlfn.IFS(D6&gt;0,RANK(D6,$D$6:$D$27),D6=0,"-")</f>
        <v>13</v>
      </c>
      <c r="G6" s="12">
        <f>T6</f>
        <v>171173222</v>
      </c>
      <c r="H6" s="13">
        <f>IFERROR(T6/$T$28,"-")</f>
        <v>1.8458148681500121E-2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186197246</v>
      </c>
      <c r="T6" s="21">
        <v>171173222</v>
      </c>
    </row>
    <row r="7" spans="2:20" ht="18.75" customHeight="1">
      <c r="B7" s="14" t="s">
        <v>5</v>
      </c>
      <c r="C7" s="15"/>
      <c r="D7" s="16">
        <f>S7</f>
        <v>1436514743</v>
      </c>
      <c r="E7" s="17">
        <f>IFERROR(S7/$S$28,"-")</f>
        <v>0.13573680033142155</v>
      </c>
      <c r="F7" s="23">
        <f t="shared" si="0"/>
        <v>2</v>
      </c>
      <c r="G7" s="16">
        <f>T7</f>
        <v>1527064368</v>
      </c>
      <c r="H7" s="17">
        <f>IFERROR(T7/$T$28,"-")</f>
        <v>0.16466816959702385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1436514743</v>
      </c>
      <c r="T7" s="21">
        <v>1527064368</v>
      </c>
    </row>
    <row r="8" spans="2:20" ht="18.75" customHeight="1">
      <c r="B8" s="14" t="s">
        <v>6</v>
      </c>
      <c r="C8" s="15"/>
      <c r="D8" s="16">
        <f t="shared" ref="D8:D27" si="3">S8</f>
        <v>232157995</v>
      </c>
      <c r="E8" s="17">
        <f t="shared" ref="E8:E27" si="4">IFERROR(S8/$S$28,"-")</f>
        <v>2.1936693351888671E-2</v>
      </c>
      <c r="F8" s="23">
        <f t="shared" si="0"/>
        <v>11</v>
      </c>
      <c r="G8" s="16">
        <f t="shared" ref="G8:G27" si="5">T8</f>
        <v>137894970</v>
      </c>
      <c r="H8" s="17">
        <f t="shared" ref="H8:H27" si="6">IFERROR(T8/$T$28,"-")</f>
        <v>1.4869649755678484E-2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232157995</v>
      </c>
      <c r="T8" s="21">
        <v>137894970</v>
      </c>
    </row>
    <row r="9" spans="2:20" ht="18.75" customHeight="1">
      <c r="B9" s="14" t="s">
        <v>1</v>
      </c>
      <c r="C9" s="15"/>
      <c r="D9" s="16">
        <f t="shared" si="3"/>
        <v>239426103</v>
      </c>
      <c r="E9" s="17">
        <f t="shared" si="4"/>
        <v>2.2623459519232635E-2</v>
      </c>
      <c r="F9" s="23">
        <f t="shared" si="0"/>
        <v>10</v>
      </c>
      <c r="G9" s="16">
        <f t="shared" si="5"/>
        <v>1066786125</v>
      </c>
      <c r="H9" s="17">
        <f t="shared" si="6"/>
        <v>0.11503491420294334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239426103</v>
      </c>
      <c r="T9" s="21">
        <v>1066786125</v>
      </c>
    </row>
    <row r="10" spans="2:20" ht="18.75" customHeight="1">
      <c r="B10" s="14" t="s">
        <v>8</v>
      </c>
      <c r="C10" s="15"/>
      <c r="D10" s="16">
        <f t="shared" si="3"/>
        <v>428567540</v>
      </c>
      <c r="E10" s="17">
        <f t="shared" si="4"/>
        <v>4.0495502666420262E-2</v>
      </c>
      <c r="F10" s="23">
        <f t="shared" si="0"/>
        <v>9</v>
      </c>
      <c r="G10" s="16">
        <f t="shared" si="5"/>
        <v>107855148</v>
      </c>
      <c r="H10" s="17">
        <f t="shared" si="6"/>
        <v>1.1630360955928027E-2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428567540</v>
      </c>
      <c r="T10" s="21">
        <v>107855148</v>
      </c>
    </row>
    <row r="11" spans="2:20" ht="18.75" customHeight="1">
      <c r="B11" s="14" t="s">
        <v>9</v>
      </c>
      <c r="C11" s="15"/>
      <c r="D11" s="16">
        <f t="shared" si="3"/>
        <v>515048653</v>
      </c>
      <c r="E11" s="17">
        <f t="shared" si="4"/>
        <v>4.8667134475228024E-2</v>
      </c>
      <c r="F11" s="23">
        <f t="shared" si="0"/>
        <v>8</v>
      </c>
      <c r="G11" s="16">
        <f t="shared" si="5"/>
        <v>409954777</v>
      </c>
      <c r="H11" s="17">
        <f t="shared" si="6"/>
        <v>4.4206717254859092E-2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515048653</v>
      </c>
      <c r="T11" s="21">
        <v>409954777</v>
      </c>
    </row>
    <row r="12" spans="2:20" ht="18.75" customHeight="1">
      <c r="B12" s="14" t="s">
        <v>10</v>
      </c>
      <c r="C12" s="15"/>
      <c r="D12" s="16">
        <f t="shared" si="3"/>
        <v>131377357</v>
      </c>
      <c r="E12" s="17">
        <f t="shared" si="4"/>
        <v>1.2413894227035363E-2</v>
      </c>
      <c r="F12" s="23">
        <f t="shared" si="0"/>
        <v>15</v>
      </c>
      <c r="G12" s="16">
        <f t="shared" si="5"/>
        <v>905825811</v>
      </c>
      <c r="H12" s="17">
        <f t="shared" si="6"/>
        <v>9.7678055618877282E-2</v>
      </c>
      <c r="I12" s="23">
        <f t="shared" si="1"/>
        <v>5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131377357</v>
      </c>
      <c r="T12" s="21">
        <v>905825811</v>
      </c>
    </row>
    <row r="13" spans="2:20" ht="18.75" customHeight="1">
      <c r="B13" s="14" t="s">
        <v>11</v>
      </c>
      <c r="C13" s="15"/>
      <c r="D13" s="16">
        <f t="shared" si="3"/>
        <v>16757010</v>
      </c>
      <c r="E13" s="17">
        <f t="shared" si="4"/>
        <v>1.5833759671491476E-3</v>
      </c>
      <c r="F13" s="23">
        <f t="shared" si="0"/>
        <v>18</v>
      </c>
      <c r="G13" s="16">
        <f t="shared" si="5"/>
        <v>34980679</v>
      </c>
      <c r="H13" s="17">
        <f t="shared" si="6"/>
        <v>3.7720770014005403E-3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16757010</v>
      </c>
      <c r="T13" s="21">
        <v>34980679</v>
      </c>
    </row>
    <row r="14" spans="2:20" ht="18.75" customHeight="1">
      <c r="B14" s="14" t="s">
        <v>12</v>
      </c>
      <c r="C14" s="15"/>
      <c r="D14" s="16">
        <f t="shared" si="3"/>
        <v>2178450336</v>
      </c>
      <c r="E14" s="17">
        <f t="shared" si="4"/>
        <v>0.20584256425522127</v>
      </c>
      <c r="F14" s="23">
        <f t="shared" si="0"/>
        <v>1</v>
      </c>
      <c r="G14" s="16">
        <f t="shared" si="5"/>
        <v>1327056315</v>
      </c>
      <c r="H14" s="17">
        <f t="shared" si="6"/>
        <v>0.143100670097766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2178450336</v>
      </c>
      <c r="T14" s="21">
        <v>1327056315</v>
      </c>
    </row>
    <row r="15" spans="2:20" ht="18.75" customHeight="1">
      <c r="B15" s="14" t="s">
        <v>2</v>
      </c>
      <c r="C15" s="15"/>
      <c r="D15" s="16">
        <f t="shared" si="3"/>
        <v>1037156850</v>
      </c>
      <c r="E15" s="17">
        <f t="shared" si="4"/>
        <v>9.8001327829613599E-2</v>
      </c>
      <c r="F15" s="23">
        <f t="shared" si="0"/>
        <v>4</v>
      </c>
      <c r="G15" s="16">
        <f t="shared" si="5"/>
        <v>471956173</v>
      </c>
      <c r="H15" s="17">
        <f t="shared" si="6"/>
        <v>5.089252343678962E-2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1037156850</v>
      </c>
      <c r="T15" s="21">
        <v>471956173</v>
      </c>
    </row>
    <row r="16" spans="2:20" ht="18.75" customHeight="1">
      <c r="B16" s="14" t="s">
        <v>120</v>
      </c>
      <c r="C16" s="15"/>
      <c r="D16" s="16">
        <f t="shared" si="3"/>
        <v>678008295</v>
      </c>
      <c r="E16" s="17">
        <f t="shared" si="4"/>
        <v>6.4065250294101969E-2</v>
      </c>
      <c r="F16" s="23">
        <f t="shared" si="0"/>
        <v>6</v>
      </c>
      <c r="G16" s="16">
        <f t="shared" si="5"/>
        <v>697716477</v>
      </c>
      <c r="H16" s="17">
        <f t="shared" si="6"/>
        <v>7.5236969425033426E-2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678008295</v>
      </c>
      <c r="T16" s="21">
        <v>697716477</v>
      </c>
    </row>
    <row r="17" spans="2:20" ht="18.75" customHeight="1">
      <c r="B17" s="14" t="s">
        <v>14</v>
      </c>
      <c r="C17" s="15"/>
      <c r="D17" s="16">
        <f t="shared" si="3"/>
        <v>123701762</v>
      </c>
      <c r="E17" s="17">
        <f t="shared" si="4"/>
        <v>1.168862446491371E-2</v>
      </c>
      <c r="F17" s="23">
        <f t="shared" si="0"/>
        <v>16</v>
      </c>
      <c r="G17" s="16">
        <f t="shared" si="5"/>
        <v>202291347</v>
      </c>
      <c r="H17" s="17">
        <f t="shared" si="6"/>
        <v>2.1813714296427356E-2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123701762</v>
      </c>
      <c r="T17" s="21">
        <v>202291347</v>
      </c>
    </row>
    <row r="18" spans="2:20" ht="18.75" customHeight="1">
      <c r="B18" s="14" t="s">
        <v>15</v>
      </c>
      <c r="C18" s="15"/>
      <c r="D18" s="16">
        <f t="shared" si="3"/>
        <v>1346147063</v>
      </c>
      <c r="E18" s="17">
        <f t="shared" si="4"/>
        <v>0.12719792539376712</v>
      </c>
      <c r="F18" s="23">
        <f t="shared" si="0"/>
        <v>3</v>
      </c>
      <c r="G18" s="16">
        <f t="shared" si="5"/>
        <v>930527961</v>
      </c>
      <c r="H18" s="17">
        <f t="shared" si="6"/>
        <v>0.10034176640334051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1346147063</v>
      </c>
      <c r="T18" s="21">
        <v>930527961</v>
      </c>
    </row>
    <row r="19" spans="2:20" ht="18.75" customHeight="1">
      <c r="B19" s="14" t="s">
        <v>16</v>
      </c>
      <c r="C19" s="15"/>
      <c r="D19" s="16">
        <f t="shared" si="3"/>
        <v>539502622</v>
      </c>
      <c r="E19" s="17">
        <f t="shared" si="4"/>
        <v>5.0977798896626007E-2</v>
      </c>
      <c r="F19" s="23">
        <f t="shared" si="0"/>
        <v>7</v>
      </c>
      <c r="G19" s="16">
        <f t="shared" si="5"/>
        <v>846284592</v>
      </c>
      <c r="H19" s="17">
        <f t="shared" si="6"/>
        <v>9.1257538086177217E-2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539502622</v>
      </c>
      <c r="T19" s="21">
        <v>846284592</v>
      </c>
    </row>
    <row r="20" spans="2:20" ht="18.75" customHeight="1">
      <c r="B20" s="14" t="s">
        <v>121</v>
      </c>
      <c r="C20" s="15"/>
      <c r="D20" s="16">
        <f t="shared" si="3"/>
        <v>67782</v>
      </c>
      <c r="E20" s="17">
        <f t="shared" si="4"/>
        <v>6.4047458231094643E-6</v>
      </c>
      <c r="F20" s="23">
        <f t="shared" si="0"/>
        <v>20</v>
      </c>
      <c r="G20" s="16">
        <f t="shared" si="5"/>
        <v>34361</v>
      </c>
      <c r="H20" s="17">
        <f t="shared" si="6"/>
        <v>3.7052550593750328E-6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67782</v>
      </c>
      <c r="T20" s="21">
        <v>34361</v>
      </c>
    </row>
    <row r="21" spans="2:20" ht="18.75" customHeight="1">
      <c r="B21" s="14" t="s">
        <v>122</v>
      </c>
      <c r="C21" s="15"/>
      <c r="D21" s="16">
        <f t="shared" si="3"/>
        <v>744</v>
      </c>
      <c r="E21" s="17">
        <f t="shared" si="4"/>
        <v>7.0300830491774234E-8</v>
      </c>
      <c r="F21" s="23">
        <f t="shared" si="0"/>
        <v>21</v>
      </c>
      <c r="G21" s="16">
        <f t="shared" si="5"/>
        <v>33013</v>
      </c>
      <c r="H21" s="17">
        <f t="shared" si="6"/>
        <v>3.5598959656339441E-6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744</v>
      </c>
      <c r="T21" s="21">
        <v>33013</v>
      </c>
    </row>
    <row r="22" spans="2:20" ht="18.75" customHeight="1">
      <c r="B22" s="14" t="s">
        <v>17</v>
      </c>
      <c r="C22" s="15"/>
      <c r="D22" s="16">
        <f t="shared" si="3"/>
        <v>2012574</v>
      </c>
      <c r="E22" s="17">
        <f t="shared" si="4"/>
        <v>1.9016884895988178E-4</v>
      </c>
      <c r="F22" s="23">
        <f t="shared" si="0"/>
        <v>19</v>
      </c>
      <c r="G22" s="16">
        <f t="shared" si="5"/>
        <v>2897161</v>
      </c>
      <c r="H22" s="17">
        <f t="shared" si="6"/>
        <v>3.1241001289467795E-4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2012574</v>
      </c>
      <c r="T22" s="21">
        <v>2897161</v>
      </c>
    </row>
    <row r="23" spans="2:20" ht="18.75" customHeight="1">
      <c r="B23" s="14" t="s">
        <v>18</v>
      </c>
      <c r="C23" s="15"/>
      <c r="D23" s="16">
        <f t="shared" si="3"/>
        <v>205542211</v>
      </c>
      <c r="E23" s="17">
        <f t="shared" si="4"/>
        <v>1.9421758245182115E-2</v>
      </c>
      <c r="F23" s="23">
        <f t="shared" si="0"/>
        <v>12</v>
      </c>
      <c r="G23" s="16">
        <f t="shared" si="5"/>
        <v>144698192</v>
      </c>
      <c r="H23" s="17">
        <f t="shared" si="6"/>
        <v>1.5603262652146907E-2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205542211</v>
      </c>
      <c r="T23" s="21">
        <v>144698192</v>
      </c>
    </row>
    <row r="24" spans="2:20" ht="18.75" customHeight="1">
      <c r="B24" s="14" t="s">
        <v>19</v>
      </c>
      <c r="C24" s="15"/>
      <c r="D24" s="16">
        <f t="shared" si="3"/>
        <v>1035254699</v>
      </c>
      <c r="E24" s="17">
        <f t="shared" si="4"/>
        <v>9.7821592890069572E-2</v>
      </c>
      <c r="F24" s="23">
        <f t="shared" si="0"/>
        <v>5</v>
      </c>
      <c r="G24" s="16">
        <f t="shared" si="5"/>
        <v>146432502</v>
      </c>
      <c r="H24" s="17">
        <f t="shared" si="6"/>
        <v>1.5790278772225622E-2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1035254699</v>
      </c>
      <c r="T24" s="21">
        <v>146432502</v>
      </c>
    </row>
    <row r="25" spans="2:20" ht="18.75" customHeight="1">
      <c r="B25" s="14" t="s">
        <v>20</v>
      </c>
      <c r="C25" s="15"/>
      <c r="D25" s="16">
        <f t="shared" si="3"/>
        <v>72080189</v>
      </c>
      <c r="E25" s="17">
        <f t="shared" si="4"/>
        <v>6.8108832643871643E-3</v>
      </c>
      <c r="F25" s="23">
        <f t="shared" si="0"/>
        <v>17</v>
      </c>
      <c r="G25" s="16">
        <f t="shared" si="5"/>
        <v>26006765</v>
      </c>
      <c r="H25" s="17">
        <f t="shared" si="6"/>
        <v>2.8043915367488583E-3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72080189</v>
      </c>
      <c r="T25" s="21">
        <v>26006765</v>
      </c>
    </row>
    <row r="26" spans="2:20" ht="18.75" customHeight="1">
      <c r="B26" s="14" t="s">
        <v>21</v>
      </c>
      <c r="C26" s="15"/>
      <c r="D26" s="16">
        <f t="shared" si="3"/>
        <v>179117996</v>
      </c>
      <c r="E26" s="17">
        <f t="shared" si="4"/>
        <v>1.6924924562933194E-2</v>
      </c>
      <c r="F26" s="23">
        <f t="shared" si="0"/>
        <v>14</v>
      </c>
      <c r="G26" s="16">
        <f t="shared" si="5"/>
        <v>115237929</v>
      </c>
      <c r="H26" s="17">
        <f t="shared" si="6"/>
        <v>1.2426469528219517E-2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179117996</v>
      </c>
      <c r="T26" s="21">
        <v>115237929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877722</v>
      </c>
      <c r="H27" s="17">
        <f t="shared" si="6"/>
        <v>9.4647532994522057E-5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877722</v>
      </c>
    </row>
    <row r="28" spans="2:20" ht="18.75" customHeight="1" thickTop="1">
      <c r="B28" s="27" t="s">
        <v>23</v>
      </c>
      <c r="C28" s="28"/>
      <c r="D28" s="29">
        <f>S28</f>
        <v>10583089770</v>
      </c>
      <c r="E28" s="30"/>
      <c r="F28" s="31"/>
      <c r="G28" s="29">
        <f>T28</f>
        <v>9273585610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10583089770</v>
      </c>
      <c r="T28" s="21">
        <f>SUM(T6:T27)</f>
        <v>9273585610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61" priority="3" stopIfTrue="1" operator="equal">
      <formula>0</formula>
    </cfRule>
    <cfRule type="expression" dxfId="160" priority="4" stopIfTrue="1">
      <formula>$F6&lt;=5</formula>
    </cfRule>
  </conditionalFormatting>
  <conditionalFormatting sqref="G6:I27">
    <cfRule type="cellIs" dxfId="159" priority="5" stopIfTrue="1" operator="equal">
      <formula>0</formula>
    </cfRule>
    <cfRule type="expression" dxfId="158" priority="6" stopIfTrue="1">
      <formula>$I6&lt;=5</formula>
    </cfRule>
  </conditionalFormatting>
  <conditionalFormatting sqref="F6:F27">
    <cfRule type="cellIs" dxfId="157" priority="1" operator="equal">
      <formula>0</formula>
    </cfRule>
    <cfRule type="expression" dxfId="15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18BF-DF75-477D-ABB8-A9380EBFD1B3}">
  <sheetPr codeName="Sheet1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132498731</v>
      </c>
      <c r="E6" s="13">
        <f>IFERROR(S6/$S$28,"-")</f>
        <v>2.0937940311324271E-2</v>
      </c>
      <c r="F6" s="23">
        <f t="shared" ref="F6:F27" si="0">_xlfn.IFS(D6&gt;0,RANK(D6,$D$6:$D$27),D6=0,"-")</f>
        <v>10</v>
      </c>
      <c r="G6" s="12">
        <f>T6</f>
        <v>86463661</v>
      </c>
      <c r="H6" s="13">
        <f>IFERROR(T6/$T$28,"-")</f>
        <v>2.0312234024014331E-2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132498731</v>
      </c>
      <c r="T6" s="21">
        <v>86463661</v>
      </c>
    </row>
    <row r="7" spans="2:20" ht="18.75" customHeight="1">
      <c r="B7" s="14" t="s">
        <v>5</v>
      </c>
      <c r="C7" s="15"/>
      <c r="D7" s="16">
        <f>S7</f>
        <v>760719654</v>
      </c>
      <c r="E7" s="17">
        <f>IFERROR(S7/$S$28,"-")</f>
        <v>0.12021173779470576</v>
      </c>
      <c r="F7" s="23">
        <f t="shared" si="0"/>
        <v>4</v>
      </c>
      <c r="G7" s="16">
        <f>T7</f>
        <v>523086921</v>
      </c>
      <c r="H7" s="17">
        <f>IFERROR(T7/$T$28,"-")</f>
        <v>0.12288473367156054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760719654</v>
      </c>
      <c r="T7" s="21">
        <v>523086921</v>
      </c>
    </row>
    <row r="8" spans="2:20" ht="18.75" customHeight="1">
      <c r="B8" s="14" t="s">
        <v>6</v>
      </c>
      <c r="C8" s="15"/>
      <c r="D8" s="16">
        <f t="shared" ref="D8:D27" si="3">S8</f>
        <v>114988919</v>
      </c>
      <c r="E8" s="17">
        <f t="shared" ref="E8:E27" si="4">IFERROR(S8/$S$28,"-")</f>
        <v>1.8170974954361648E-2</v>
      </c>
      <c r="F8" s="23">
        <f t="shared" si="0"/>
        <v>12</v>
      </c>
      <c r="G8" s="16">
        <f t="shared" ref="G8:G27" si="5">T8</f>
        <v>32472396</v>
      </c>
      <c r="H8" s="17">
        <f t="shared" ref="H8:H27" si="6">IFERROR(T8/$T$28,"-")</f>
        <v>7.6284869185965515E-3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114988919</v>
      </c>
      <c r="T8" s="21">
        <v>32472396</v>
      </c>
    </row>
    <row r="9" spans="2:20" ht="18.75" customHeight="1">
      <c r="B9" s="14" t="s">
        <v>1</v>
      </c>
      <c r="C9" s="15"/>
      <c r="D9" s="16">
        <f t="shared" si="3"/>
        <v>148809880</v>
      </c>
      <c r="E9" s="17">
        <f t="shared" si="4"/>
        <v>2.3515488500605544E-2</v>
      </c>
      <c r="F9" s="23">
        <f t="shared" si="0"/>
        <v>9</v>
      </c>
      <c r="G9" s="16">
        <f t="shared" si="5"/>
        <v>491462801</v>
      </c>
      <c r="H9" s="17">
        <f t="shared" si="6"/>
        <v>0.11545552562260328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148809880</v>
      </c>
      <c r="T9" s="21">
        <v>491462801</v>
      </c>
    </row>
    <row r="10" spans="2:20" ht="18.75" customHeight="1">
      <c r="B10" s="14" t="s">
        <v>8</v>
      </c>
      <c r="C10" s="15"/>
      <c r="D10" s="16">
        <f t="shared" si="3"/>
        <v>97883547</v>
      </c>
      <c r="E10" s="17">
        <f t="shared" si="4"/>
        <v>1.5467920704438323E-2</v>
      </c>
      <c r="F10" s="23">
        <f t="shared" si="0"/>
        <v>13</v>
      </c>
      <c r="G10" s="16">
        <f t="shared" si="5"/>
        <v>54269095</v>
      </c>
      <c r="H10" s="17">
        <f t="shared" si="6"/>
        <v>1.2749015542049116E-2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97883547</v>
      </c>
      <c r="T10" s="21">
        <v>54269095</v>
      </c>
    </row>
    <row r="11" spans="2:20" ht="18.75" customHeight="1">
      <c r="B11" s="14" t="s">
        <v>9</v>
      </c>
      <c r="C11" s="15"/>
      <c r="D11" s="16">
        <f t="shared" si="3"/>
        <v>257515216</v>
      </c>
      <c r="E11" s="17">
        <f t="shared" si="4"/>
        <v>4.0693508391908877E-2</v>
      </c>
      <c r="F11" s="23">
        <f t="shared" si="0"/>
        <v>8</v>
      </c>
      <c r="G11" s="16">
        <f t="shared" si="5"/>
        <v>200937466</v>
      </c>
      <c r="H11" s="17">
        <f t="shared" si="6"/>
        <v>4.7204672880835137E-2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257515216</v>
      </c>
      <c r="T11" s="21">
        <v>200937466</v>
      </c>
    </row>
    <row r="12" spans="2:20" ht="18.75" customHeight="1">
      <c r="B12" s="14" t="s">
        <v>10</v>
      </c>
      <c r="C12" s="15"/>
      <c r="D12" s="16">
        <f t="shared" si="3"/>
        <v>95562469</v>
      </c>
      <c r="E12" s="17">
        <f t="shared" si="4"/>
        <v>1.5101135360494705E-2</v>
      </c>
      <c r="F12" s="23">
        <f t="shared" si="0"/>
        <v>14</v>
      </c>
      <c r="G12" s="16">
        <f t="shared" si="5"/>
        <v>197526791</v>
      </c>
      <c r="H12" s="17">
        <f t="shared" si="6"/>
        <v>4.6403429584187597E-2</v>
      </c>
      <c r="I12" s="23">
        <f t="shared" si="1"/>
        <v>9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95562469</v>
      </c>
      <c r="T12" s="21">
        <v>197526791</v>
      </c>
    </row>
    <row r="13" spans="2:20" ht="18.75" customHeight="1">
      <c r="B13" s="14" t="s">
        <v>11</v>
      </c>
      <c r="C13" s="15"/>
      <c r="D13" s="16">
        <f t="shared" si="3"/>
        <v>16216025</v>
      </c>
      <c r="E13" s="17">
        <f t="shared" si="4"/>
        <v>2.562516342416458E-3</v>
      </c>
      <c r="F13" s="23">
        <f t="shared" si="0"/>
        <v>18</v>
      </c>
      <c r="G13" s="16">
        <f t="shared" si="5"/>
        <v>30119491</v>
      </c>
      <c r="H13" s="17">
        <f t="shared" si="6"/>
        <v>7.0757372843163954E-3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16216025</v>
      </c>
      <c r="T13" s="21">
        <v>30119491</v>
      </c>
    </row>
    <row r="14" spans="2:20" ht="18.75" customHeight="1">
      <c r="B14" s="14" t="s">
        <v>12</v>
      </c>
      <c r="C14" s="15"/>
      <c r="D14" s="16">
        <f t="shared" si="3"/>
        <v>1401201147</v>
      </c>
      <c r="E14" s="17">
        <f t="shared" si="4"/>
        <v>0.22142299596850556</v>
      </c>
      <c r="F14" s="23">
        <f t="shared" si="0"/>
        <v>1</v>
      </c>
      <c r="G14" s="16">
        <f t="shared" si="5"/>
        <v>744449244</v>
      </c>
      <c r="H14" s="17">
        <f t="shared" si="6"/>
        <v>0.17488765902624162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1401201147</v>
      </c>
      <c r="T14" s="21">
        <v>744449244</v>
      </c>
    </row>
    <row r="15" spans="2:20" ht="18.75" customHeight="1">
      <c r="B15" s="14" t="s">
        <v>2</v>
      </c>
      <c r="C15" s="15"/>
      <c r="D15" s="16">
        <f t="shared" si="3"/>
        <v>698722577</v>
      </c>
      <c r="E15" s="17">
        <f t="shared" si="4"/>
        <v>0.11041473002032508</v>
      </c>
      <c r="F15" s="23">
        <f t="shared" si="0"/>
        <v>5</v>
      </c>
      <c r="G15" s="16">
        <f t="shared" si="5"/>
        <v>271311248</v>
      </c>
      <c r="H15" s="17">
        <f t="shared" si="6"/>
        <v>6.3737037027883775E-2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698722577</v>
      </c>
      <c r="T15" s="21">
        <v>271311248</v>
      </c>
    </row>
    <row r="16" spans="2:20" ht="18.75" customHeight="1">
      <c r="B16" s="14" t="s">
        <v>120</v>
      </c>
      <c r="C16" s="15"/>
      <c r="D16" s="16">
        <f t="shared" si="3"/>
        <v>350286738</v>
      </c>
      <c r="E16" s="17">
        <f t="shared" si="4"/>
        <v>5.5353607968460339E-2</v>
      </c>
      <c r="F16" s="23">
        <f t="shared" si="0"/>
        <v>6</v>
      </c>
      <c r="G16" s="16">
        <f t="shared" si="5"/>
        <v>343575890</v>
      </c>
      <c r="H16" s="17">
        <f t="shared" si="6"/>
        <v>8.0713606178311192E-2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350286738</v>
      </c>
      <c r="T16" s="21">
        <v>343575890</v>
      </c>
    </row>
    <row r="17" spans="2:20" ht="18.75" customHeight="1">
      <c r="B17" s="14" t="s">
        <v>14</v>
      </c>
      <c r="C17" s="15"/>
      <c r="D17" s="16">
        <f t="shared" si="3"/>
        <v>82574309</v>
      </c>
      <c r="E17" s="17">
        <f t="shared" si="4"/>
        <v>1.3048698202934838E-2</v>
      </c>
      <c r="F17" s="23">
        <f t="shared" si="0"/>
        <v>15</v>
      </c>
      <c r="G17" s="16">
        <f t="shared" si="5"/>
        <v>133635856</v>
      </c>
      <c r="H17" s="17">
        <f t="shared" si="6"/>
        <v>3.1394030158767849E-2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82574309</v>
      </c>
      <c r="T17" s="21">
        <v>133635856</v>
      </c>
    </row>
    <row r="18" spans="2:20" ht="18.75" customHeight="1">
      <c r="B18" s="14" t="s">
        <v>15</v>
      </c>
      <c r="C18" s="15"/>
      <c r="D18" s="16">
        <f t="shared" si="3"/>
        <v>802219893</v>
      </c>
      <c r="E18" s="17">
        <f t="shared" si="4"/>
        <v>0.12676975929823012</v>
      </c>
      <c r="F18" s="23">
        <f t="shared" si="0"/>
        <v>3</v>
      </c>
      <c r="G18" s="16">
        <f t="shared" si="5"/>
        <v>577393419</v>
      </c>
      <c r="H18" s="17">
        <f t="shared" si="6"/>
        <v>0.13564253600889931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802219893</v>
      </c>
      <c r="T18" s="21">
        <v>577393419</v>
      </c>
    </row>
    <row r="19" spans="2:20" ht="18.75" customHeight="1">
      <c r="B19" s="14" t="s">
        <v>16</v>
      </c>
      <c r="C19" s="15"/>
      <c r="D19" s="16">
        <f t="shared" si="3"/>
        <v>297767807</v>
      </c>
      <c r="E19" s="17">
        <f t="shared" si="4"/>
        <v>4.705437193658802E-2</v>
      </c>
      <c r="F19" s="23">
        <f t="shared" si="0"/>
        <v>7</v>
      </c>
      <c r="G19" s="16">
        <f t="shared" si="5"/>
        <v>379816389</v>
      </c>
      <c r="H19" s="17">
        <f t="shared" si="6"/>
        <v>8.9227304167979457E-2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297767807</v>
      </c>
      <c r="T19" s="21">
        <v>379816389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2377</v>
      </c>
      <c r="H20" s="17">
        <f t="shared" si="6"/>
        <v>5.5841008484572573E-7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2377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8112</v>
      </c>
      <c r="H21" s="17">
        <f t="shared" si="6"/>
        <v>1.9056889391117067E-6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8112</v>
      </c>
    </row>
    <row r="22" spans="2:20" ht="18.75" customHeight="1">
      <c r="B22" s="14" t="s">
        <v>17</v>
      </c>
      <c r="C22" s="15"/>
      <c r="D22" s="16">
        <f t="shared" si="3"/>
        <v>3848063</v>
      </c>
      <c r="E22" s="17">
        <f t="shared" si="4"/>
        <v>6.0808517032676643E-4</v>
      </c>
      <c r="F22" s="23">
        <f t="shared" si="0"/>
        <v>19</v>
      </c>
      <c r="G22" s="16">
        <f t="shared" si="5"/>
        <v>1189694</v>
      </c>
      <c r="H22" s="17">
        <f t="shared" si="6"/>
        <v>2.7948553953742147E-4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3848063</v>
      </c>
      <c r="T22" s="21">
        <v>1189694</v>
      </c>
    </row>
    <row r="23" spans="2:20" ht="18.75" customHeight="1">
      <c r="B23" s="14" t="s">
        <v>18</v>
      </c>
      <c r="C23" s="15"/>
      <c r="D23" s="16">
        <f t="shared" si="3"/>
        <v>80095107</v>
      </c>
      <c r="E23" s="17">
        <f t="shared" si="4"/>
        <v>1.2656925518744257E-2</v>
      </c>
      <c r="F23" s="23">
        <f t="shared" si="0"/>
        <v>16</v>
      </c>
      <c r="G23" s="16">
        <f t="shared" si="5"/>
        <v>75096364</v>
      </c>
      <c r="H23" s="17">
        <f t="shared" si="6"/>
        <v>1.7641803530856332E-2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80095107</v>
      </c>
      <c r="T23" s="21">
        <v>75096364</v>
      </c>
    </row>
    <row r="24" spans="2:20" ht="18.75" customHeight="1">
      <c r="B24" s="14" t="s">
        <v>19</v>
      </c>
      <c r="C24" s="15"/>
      <c r="D24" s="16">
        <f t="shared" si="3"/>
        <v>813511390</v>
      </c>
      <c r="E24" s="17">
        <f t="shared" si="4"/>
        <v>0.12855408348327835</v>
      </c>
      <c r="F24" s="23">
        <f t="shared" si="0"/>
        <v>2</v>
      </c>
      <c r="G24" s="16">
        <f t="shared" si="5"/>
        <v>62752167</v>
      </c>
      <c r="H24" s="17">
        <f t="shared" si="6"/>
        <v>1.4741877534170444E-2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813511390</v>
      </c>
      <c r="T24" s="21">
        <v>62752167</v>
      </c>
    </row>
    <row r="25" spans="2:20" ht="18.75" customHeight="1">
      <c r="B25" s="14" t="s">
        <v>20</v>
      </c>
      <c r="C25" s="15"/>
      <c r="D25" s="16">
        <f t="shared" si="3"/>
        <v>49679250</v>
      </c>
      <c r="E25" s="17">
        <f t="shared" si="4"/>
        <v>7.8504991207150217E-3</v>
      </c>
      <c r="F25" s="23">
        <f t="shared" si="0"/>
        <v>17</v>
      </c>
      <c r="G25" s="16">
        <f t="shared" si="5"/>
        <v>14591197</v>
      </c>
      <c r="H25" s="17">
        <f t="shared" si="6"/>
        <v>3.4277961946868733E-3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49679250</v>
      </c>
      <c r="T25" s="21">
        <v>14591197</v>
      </c>
    </row>
    <row r="26" spans="2:20" ht="18.75" customHeight="1">
      <c r="B26" s="14" t="s">
        <v>21</v>
      </c>
      <c r="C26" s="15"/>
      <c r="D26" s="16">
        <f t="shared" si="3"/>
        <v>124063798</v>
      </c>
      <c r="E26" s="17">
        <f t="shared" si="4"/>
        <v>1.9605020951636069E-2</v>
      </c>
      <c r="F26" s="23">
        <f t="shared" si="0"/>
        <v>11</v>
      </c>
      <c r="G26" s="16">
        <f t="shared" si="5"/>
        <v>36454416</v>
      </c>
      <c r="H26" s="17">
        <f t="shared" si="6"/>
        <v>8.5639518433156831E-3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124063798</v>
      </c>
      <c r="T26" s="21">
        <v>36454416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113285</v>
      </c>
      <c r="H27" s="17">
        <f t="shared" si="6"/>
        <v>2.6613162163124963E-5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113285</v>
      </c>
    </row>
    <row r="28" spans="2:20" ht="18.75" customHeight="1" thickTop="1">
      <c r="B28" s="27" t="s">
        <v>23</v>
      </c>
      <c r="C28" s="28"/>
      <c r="D28" s="29">
        <f>S28</f>
        <v>6328164520</v>
      </c>
      <c r="E28" s="30"/>
      <c r="F28" s="31"/>
      <c r="G28" s="29">
        <f>T28</f>
        <v>4256728280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6328164520</v>
      </c>
      <c r="T28" s="21">
        <f>SUM(T6:T27)</f>
        <v>4256728280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25" priority="5" stopIfTrue="1" operator="equal">
      <formula>0</formula>
    </cfRule>
    <cfRule type="expression" dxfId="424" priority="6" stopIfTrue="1">
      <formula>$F6&lt;=5</formula>
    </cfRule>
  </conditionalFormatting>
  <conditionalFormatting sqref="G6:I27">
    <cfRule type="cellIs" dxfId="423" priority="7" stopIfTrue="1" operator="equal">
      <formula>0</formula>
    </cfRule>
    <cfRule type="expression" dxfId="422" priority="8" stopIfTrue="1">
      <formula>$I6&lt;=5</formula>
    </cfRule>
  </conditionalFormatting>
  <conditionalFormatting sqref="F6:F27">
    <cfRule type="cellIs" dxfId="421" priority="1" operator="equal">
      <formula>0</formula>
    </cfRule>
    <cfRule type="expression" dxfId="42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F5017-820D-4193-BF4E-193A4259B7AB}">
  <sheetPr codeName="Sheet6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246887879</v>
      </c>
      <c r="E6" s="13">
        <f>IFERROR(S6/$S$28,"-")</f>
        <v>2.3584796905833004E-2</v>
      </c>
      <c r="F6" s="23">
        <f t="shared" ref="F6:F27" si="0">_xlfn.IFS(D6&gt;0,RANK(D6,$D$6:$D$27),D6=0,"-")</f>
        <v>10</v>
      </c>
      <c r="G6" s="12">
        <f>T6</f>
        <v>147277181</v>
      </c>
      <c r="H6" s="13">
        <f>IFERROR(T6/$T$28,"-")</f>
        <v>1.6546926498157914E-2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246887879</v>
      </c>
      <c r="T6" s="21">
        <v>147277181</v>
      </c>
    </row>
    <row r="7" spans="2:20" ht="18.75" customHeight="1">
      <c r="B7" s="14" t="s">
        <v>5</v>
      </c>
      <c r="C7" s="15"/>
      <c r="D7" s="16">
        <f>S7</f>
        <v>1255027314</v>
      </c>
      <c r="E7" s="17">
        <f>IFERROR(S7/$S$28,"-")</f>
        <v>0.11989071489395843</v>
      </c>
      <c r="F7" s="23">
        <f t="shared" si="0"/>
        <v>4</v>
      </c>
      <c r="G7" s="16">
        <f>T7</f>
        <v>1067473740</v>
      </c>
      <c r="H7" s="17">
        <f>IFERROR(T7/$T$28,"-")</f>
        <v>0.11993310433130663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1255027314</v>
      </c>
      <c r="T7" s="21">
        <v>1067473740</v>
      </c>
    </row>
    <row r="8" spans="2:20" ht="18.75" customHeight="1">
      <c r="B8" s="14" t="s">
        <v>6</v>
      </c>
      <c r="C8" s="15"/>
      <c r="D8" s="16">
        <f t="shared" ref="D8:D27" si="3">S8</f>
        <v>157749869</v>
      </c>
      <c r="E8" s="17">
        <f t="shared" ref="E8:E27" si="4">IFERROR(S8/$S$28,"-")</f>
        <v>1.5069588014431288E-2</v>
      </c>
      <c r="F8" s="23">
        <f t="shared" si="0"/>
        <v>14</v>
      </c>
      <c r="G8" s="16">
        <f t="shared" ref="G8:G27" si="5">T8</f>
        <v>108628185</v>
      </c>
      <c r="H8" s="17">
        <f t="shared" ref="H8:H27" si="6">IFERROR(T8/$T$28,"-")</f>
        <v>1.220462382983349E-2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157749869</v>
      </c>
      <c r="T8" s="21">
        <v>108628185</v>
      </c>
    </row>
    <row r="9" spans="2:20" ht="18.75" customHeight="1">
      <c r="B9" s="14" t="s">
        <v>1</v>
      </c>
      <c r="C9" s="15"/>
      <c r="D9" s="16">
        <f t="shared" si="3"/>
        <v>207822977</v>
      </c>
      <c r="E9" s="17">
        <f t="shared" si="4"/>
        <v>1.9852990453656915E-2</v>
      </c>
      <c r="F9" s="23">
        <f t="shared" si="0"/>
        <v>11</v>
      </c>
      <c r="G9" s="16">
        <f t="shared" si="5"/>
        <v>1021904319</v>
      </c>
      <c r="H9" s="17">
        <f t="shared" si="6"/>
        <v>0.11481327616287766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207822977</v>
      </c>
      <c r="T9" s="21">
        <v>1021904319</v>
      </c>
    </row>
    <row r="10" spans="2:20" ht="18.75" customHeight="1">
      <c r="B10" s="14" t="s">
        <v>8</v>
      </c>
      <c r="C10" s="15"/>
      <c r="D10" s="16">
        <f t="shared" si="3"/>
        <v>426462053</v>
      </c>
      <c r="E10" s="17">
        <f t="shared" si="4"/>
        <v>4.0739225225591535E-2</v>
      </c>
      <c r="F10" s="23">
        <f t="shared" si="0"/>
        <v>9</v>
      </c>
      <c r="G10" s="16">
        <f t="shared" si="5"/>
        <v>142544645</v>
      </c>
      <c r="H10" s="17">
        <f t="shared" si="6"/>
        <v>1.6015215306986443E-2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426462053</v>
      </c>
      <c r="T10" s="21">
        <v>142544645</v>
      </c>
    </row>
    <row r="11" spans="2:20" ht="18.75" customHeight="1">
      <c r="B11" s="14" t="s">
        <v>9</v>
      </c>
      <c r="C11" s="15"/>
      <c r="D11" s="16">
        <f t="shared" si="3"/>
        <v>547095586</v>
      </c>
      <c r="E11" s="17">
        <f t="shared" si="4"/>
        <v>5.2263150123654692E-2</v>
      </c>
      <c r="F11" s="23">
        <f t="shared" si="0"/>
        <v>7</v>
      </c>
      <c r="G11" s="16">
        <f t="shared" si="5"/>
        <v>472465048</v>
      </c>
      <c r="H11" s="17">
        <f t="shared" si="6"/>
        <v>5.3082523505149456E-2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547095586</v>
      </c>
      <c r="T11" s="21">
        <v>472465048</v>
      </c>
    </row>
    <row r="12" spans="2:20" ht="18.75" customHeight="1">
      <c r="B12" s="14" t="s">
        <v>10</v>
      </c>
      <c r="C12" s="15"/>
      <c r="D12" s="16">
        <f t="shared" si="3"/>
        <v>137187227</v>
      </c>
      <c r="E12" s="17">
        <f t="shared" si="4"/>
        <v>1.3105272320272192E-2</v>
      </c>
      <c r="F12" s="23">
        <f t="shared" si="0"/>
        <v>16</v>
      </c>
      <c r="G12" s="16">
        <f t="shared" si="5"/>
        <v>649067255</v>
      </c>
      <c r="H12" s="17">
        <f t="shared" si="6"/>
        <v>7.2924183420146532E-2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137187227</v>
      </c>
      <c r="T12" s="21">
        <v>649067255</v>
      </c>
    </row>
    <row r="13" spans="2:20" ht="18.75" customHeight="1">
      <c r="B13" s="14" t="s">
        <v>11</v>
      </c>
      <c r="C13" s="15"/>
      <c r="D13" s="16">
        <f t="shared" si="3"/>
        <v>15907146</v>
      </c>
      <c r="E13" s="17">
        <f t="shared" si="4"/>
        <v>1.5195837449818014E-3</v>
      </c>
      <c r="F13" s="23">
        <f t="shared" si="0"/>
        <v>18</v>
      </c>
      <c r="G13" s="16">
        <f t="shared" si="5"/>
        <v>38112358</v>
      </c>
      <c r="H13" s="17">
        <f t="shared" si="6"/>
        <v>4.2820101676001032E-3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15907146</v>
      </c>
      <c r="T13" s="21">
        <v>38112358</v>
      </c>
    </row>
    <row r="14" spans="2:20" ht="18.75" customHeight="1">
      <c r="B14" s="14" t="s">
        <v>12</v>
      </c>
      <c r="C14" s="15"/>
      <c r="D14" s="16">
        <f t="shared" si="3"/>
        <v>2054022153</v>
      </c>
      <c r="E14" s="17">
        <f t="shared" si="4"/>
        <v>0.19621739031824584</v>
      </c>
      <c r="F14" s="23">
        <f t="shared" si="0"/>
        <v>1</v>
      </c>
      <c r="G14" s="16">
        <f t="shared" si="5"/>
        <v>1473384624</v>
      </c>
      <c r="H14" s="17">
        <f t="shared" si="6"/>
        <v>0.16553811602928517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2054022153</v>
      </c>
      <c r="T14" s="21">
        <v>1473384624</v>
      </c>
    </row>
    <row r="15" spans="2:20" ht="18.75" customHeight="1">
      <c r="B15" s="14" t="s">
        <v>2</v>
      </c>
      <c r="C15" s="15"/>
      <c r="D15" s="16">
        <f t="shared" si="3"/>
        <v>1263359259</v>
      </c>
      <c r="E15" s="17">
        <f t="shared" si="4"/>
        <v>0.1206866520272495</v>
      </c>
      <c r="F15" s="23">
        <f t="shared" si="0"/>
        <v>3</v>
      </c>
      <c r="G15" s="16">
        <f t="shared" si="5"/>
        <v>493539544</v>
      </c>
      <c r="H15" s="17">
        <f t="shared" si="6"/>
        <v>5.5450291097725271E-2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1263359259</v>
      </c>
      <c r="T15" s="21">
        <v>493539544</v>
      </c>
    </row>
    <row r="16" spans="2:20" ht="18.75" customHeight="1">
      <c r="B16" s="14" t="s">
        <v>120</v>
      </c>
      <c r="C16" s="15"/>
      <c r="D16" s="16">
        <f t="shared" si="3"/>
        <v>704981779</v>
      </c>
      <c r="E16" s="17">
        <f t="shared" si="4"/>
        <v>6.7345760947737116E-2</v>
      </c>
      <c r="F16" s="23">
        <f t="shared" si="0"/>
        <v>6</v>
      </c>
      <c r="G16" s="16">
        <f t="shared" si="5"/>
        <v>732246426</v>
      </c>
      <c r="H16" s="17">
        <f t="shared" si="6"/>
        <v>8.2269552603405877E-2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704981779</v>
      </c>
      <c r="T16" s="21">
        <v>732246426</v>
      </c>
    </row>
    <row r="17" spans="2:20" ht="18.75" customHeight="1">
      <c r="B17" s="14" t="s">
        <v>14</v>
      </c>
      <c r="C17" s="15"/>
      <c r="D17" s="16">
        <f t="shared" si="3"/>
        <v>151544819</v>
      </c>
      <c r="E17" s="17">
        <f t="shared" si="4"/>
        <v>1.4476829695824082E-2</v>
      </c>
      <c r="F17" s="23">
        <f t="shared" si="0"/>
        <v>15</v>
      </c>
      <c r="G17" s="16">
        <f t="shared" si="5"/>
        <v>221113213</v>
      </c>
      <c r="H17" s="17">
        <f t="shared" si="6"/>
        <v>2.4842572749152057E-2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151544819</v>
      </c>
      <c r="T17" s="21">
        <v>221113213</v>
      </c>
    </row>
    <row r="18" spans="2:20" ht="18.75" customHeight="1">
      <c r="B18" s="14" t="s">
        <v>15</v>
      </c>
      <c r="C18" s="15"/>
      <c r="D18" s="16">
        <f t="shared" si="3"/>
        <v>1367093778</v>
      </c>
      <c r="E18" s="17">
        <f t="shared" si="4"/>
        <v>0.13059624164602246</v>
      </c>
      <c r="F18" s="23">
        <f t="shared" si="0"/>
        <v>2</v>
      </c>
      <c r="G18" s="16">
        <f t="shared" si="5"/>
        <v>1004902094</v>
      </c>
      <c r="H18" s="17">
        <f t="shared" si="6"/>
        <v>0.11290303748591558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1367093778</v>
      </c>
      <c r="T18" s="21">
        <v>1004902094</v>
      </c>
    </row>
    <row r="19" spans="2:20" ht="18.75" customHeight="1">
      <c r="B19" s="14" t="s">
        <v>16</v>
      </c>
      <c r="C19" s="15"/>
      <c r="D19" s="16">
        <f t="shared" si="3"/>
        <v>538557767</v>
      </c>
      <c r="E19" s="17">
        <f t="shared" si="4"/>
        <v>5.1447546182507943E-2</v>
      </c>
      <c r="F19" s="23">
        <f t="shared" si="0"/>
        <v>8</v>
      </c>
      <c r="G19" s="16">
        <f t="shared" si="5"/>
        <v>847472593</v>
      </c>
      <c r="H19" s="17">
        <f t="shared" si="6"/>
        <v>9.5215474728391883E-2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538557767</v>
      </c>
      <c r="T19" s="21">
        <v>847472593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10862</v>
      </c>
      <c r="H20" s="17">
        <f t="shared" si="6"/>
        <v>1.2203704226453877E-6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10862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3188979</v>
      </c>
      <c r="E22" s="17">
        <f t="shared" si="4"/>
        <v>3.0463796909189871E-4</v>
      </c>
      <c r="F22" s="23">
        <f t="shared" si="0"/>
        <v>19</v>
      </c>
      <c r="G22" s="16">
        <f t="shared" si="5"/>
        <v>2452724</v>
      </c>
      <c r="H22" s="17">
        <f t="shared" si="6"/>
        <v>2.7556912396542866E-4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3188979</v>
      </c>
      <c r="T22" s="21">
        <v>2452724</v>
      </c>
    </row>
    <row r="23" spans="2:20" ht="18.75" customHeight="1">
      <c r="B23" s="14" t="s">
        <v>18</v>
      </c>
      <c r="C23" s="15"/>
      <c r="D23" s="16">
        <f t="shared" si="3"/>
        <v>161423495</v>
      </c>
      <c r="E23" s="17">
        <f t="shared" si="4"/>
        <v>1.5420523521953663E-2</v>
      </c>
      <c r="F23" s="23">
        <f t="shared" si="0"/>
        <v>13</v>
      </c>
      <c r="G23" s="16">
        <f t="shared" si="5"/>
        <v>196546063</v>
      </c>
      <c r="H23" s="17">
        <f t="shared" si="6"/>
        <v>2.2082397530159916E-2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161423495</v>
      </c>
      <c r="T23" s="21">
        <v>196546063</v>
      </c>
    </row>
    <row r="24" spans="2:20" ht="18.75" customHeight="1">
      <c r="B24" s="14" t="s">
        <v>19</v>
      </c>
      <c r="C24" s="15"/>
      <c r="D24" s="16">
        <f t="shared" si="3"/>
        <v>1009568286</v>
      </c>
      <c r="E24" s="17">
        <f t="shared" si="4"/>
        <v>9.6442413796587925E-2</v>
      </c>
      <c r="F24" s="23">
        <f t="shared" si="0"/>
        <v>5</v>
      </c>
      <c r="G24" s="16">
        <f t="shared" si="5"/>
        <v>160994647</v>
      </c>
      <c r="H24" s="17">
        <f t="shared" si="6"/>
        <v>1.8088115025136714E-2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1009568286</v>
      </c>
      <c r="T24" s="21">
        <v>160994647</v>
      </c>
    </row>
    <row r="25" spans="2:20" ht="18.75" customHeight="1">
      <c r="B25" s="14" t="s">
        <v>20</v>
      </c>
      <c r="C25" s="15"/>
      <c r="D25" s="16">
        <f t="shared" si="3"/>
        <v>52673697</v>
      </c>
      <c r="E25" s="17">
        <f t="shared" si="4"/>
        <v>5.031832470092164E-3</v>
      </c>
      <c r="F25" s="23">
        <f t="shared" si="0"/>
        <v>17</v>
      </c>
      <c r="G25" s="16">
        <f t="shared" si="5"/>
        <v>36205764</v>
      </c>
      <c r="H25" s="17">
        <f t="shared" si="6"/>
        <v>4.0677999921634291E-3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52673697</v>
      </c>
      <c r="T25" s="21">
        <v>36205764</v>
      </c>
    </row>
    <row r="26" spans="2:20" ht="18.75" customHeight="1">
      <c r="B26" s="14" t="s">
        <v>21</v>
      </c>
      <c r="C26" s="15"/>
      <c r="D26" s="16">
        <f t="shared" si="3"/>
        <v>167327101</v>
      </c>
      <c r="E26" s="17">
        <f t="shared" si="4"/>
        <v>1.5984485386286652E-2</v>
      </c>
      <c r="F26" s="23">
        <f t="shared" si="0"/>
        <v>12</v>
      </c>
      <c r="G26" s="16">
        <f t="shared" si="5"/>
        <v>84024477</v>
      </c>
      <c r="H26" s="17">
        <f t="shared" si="6"/>
        <v>9.4403412363328731E-3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167327101</v>
      </c>
      <c r="T26" s="21">
        <v>84024477</v>
      </c>
    </row>
    <row r="27" spans="2:20" ht="18.75" customHeight="1" thickBot="1">
      <c r="B27" s="18" t="s">
        <v>22</v>
      </c>
      <c r="C27" s="19"/>
      <c r="D27" s="16">
        <f t="shared" si="3"/>
        <v>213176</v>
      </c>
      <c r="E27" s="17">
        <f t="shared" si="4"/>
        <v>2.0364356020887752E-5</v>
      </c>
      <c r="F27" s="23">
        <f t="shared" si="0"/>
        <v>20</v>
      </c>
      <c r="G27" s="16">
        <f t="shared" si="5"/>
        <v>210488</v>
      </c>
      <c r="H27" s="17">
        <f t="shared" si="6"/>
        <v>2.3648805884899867E-5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213176</v>
      </c>
      <c r="T27" s="21">
        <v>210488</v>
      </c>
    </row>
    <row r="28" spans="2:20" ht="18.75" customHeight="1" thickTop="1">
      <c r="B28" s="27" t="s">
        <v>23</v>
      </c>
      <c r="C28" s="28"/>
      <c r="D28" s="29">
        <f>S28</f>
        <v>10468094340</v>
      </c>
      <c r="E28" s="30"/>
      <c r="F28" s="31"/>
      <c r="G28" s="29">
        <f>T28</f>
        <v>8900576250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10468094340</v>
      </c>
      <c r="T28" s="21">
        <f>SUM(T6:T27)</f>
        <v>8900576250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2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55" priority="5" stopIfTrue="1" operator="equal">
      <formula>0</formula>
    </cfRule>
    <cfRule type="expression" dxfId="154" priority="6" stopIfTrue="1">
      <formula>$F6&lt;=5</formula>
    </cfRule>
  </conditionalFormatting>
  <conditionalFormatting sqref="G6:I27">
    <cfRule type="cellIs" dxfId="153" priority="7" stopIfTrue="1" operator="equal">
      <formula>0</formula>
    </cfRule>
    <cfRule type="expression" dxfId="152" priority="8" stopIfTrue="1">
      <formula>$I6&lt;=5</formula>
    </cfRule>
  </conditionalFormatting>
  <conditionalFormatting sqref="F6:F27">
    <cfRule type="cellIs" dxfId="151" priority="1" operator="equal">
      <formula>0</formula>
    </cfRule>
    <cfRule type="expression" dxfId="15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D0652-D361-4E0F-94C5-9837B350A708}">
  <sheetPr codeName="Sheet6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366740615</v>
      </c>
      <c r="E6" s="13">
        <f>IFERROR(S6/$S$28,"-")</f>
        <v>3.6706191199987366E-2</v>
      </c>
      <c r="F6" s="23">
        <f t="shared" ref="F6:F27" si="0">_xlfn.IFS(D6&gt;0,RANK(D6,$D$6:$D$27),D6=0,"-")</f>
        <v>9</v>
      </c>
      <c r="G6" s="12">
        <f>T6</f>
        <v>127742098</v>
      </c>
      <c r="H6" s="13">
        <f>IFERROR(T6/$T$28,"-")</f>
        <v>1.5452378116893616E-2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366740615</v>
      </c>
      <c r="T6" s="21">
        <v>127742098</v>
      </c>
    </row>
    <row r="7" spans="2:20" ht="18.75" customHeight="1">
      <c r="B7" s="14" t="s">
        <v>5</v>
      </c>
      <c r="C7" s="15"/>
      <c r="D7" s="16">
        <f>S7</f>
        <v>1172489572</v>
      </c>
      <c r="E7" s="17">
        <f>IFERROR(S7/$S$28,"-")</f>
        <v>0.11735167758777781</v>
      </c>
      <c r="F7" s="23">
        <f t="shared" si="0"/>
        <v>3</v>
      </c>
      <c r="G7" s="16">
        <f>T7</f>
        <v>1153579266</v>
      </c>
      <c r="H7" s="17">
        <f>IFERROR(T7/$T$28,"-")</f>
        <v>0.139543214689026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1172489572</v>
      </c>
      <c r="T7" s="21">
        <v>1153579266</v>
      </c>
    </row>
    <row r="8" spans="2:20" ht="18.75" customHeight="1">
      <c r="B8" s="14" t="s">
        <v>6</v>
      </c>
      <c r="C8" s="15"/>
      <c r="D8" s="16">
        <f t="shared" ref="D8:D27" si="3">S8</f>
        <v>216470597</v>
      </c>
      <c r="E8" s="17">
        <f t="shared" ref="E8:E27" si="4">IFERROR(S8/$S$28,"-")</f>
        <v>2.1666024426166736E-2</v>
      </c>
      <c r="F8" s="23">
        <f t="shared" si="0"/>
        <v>12</v>
      </c>
      <c r="G8" s="16">
        <f t="shared" ref="G8:G27" si="5">T8</f>
        <v>69826359</v>
      </c>
      <c r="H8" s="17">
        <f t="shared" ref="H8:H27" si="6">IFERROR(T8/$T$28,"-")</f>
        <v>8.4465757075162292E-3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216470597</v>
      </c>
      <c r="T8" s="21">
        <v>69826359</v>
      </c>
    </row>
    <row r="9" spans="2:20" ht="18.75" customHeight="1">
      <c r="B9" s="14" t="s">
        <v>1</v>
      </c>
      <c r="C9" s="15"/>
      <c r="D9" s="16">
        <f t="shared" si="3"/>
        <v>246396397</v>
      </c>
      <c r="E9" s="17">
        <f t="shared" si="4"/>
        <v>2.466122618916913E-2</v>
      </c>
      <c r="F9" s="23">
        <f t="shared" si="0"/>
        <v>11</v>
      </c>
      <c r="G9" s="16">
        <f t="shared" si="5"/>
        <v>985655499</v>
      </c>
      <c r="H9" s="17">
        <f t="shared" si="6"/>
        <v>0.11923024360805047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246396397</v>
      </c>
      <c r="T9" s="21">
        <v>985655499</v>
      </c>
    </row>
    <row r="10" spans="2:20" ht="18.75" customHeight="1">
      <c r="B10" s="14" t="s">
        <v>8</v>
      </c>
      <c r="C10" s="15"/>
      <c r="D10" s="16">
        <f t="shared" si="3"/>
        <v>253552868</v>
      </c>
      <c r="E10" s="17">
        <f t="shared" si="4"/>
        <v>2.5377500258904125E-2</v>
      </c>
      <c r="F10" s="23">
        <f t="shared" si="0"/>
        <v>10</v>
      </c>
      <c r="G10" s="16">
        <f t="shared" si="5"/>
        <v>94058504</v>
      </c>
      <c r="H10" s="17">
        <f t="shared" si="6"/>
        <v>1.1377827604783433E-2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253552868</v>
      </c>
      <c r="T10" s="21">
        <v>94058504</v>
      </c>
    </row>
    <row r="11" spans="2:20" ht="18.75" customHeight="1">
      <c r="B11" s="14" t="s">
        <v>9</v>
      </c>
      <c r="C11" s="15"/>
      <c r="D11" s="16">
        <f t="shared" si="3"/>
        <v>395158704</v>
      </c>
      <c r="E11" s="17">
        <f t="shared" si="4"/>
        <v>3.9550489774259692E-2</v>
      </c>
      <c r="F11" s="23">
        <f t="shared" si="0"/>
        <v>8</v>
      </c>
      <c r="G11" s="16">
        <f t="shared" si="5"/>
        <v>384061870</v>
      </c>
      <c r="H11" s="17">
        <f t="shared" si="6"/>
        <v>4.6458210162801931E-2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395158704</v>
      </c>
      <c r="T11" s="21">
        <v>384061870</v>
      </c>
    </row>
    <row r="12" spans="2:20" ht="18.75" customHeight="1">
      <c r="B12" s="14" t="s">
        <v>10</v>
      </c>
      <c r="C12" s="15"/>
      <c r="D12" s="16">
        <f t="shared" si="3"/>
        <v>100606751</v>
      </c>
      <c r="E12" s="17">
        <f t="shared" si="4"/>
        <v>1.0069489135299399E-2</v>
      </c>
      <c r="F12" s="23">
        <f t="shared" si="0"/>
        <v>16</v>
      </c>
      <c r="G12" s="16">
        <f t="shared" si="5"/>
        <v>658751439</v>
      </c>
      <c r="H12" s="17">
        <f t="shared" si="6"/>
        <v>7.9686152645432357E-2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100606751</v>
      </c>
      <c r="T12" s="21">
        <v>658751439</v>
      </c>
    </row>
    <row r="13" spans="2:20" ht="18.75" customHeight="1">
      <c r="B13" s="14" t="s">
        <v>11</v>
      </c>
      <c r="C13" s="15"/>
      <c r="D13" s="16">
        <f t="shared" si="3"/>
        <v>15050414</v>
      </c>
      <c r="E13" s="17">
        <f t="shared" si="4"/>
        <v>1.5063599484964778E-3</v>
      </c>
      <c r="F13" s="23">
        <f t="shared" si="0"/>
        <v>18</v>
      </c>
      <c r="G13" s="16">
        <f t="shared" si="5"/>
        <v>35773600</v>
      </c>
      <c r="H13" s="17">
        <f t="shared" si="6"/>
        <v>4.3273689915638101E-3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15050414</v>
      </c>
      <c r="T13" s="21">
        <v>35773600</v>
      </c>
    </row>
    <row r="14" spans="2:20" ht="18.75" customHeight="1">
      <c r="B14" s="14" t="s">
        <v>12</v>
      </c>
      <c r="C14" s="15"/>
      <c r="D14" s="16">
        <f t="shared" si="3"/>
        <v>2188946210</v>
      </c>
      <c r="E14" s="17">
        <f t="shared" si="4"/>
        <v>0.21908639191966151</v>
      </c>
      <c r="F14" s="23">
        <f t="shared" si="0"/>
        <v>1</v>
      </c>
      <c r="G14" s="16">
        <f t="shared" si="5"/>
        <v>1284259455</v>
      </c>
      <c r="H14" s="17">
        <f t="shared" si="6"/>
        <v>0.15535100025408788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2188946210</v>
      </c>
      <c r="T14" s="21">
        <v>1284259455</v>
      </c>
    </row>
    <row r="15" spans="2:20" ht="18.75" customHeight="1">
      <c r="B15" s="14" t="s">
        <v>2</v>
      </c>
      <c r="C15" s="15"/>
      <c r="D15" s="16">
        <f t="shared" si="3"/>
        <v>961446867</v>
      </c>
      <c r="E15" s="17">
        <f t="shared" si="4"/>
        <v>9.6228917892638696E-2</v>
      </c>
      <c r="F15" s="23">
        <f t="shared" si="0"/>
        <v>5</v>
      </c>
      <c r="G15" s="16">
        <f t="shared" si="5"/>
        <v>442229648</v>
      </c>
      <c r="H15" s="17">
        <f t="shared" si="6"/>
        <v>5.349450057878935E-2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961446867</v>
      </c>
      <c r="T15" s="21">
        <v>442229648</v>
      </c>
    </row>
    <row r="16" spans="2:20" ht="18.75" customHeight="1">
      <c r="B16" s="14" t="s">
        <v>120</v>
      </c>
      <c r="C16" s="15"/>
      <c r="D16" s="16">
        <f t="shared" si="3"/>
        <v>566512829</v>
      </c>
      <c r="E16" s="17">
        <f t="shared" si="4"/>
        <v>5.6700914401094482E-2</v>
      </c>
      <c r="F16" s="23">
        <f t="shared" si="0"/>
        <v>6</v>
      </c>
      <c r="G16" s="16">
        <f t="shared" si="5"/>
        <v>628022960</v>
      </c>
      <c r="H16" s="17">
        <f t="shared" si="6"/>
        <v>7.5969068897011174E-2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566512829</v>
      </c>
      <c r="T16" s="21">
        <v>628022960</v>
      </c>
    </row>
    <row r="17" spans="2:20" ht="18.75" customHeight="1">
      <c r="B17" s="14" t="s">
        <v>14</v>
      </c>
      <c r="C17" s="15"/>
      <c r="D17" s="16">
        <f t="shared" si="3"/>
        <v>133695580</v>
      </c>
      <c r="E17" s="17">
        <f t="shared" si="4"/>
        <v>1.3381270907431964E-2</v>
      </c>
      <c r="F17" s="23">
        <f t="shared" si="0"/>
        <v>15</v>
      </c>
      <c r="G17" s="16">
        <f t="shared" si="5"/>
        <v>181749864</v>
      </c>
      <c r="H17" s="17">
        <f t="shared" si="6"/>
        <v>2.1985450882621254E-2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133695580</v>
      </c>
      <c r="T17" s="21">
        <v>181749864</v>
      </c>
    </row>
    <row r="18" spans="2:20" ht="18.75" customHeight="1">
      <c r="B18" s="14" t="s">
        <v>15</v>
      </c>
      <c r="C18" s="15"/>
      <c r="D18" s="16">
        <f t="shared" si="3"/>
        <v>1451476909</v>
      </c>
      <c r="E18" s="17">
        <f t="shared" si="4"/>
        <v>0.14527485302962875</v>
      </c>
      <c r="F18" s="23">
        <f t="shared" si="0"/>
        <v>2</v>
      </c>
      <c r="G18" s="16">
        <f t="shared" si="5"/>
        <v>943807030</v>
      </c>
      <c r="H18" s="17">
        <f t="shared" si="6"/>
        <v>0.11416802546128807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1451476909</v>
      </c>
      <c r="T18" s="21">
        <v>943807030</v>
      </c>
    </row>
    <row r="19" spans="2:20" ht="18.75" customHeight="1">
      <c r="B19" s="14" t="s">
        <v>16</v>
      </c>
      <c r="C19" s="15"/>
      <c r="D19" s="16">
        <f t="shared" si="3"/>
        <v>531267219</v>
      </c>
      <c r="E19" s="17">
        <f t="shared" si="4"/>
        <v>5.3173265575997247E-2</v>
      </c>
      <c r="F19" s="23">
        <f t="shared" si="0"/>
        <v>7</v>
      </c>
      <c r="G19" s="16">
        <f t="shared" si="5"/>
        <v>891832105</v>
      </c>
      <c r="H19" s="17">
        <f t="shared" si="6"/>
        <v>0.10788085618607242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531267219</v>
      </c>
      <c r="T19" s="21">
        <v>891832105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2888</v>
      </c>
      <c r="H20" s="17">
        <f t="shared" si="6"/>
        <v>3.4934816869524688E-7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2888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3175</v>
      </c>
      <c r="H21" s="17">
        <f t="shared" si="6"/>
        <v>3.8406524778649893E-7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3175</v>
      </c>
    </row>
    <row r="22" spans="2:20" ht="18.75" customHeight="1">
      <c r="B22" s="14" t="s">
        <v>17</v>
      </c>
      <c r="C22" s="15"/>
      <c r="D22" s="16">
        <f t="shared" si="3"/>
        <v>1185239</v>
      </c>
      <c r="E22" s="17">
        <f t="shared" si="4"/>
        <v>1.1862773734968466E-4</v>
      </c>
      <c r="F22" s="23">
        <f t="shared" si="0"/>
        <v>19</v>
      </c>
      <c r="G22" s="16">
        <f t="shared" si="5"/>
        <v>2481556</v>
      </c>
      <c r="H22" s="17">
        <f t="shared" si="6"/>
        <v>3.0018249449955059E-4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1185239</v>
      </c>
      <c r="T22" s="21">
        <v>2481556</v>
      </c>
    </row>
    <row r="23" spans="2:20" ht="18.75" customHeight="1">
      <c r="B23" s="14" t="s">
        <v>18</v>
      </c>
      <c r="C23" s="15"/>
      <c r="D23" s="16">
        <f t="shared" si="3"/>
        <v>148443579</v>
      </c>
      <c r="E23" s="17">
        <f t="shared" si="4"/>
        <v>1.4857362861717481E-2</v>
      </c>
      <c r="F23" s="23">
        <f t="shared" si="0"/>
        <v>14</v>
      </c>
      <c r="G23" s="16">
        <f t="shared" si="5"/>
        <v>150930936</v>
      </c>
      <c r="H23" s="17">
        <f t="shared" si="6"/>
        <v>1.8257425931807309E-2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148443579</v>
      </c>
      <c r="T23" s="21">
        <v>150930936</v>
      </c>
    </row>
    <row r="24" spans="2:20" ht="18.75" customHeight="1">
      <c r="B24" s="14" t="s">
        <v>19</v>
      </c>
      <c r="C24" s="15"/>
      <c r="D24" s="16">
        <f t="shared" si="3"/>
        <v>1012850246</v>
      </c>
      <c r="E24" s="17">
        <f t="shared" si="4"/>
        <v>0.10137375918025943</v>
      </c>
      <c r="F24" s="23">
        <f t="shared" si="0"/>
        <v>4</v>
      </c>
      <c r="G24" s="16">
        <f t="shared" si="5"/>
        <v>124919589</v>
      </c>
      <c r="H24" s="17">
        <f t="shared" si="6"/>
        <v>1.5110952095329954E-2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1012850246</v>
      </c>
      <c r="T24" s="21">
        <v>124919589</v>
      </c>
    </row>
    <row r="25" spans="2:20" ht="18.75" customHeight="1">
      <c r="B25" s="14" t="s">
        <v>20</v>
      </c>
      <c r="C25" s="15"/>
      <c r="D25" s="16">
        <f t="shared" si="3"/>
        <v>53864650</v>
      </c>
      <c r="E25" s="17">
        <f t="shared" si="4"/>
        <v>5.3911840165845812E-3</v>
      </c>
      <c r="F25" s="23">
        <f t="shared" si="0"/>
        <v>17</v>
      </c>
      <c r="G25" s="16">
        <f t="shared" si="5"/>
        <v>44604342</v>
      </c>
      <c r="H25" s="17">
        <f t="shared" si="6"/>
        <v>5.3955835157744065E-3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53864650</v>
      </c>
      <c r="T25" s="21">
        <v>44604342</v>
      </c>
    </row>
    <row r="26" spans="2:20" ht="18.75" customHeight="1">
      <c r="B26" s="14" t="s">
        <v>21</v>
      </c>
      <c r="C26" s="15"/>
      <c r="D26" s="16">
        <f t="shared" si="3"/>
        <v>174851559</v>
      </c>
      <c r="E26" s="17">
        <f t="shared" si="4"/>
        <v>1.7500474432780976E-2</v>
      </c>
      <c r="F26" s="23">
        <f t="shared" si="0"/>
        <v>13</v>
      </c>
      <c r="G26" s="16">
        <f t="shared" si="5"/>
        <v>62371238</v>
      </c>
      <c r="H26" s="17">
        <f t="shared" si="6"/>
        <v>7.5447637723529753E-3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174851559</v>
      </c>
      <c r="T26" s="21">
        <v>62371238</v>
      </c>
    </row>
    <row r="27" spans="2:20" ht="18.75" customHeight="1" thickBot="1">
      <c r="B27" s="18" t="s">
        <v>22</v>
      </c>
      <c r="C27" s="19"/>
      <c r="D27" s="16">
        <f t="shared" si="3"/>
        <v>239985</v>
      </c>
      <c r="E27" s="17">
        <f t="shared" si="4"/>
        <v>2.4019524794462615E-5</v>
      </c>
      <c r="F27" s="23">
        <f t="shared" si="0"/>
        <v>20</v>
      </c>
      <c r="G27" s="16">
        <f t="shared" si="5"/>
        <v>161079</v>
      </c>
      <c r="H27" s="17">
        <f t="shared" si="6"/>
        <v>1.9484990881323294E-5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239985</v>
      </c>
      <c r="T27" s="21">
        <v>161079</v>
      </c>
    </row>
    <row r="28" spans="2:20" ht="18.75" customHeight="1" thickTop="1">
      <c r="B28" s="27" t="s">
        <v>23</v>
      </c>
      <c r="C28" s="28"/>
      <c r="D28" s="29">
        <f>S28</f>
        <v>9991246790</v>
      </c>
      <c r="E28" s="30"/>
      <c r="F28" s="31"/>
      <c r="G28" s="29">
        <f>T28</f>
        <v>8266824500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9991246790</v>
      </c>
      <c r="T28" s="21">
        <f>SUM(T6:T27)</f>
        <v>8266824500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49" priority="5" stopIfTrue="1" operator="equal">
      <formula>0</formula>
    </cfRule>
    <cfRule type="expression" dxfId="148" priority="6" stopIfTrue="1">
      <formula>$F6&lt;=5</formula>
    </cfRule>
  </conditionalFormatting>
  <conditionalFormatting sqref="G6:I27">
    <cfRule type="cellIs" dxfId="147" priority="7" stopIfTrue="1" operator="equal">
      <formula>0</formula>
    </cfRule>
    <cfRule type="expression" dxfId="146" priority="8" stopIfTrue="1">
      <formula>$I6&lt;=5</formula>
    </cfRule>
  </conditionalFormatting>
  <conditionalFormatting sqref="F6:F27">
    <cfRule type="cellIs" dxfId="145" priority="1" operator="equal">
      <formula>0</formula>
    </cfRule>
    <cfRule type="expression" dxfId="14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6190F-22B1-4C29-8276-6477EBC2D67D}">
  <sheetPr codeName="Sheet6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228505064</v>
      </c>
      <c r="E6" s="13">
        <f>IFERROR(S6/$S$28,"-")</f>
        <v>1.5901241109735703E-2</v>
      </c>
      <c r="F6" s="23">
        <f t="shared" ref="F6:F27" si="0">_xlfn.IFS(D6&gt;0,RANK(D6,$D$6:$D$27),D6=0,"-")</f>
        <v>13</v>
      </c>
      <c r="G6" s="12">
        <f>T6</f>
        <v>202806908</v>
      </c>
      <c r="H6" s="13">
        <f>IFERROR(T6/$T$28,"-")</f>
        <v>1.7750862217668292E-2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228505064</v>
      </c>
      <c r="T6" s="21">
        <v>202806908</v>
      </c>
    </row>
    <row r="7" spans="2:20" ht="18.75" customHeight="1">
      <c r="B7" s="14" t="s">
        <v>5</v>
      </c>
      <c r="C7" s="15"/>
      <c r="D7" s="16">
        <f>S7</f>
        <v>1616414702</v>
      </c>
      <c r="E7" s="17">
        <f>IFERROR(S7/$S$28,"-")</f>
        <v>0.1124832835644447</v>
      </c>
      <c r="F7" s="23">
        <f t="shared" si="0"/>
        <v>4</v>
      </c>
      <c r="G7" s="16">
        <f>T7</f>
        <v>1519986207</v>
      </c>
      <c r="H7" s="17">
        <f>IFERROR(T7/$T$28,"-")</f>
        <v>0.13303819874426187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1616414702</v>
      </c>
      <c r="T7" s="21">
        <v>1519986207</v>
      </c>
    </row>
    <row r="8" spans="2:20" ht="18.75" customHeight="1">
      <c r="B8" s="14" t="s">
        <v>6</v>
      </c>
      <c r="C8" s="15"/>
      <c r="D8" s="16">
        <f t="shared" ref="D8:D27" si="3">S8</f>
        <v>257473967</v>
      </c>
      <c r="E8" s="17">
        <f t="shared" ref="E8:E27" si="4">IFERROR(S8/$S$28,"-")</f>
        <v>1.7917133025757072E-2</v>
      </c>
      <c r="F8" s="23">
        <f t="shared" si="0"/>
        <v>11</v>
      </c>
      <c r="G8" s="16">
        <f t="shared" ref="G8:G27" si="5">T8</f>
        <v>182130719</v>
      </c>
      <c r="H8" s="17">
        <f t="shared" ref="H8:H27" si="6">IFERROR(T8/$T$28,"-")</f>
        <v>1.59411596501134E-2</v>
      </c>
      <c r="I8" s="23">
        <f t="shared" si="1"/>
        <v>13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257473967</v>
      </c>
      <c r="T8" s="21">
        <v>182130719</v>
      </c>
    </row>
    <row r="9" spans="2:20" ht="18.75" customHeight="1">
      <c r="B9" s="14" t="s">
        <v>1</v>
      </c>
      <c r="C9" s="15"/>
      <c r="D9" s="16">
        <f t="shared" si="3"/>
        <v>230349760</v>
      </c>
      <c r="E9" s="17">
        <f t="shared" si="4"/>
        <v>1.6029610062951397E-2</v>
      </c>
      <c r="F9" s="23">
        <f t="shared" si="0"/>
        <v>12</v>
      </c>
      <c r="G9" s="16">
        <f t="shared" si="5"/>
        <v>1230506043</v>
      </c>
      <c r="H9" s="17">
        <f t="shared" si="6"/>
        <v>0.10770117962303934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230349760</v>
      </c>
      <c r="T9" s="21">
        <v>1230506043</v>
      </c>
    </row>
    <row r="10" spans="2:20" ht="18.75" customHeight="1">
      <c r="B10" s="14" t="s">
        <v>8</v>
      </c>
      <c r="C10" s="15"/>
      <c r="D10" s="16">
        <f t="shared" si="3"/>
        <v>765461498</v>
      </c>
      <c r="E10" s="17">
        <f t="shared" si="4"/>
        <v>5.3267037617676052E-2</v>
      </c>
      <c r="F10" s="23">
        <f t="shared" si="0"/>
        <v>7</v>
      </c>
      <c r="G10" s="16">
        <f t="shared" si="5"/>
        <v>159996255</v>
      </c>
      <c r="H10" s="17">
        <f t="shared" si="6"/>
        <v>1.4003820214289354E-2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765461498</v>
      </c>
      <c r="T10" s="21">
        <v>159996255</v>
      </c>
    </row>
    <row r="11" spans="2:20" ht="18.75" customHeight="1">
      <c r="B11" s="14" t="s">
        <v>9</v>
      </c>
      <c r="C11" s="15"/>
      <c r="D11" s="16">
        <f t="shared" si="3"/>
        <v>931018853</v>
      </c>
      <c r="E11" s="17">
        <f t="shared" si="4"/>
        <v>6.4787865091963923E-2</v>
      </c>
      <c r="F11" s="23">
        <f t="shared" si="0"/>
        <v>6</v>
      </c>
      <c r="G11" s="16">
        <f t="shared" si="5"/>
        <v>700505272</v>
      </c>
      <c r="H11" s="17">
        <f t="shared" si="6"/>
        <v>6.131237189426629E-2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931018853</v>
      </c>
      <c r="T11" s="21">
        <v>700505272</v>
      </c>
    </row>
    <row r="12" spans="2:20" ht="18.75" customHeight="1">
      <c r="B12" s="14" t="s">
        <v>10</v>
      </c>
      <c r="C12" s="15"/>
      <c r="D12" s="16">
        <f t="shared" si="3"/>
        <v>96981018</v>
      </c>
      <c r="E12" s="17">
        <f t="shared" si="4"/>
        <v>6.7487281169646991E-3</v>
      </c>
      <c r="F12" s="23">
        <f t="shared" si="0"/>
        <v>16</v>
      </c>
      <c r="G12" s="16">
        <f t="shared" si="5"/>
        <v>800461045</v>
      </c>
      <c r="H12" s="17">
        <f t="shared" si="6"/>
        <v>7.006109338448066E-2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96981018</v>
      </c>
      <c r="T12" s="21">
        <v>800461045</v>
      </c>
    </row>
    <row r="13" spans="2:20" ht="18.75" customHeight="1">
      <c r="B13" s="14" t="s">
        <v>11</v>
      </c>
      <c r="C13" s="15"/>
      <c r="D13" s="16">
        <f t="shared" si="3"/>
        <v>17804391</v>
      </c>
      <c r="E13" s="17">
        <f t="shared" si="4"/>
        <v>1.2389743542095344E-3</v>
      </c>
      <c r="F13" s="23">
        <f t="shared" si="0"/>
        <v>18</v>
      </c>
      <c r="G13" s="16">
        <f t="shared" si="5"/>
        <v>48705789</v>
      </c>
      <c r="H13" s="17">
        <f t="shared" si="6"/>
        <v>4.2630192347384134E-3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17804391</v>
      </c>
      <c r="T13" s="21">
        <v>48705789</v>
      </c>
    </row>
    <row r="14" spans="2:20" ht="18.75" customHeight="1">
      <c r="B14" s="14" t="s">
        <v>12</v>
      </c>
      <c r="C14" s="15"/>
      <c r="D14" s="16">
        <f t="shared" si="3"/>
        <v>3131613385</v>
      </c>
      <c r="E14" s="17">
        <f t="shared" si="4"/>
        <v>0.21792313319305948</v>
      </c>
      <c r="F14" s="23">
        <f t="shared" si="0"/>
        <v>1</v>
      </c>
      <c r="G14" s="16">
        <f t="shared" si="5"/>
        <v>1827563587</v>
      </c>
      <c r="H14" s="17">
        <f t="shared" si="6"/>
        <v>0.15995919343568235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3131613385</v>
      </c>
      <c r="T14" s="21">
        <v>1827563587</v>
      </c>
    </row>
    <row r="15" spans="2:20" ht="18.75" customHeight="1">
      <c r="B15" s="14" t="s">
        <v>2</v>
      </c>
      <c r="C15" s="15"/>
      <c r="D15" s="16">
        <f t="shared" si="3"/>
        <v>1282490365</v>
      </c>
      <c r="E15" s="17">
        <f t="shared" si="4"/>
        <v>8.924611191451734E-2</v>
      </c>
      <c r="F15" s="23">
        <f t="shared" si="0"/>
        <v>5</v>
      </c>
      <c r="G15" s="16">
        <f t="shared" si="5"/>
        <v>671441249</v>
      </c>
      <c r="H15" s="17">
        <f t="shared" si="6"/>
        <v>5.8768516397173745E-2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1282490365</v>
      </c>
      <c r="T15" s="21">
        <v>671441249</v>
      </c>
    </row>
    <row r="16" spans="2:20" ht="18.75" customHeight="1">
      <c r="B16" s="14" t="s">
        <v>120</v>
      </c>
      <c r="C16" s="15"/>
      <c r="D16" s="16">
        <f t="shared" si="3"/>
        <v>753160387</v>
      </c>
      <c r="E16" s="17">
        <f t="shared" si="4"/>
        <v>5.2411026251868324E-2</v>
      </c>
      <c r="F16" s="23">
        <f t="shared" si="0"/>
        <v>8</v>
      </c>
      <c r="G16" s="16">
        <f t="shared" si="5"/>
        <v>957677325</v>
      </c>
      <c r="H16" s="17">
        <f t="shared" si="6"/>
        <v>8.3821593715437626E-2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753160387</v>
      </c>
      <c r="T16" s="21">
        <v>957677325</v>
      </c>
    </row>
    <row r="17" spans="2:20" ht="18.75" customHeight="1">
      <c r="B17" s="14" t="s">
        <v>14</v>
      </c>
      <c r="C17" s="15"/>
      <c r="D17" s="16">
        <f t="shared" si="3"/>
        <v>140458764</v>
      </c>
      <c r="E17" s="17">
        <f t="shared" si="4"/>
        <v>9.7742633499775088E-3</v>
      </c>
      <c r="F17" s="23">
        <f t="shared" si="0"/>
        <v>15</v>
      </c>
      <c r="G17" s="16">
        <f t="shared" si="5"/>
        <v>257270340</v>
      </c>
      <c r="H17" s="17">
        <f t="shared" si="6"/>
        <v>2.2517824481761119E-2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140458764</v>
      </c>
      <c r="T17" s="21">
        <v>257270340</v>
      </c>
    </row>
    <row r="18" spans="2:20" ht="18.75" customHeight="1">
      <c r="B18" s="14" t="s">
        <v>15</v>
      </c>
      <c r="C18" s="15"/>
      <c r="D18" s="16">
        <f t="shared" si="3"/>
        <v>2065314507</v>
      </c>
      <c r="E18" s="17">
        <f t="shared" si="4"/>
        <v>0.1437213835367864</v>
      </c>
      <c r="F18" s="23">
        <f t="shared" si="0"/>
        <v>2</v>
      </c>
      <c r="G18" s="16">
        <f t="shared" si="5"/>
        <v>1198210846</v>
      </c>
      <c r="H18" s="17">
        <f t="shared" si="6"/>
        <v>0.1048745126327835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2065314507</v>
      </c>
      <c r="T18" s="21">
        <v>1198210846</v>
      </c>
    </row>
    <row r="19" spans="2:20" ht="18.75" customHeight="1">
      <c r="B19" s="14" t="s">
        <v>16</v>
      </c>
      <c r="C19" s="15"/>
      <c r="D19" s="16">
        <f t="shared" si="3"/>
        <v>635528824</v>
      </c>
      <c r="E19" s="17">
        <f t="shared" si="4"/>
        <v>4.4225265233556424E-2</v>
      </c>
      <c r="F19" s="23">
        <f t="shared" si="0"/>
        <v>9</v>
      </c>
      <c r="G19" s="16">
        <f t="shared" si="5"/>
        <v>1125476951</v>
      </c>
      <c r="H19" s="17">
        <f t="shared" si="6"/>
        <v>9.8508411194565451E-2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635528824</v>
      </c>
      <c r="T19" s="21">
        <v>1125476951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12360</v>
      </c>
      <c r="H20" s="17">
        <f t="shared" si="6"/>
        <v>1.0818204329133605E-6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12360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8305777</v>
      </c>
      <c r="E22" s="17">
        <f t="shared" si="4"/>
        <v>5.7798352635501015E-4</v>
      </c>
      <c r="F22" s="23">
        <f t="shared" si="0"/>
        <v>19</v>
      </c>
      <c r="G22" s="16">
        <f t="shared" si="5"/>
        <v>2331044</v>
      </c>
      <c r="H22" s="17">
        <f t="shared" si="6"/>
        <v>2.0402678229936017E-4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8305777</v>
      </c>
      <c r="T22" s="21">
        <v>2331044</v>
      </c>
    </row>
    <row r="23" spans="2:20" ht="18.75" customHeight="1">
      <c r="B23" s="14" t="s">
        <v>18</v>
      </c>
      <c r="C23" s="15"/>
      <c r="D23" s="16">
        <f t="shared" si="3"/>
        <v>161328929</v>
      </c>
      <c r="E23" s="17">
        <f t="shared" si="4"/>
        <v>1.1226579197406463E-2</v>
      </c>
      <c r="F23" s="23">
        <f t="shared" si="0"/>
        <v>14</v>
      </c>
      <c r="G23" s="16">
        <f t="shared" si="5"/>
        <v>215626445</v>
      </c>
      <c r="H23" s="17">
        <f t="shared" si="6"/>
        <v>1.8872904051575157E-2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161328929</v>
      </c>
      <c r="T23" s="21">
        <v>215626445</v>
      </c>
    </row>
    <row r="24" spans="2:20" ht="18.75" customHeight="1">
      <c r="B24" s="14" t="s">
        <v>19</v>
      </c>
      <c r="C24" s="15"/>
      <c r="D24" s="16">
        <f t="shared" si="3"/>
        <v>1688977060</v>
      </c>
      <c r="E24" s="17">
        <f t="shared" si="4"/>
        <v>0.11753276268692471</v>
      </c>
      <c r="F24" s="23">
        <f t="shared" si="0"/>
        <v>3</v>
      </c>
      <c r="G24" s="16">
        <f t="shared" si="5"/>
        <v>176527728</v>
      </c>
      <c r="H24" s="17">
        <f t="shared" si="6"/>
        <v>1.5450752680110999E-2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1688977060</v>
      </c>
      <c r="T24" s="21">
        <v>176527728</v>
      </c>
    </row>
    <row r="25" spans="2:20" ht="18.75" customHeight="1">
      <c r="B25" s="14" t="s">
        <v>20</v>
      </c>
      <c r="C25" s="15"/>
      <c r="D25" s="16">
        <f t="shared" si="3"/>
        <v>95687449</v>
      </c>
      <c r="E25" s="17">
        <f t="shared" si="4"/>
        <v>6.6587110635085902E-3</v>
      </c>
      <c r="F25" s="23">
        <f t="shared" si="0"/>
        <v>17</v>
      </c>
      <c r="G25" s="16">
        <f t="shared" si="5"/>
        <v>48978195</v>
      </c>
      <c r="H25" s="17">
        <f t="shared" si="6"/>
        <v>4.2868618218620544E-3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95687449</v>
      </c>
      <c r="T25" s="21">
        <v>48978195</v>
      </c>
    </row>
    <row r="26" spans="2:20" ht="18.75" customHeight="1">
      <c r="B26" s="14" t="s">
        <v>21</v>
      </c>
      <c r="C26" s="15"/>
      <c r="D26" s="16">
        <f t="shared" si="3"/>
        <v>263209048</v>
      </c>
      <c r="E26" s="17">
        <f t="shared" si="4"/>
        <v>1.8316226613306029E-2</v>
      </c>
      <c r="F26" s="23">
        <f t="shared" si="0"/>
        <v>10</v>
      </c>
      <c r="G26" s="16">
        <f t="shared" si="5"/>
        <v>98640450</v>
      </c>
      <c r="H26" s="17">
        <f t="shared" si="6"/>
        <v>8.6335966279748131E-3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263209048</v>
      </c>
      <c r="T26" s="21">
        <v>98640450</v>
      </c>
    </row>
    <row r="27" spans="2:20" ht="18.75" customHeight="1" thickBot="1">
      <c r="B27" s="18" t="s">
        <v>22</v>
      </c>
      <c r="C27" s="19"/>
      <c r="D27" s="16">
        <f t="shared" si="3"/>
        <v>182222</v>
      </c>
      <c r="E27" s="17">
        <f t="shared" si="4"/>
        <v>1.2680489030642486E-5</v>
      </c>
      <c r="F27" s="23">
        <f t="shared" si="0"/>
        <v>20</v>
      </c>
      <c r="G27" s="16">
        <f t="shared" si="5"/>
        <v>331552</v>
      </c>
      <c r="H27" s="17">
        <f t="shared" si="6"/>
        <v>2.901939548327593E-5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182222</v>
      </c>
      <c r="T27" s="21">
        <v>331552</v>
      </c>
    </row>
    <row r="28" spans="2:20" ht="18.75" customHeight="1" thickTop="1">
      <c r="B28" s="27" t="s">
        <v>23</v>
      </c>
      <c r="C28" s="28"/>
      <c r="D28" s="29">
        <f>S28</f>
        <v>14370265970</v>
      </c>
      <c r="E28" s="30"/>
      <c r="F28" s="31"/>
      <c r="G28" s="29">
        <f>T28</f>
        <v>11425186310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14370265970</v>
      </c>
      <c r="T28" s="21">
        <f>SUM(T6:T27)</f>
        <v>11425186310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43" priority="5" stopIfTrue="1" operator="equal">
      <formula>0</formula>
    </cfRule>
    <cfRule type="expression" dxfId="142" priority="6" stopIfTrue="1">
      <formula>$F6&lt;=5</formula>
    </cfRule>
  </conditionalFormatting>
  <conditionalFormatting sqref="G6:I27">
    <cfRule type="cellIs" dxfId="141" priority="7" stopIfTrue="1" operator="equal">
      <formula>0</formula>
    </cfRule>
    <cfRule type="expression" dxfId="140" priority="8" stopIfTrue="1">
      <formula>$I6&lt;=5</formula>
    </cfRule>
  </conditionalFormatting>
  <conditionalFormatting sqref="F6:F27">
    <cfRule type="cellIs" dxfId="139" priority="1" operator="equal">
      <formula>0</formula>
    </cfRule>
    <cfRule type="expression" dxfId="13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2E531-1CCC-4C55-80DB-68327AE1519B}">
  <sheetPr codeName="Sheet6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205649780</v>
      </c>
      <c r="E6" s="13">
        <f>IFERROR(S6/$S$28,"-")</f>
        <v>1.9916248198388692E-2</v>
      </c>
      <c r="F6" s="23">
        <f t="shared" ref="F6:F27" si="0">_xlfn.IFS(D6&gt;0,RANK(D6,$D$6:$D$27),D6=0,"-")</f>
        <v>10</v>
      </c>
      <c r="G6" s="12">
        <f>T6</f>
        <v>190536943</v>
      </c>
      <c r="H6" s="13">
        <f>IFERROR(T6/$T$28,"-")</f>
        <v>2.0503879483619019E-2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205649780</v>
      </c>
      <c r="T6" s="21">
        <v>190536943</v>
      </c>
    </row>
    <row r="7" spans="2:20" ht="18.75" customHeight="1">
      <c r="B7" s="14" t="s">
        <v>5</v>
      </c>
      <c r="C7" s="15"/>
      <c r="D7" s="16">
        <f>S7</f>
        <v>1330078946</v>
      </c>
      <c r="E7" s="17">
        <f>IFERROR(S7/$S$28,"-")</f>
        <v>0.12881211160054354</v>
      </c>
      <c r="F7" s="23">
        <f t="shared" si="0"/>
        <v>3</v>
      </c>
      <c r="G7" s="16">
        <f>T7</f>
        <v>1241904798</v>
      </c>
      <c r="H7" s="17">
        <f>IFERROR(T7/$T$28,"-")</f>
        <v>0.13364267268799532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1330078946</v>
      </c>
      <c r="T7" s="21">
        <v>1241904798</v>
      </c>
    </row>
    <row r="8" spans="2:20" ht="18.75" customHeight="1">
      <c r="B8" s="14" t="s">
        <v>6</v>
      </c>
      <c r="C8" s="15"/>
      <c r="D8" s="16">
        <f t="shared" ref="D8:D27" si="3">S8</f>
        <v>173468931</v>
      </c>
      <c r="E8" s="17">
        <f t="shared" ref="E8:E27" si="4">IFERROR(S8/$S$28,"-")</f>
        <v>1.6799678971235282E-2</v>
      </c>
      <c r="F8" s="23">
        <f t="shared" si="0"/>
        <v>13</v>
      </c>
      <c r="G8" s="16">
        <f t="shared" ref="G8:G27" si="5">T8</f>
        <v>117179060</v>
      </c>
      <c r="H8" s="17">
        <f t="shared" ref="H8:H27" si="6">IFERROR(T8/$T$28,"-")</f>
        <v>1.2609761059532492E-2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173468931</v>
      </c>
      <c r="T8" s="21">
        <v>117179060</v>
      </c>
    </row>
    <row r="9" spans="2:20" ht="18.75" customHeight="1">
      <c r="B9" s="14" t="s">
        <v>1</v>
      </c>
      <c r="C9" s="15"/>
      <c r="D9" s="16">
        <f t="shared" si="3"/>
        <v>168183086</v>
      </c>
      <c r="E9" s="17">
        <f t="shared" si="4"/>
        <v>1.6287768863876003E-2</v>
      </c>
      <c r="F9" s="23">
        <f t="shared" si="0"/>
        <v>15</v>
      </c>
      <c r="G9" s="16">
        <f t="shared" si="5"/>
        <v>1095455108</v>
      </c>
      <c r="H9" s="17">
        <f t="shared" si="6"/>
        <v>0.11788306855614271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168183086</v>
      </c>
      <c r="T9" s="21">
        <v>1095455108</v>
      </c>
    </row>
    <row r="10" spans="2:20" ht="18.75" customHeight="1">
      <c r="B10" s="14" t="s">
        <v>8</v>
      </c>
      <c r="C10" s="15"/>
      <c r="D10" s="16">
        <f t="shared" si="3"/>
        <v>418329284</v>
      </c>
      <c r="E10" s="17">
        <f t="shared" si="4"/>
        <v>4.0513293273633608E-2</v>
      </c>
      <c r="F10" s="23">
        <f t="shared" si="0"/>
        <v>8</v>
      </c>
      <c r="G10" s="16">
        <f t="shared" si="5"/>
        <v>123433079</v>
      </c>
      <c r="H10" s="17">
        <f t="shared" si="6"/>
        <v>1.3282762577480975E-2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418329284</v>
      </c>
      <c r="T10" s="21">
        <v>123433079</v>
      </c>
    </row>
    <row r="11" spans="2:20" ht="18.75" customHeight="1">
      <c r="B11" s="14" t="s">
        <v>9</v>
      </c>
      <c r="C11" s="15"/>
      <c r="D11" s="16">
        <f t="shared" si="3"/>
        <v>586425089</v>
      </c>
      <c r="E11" s="17">
        <f t="shared" si="4"/>
        <v>5.6792609368637191E-2</v>
      </c>
      <c r="F11" s="23">
        <f t="shared" si="0"/>
        <v>7</v>
      </c>
      <c r="G11" s="16">
        <f t="shared" si="5"/>
        <v>557353632</v>
      </c>
      <c r="H11" s="17">
        <f t="shared" si="6"/>
        <v>5.9977406587683864E-2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586425089</v>
      </c>
      <c r="T11" s="21">
        <v>557353632</v>
      </c>
    </row>
    <row r="12" spans="2:20" ht="18.75" customHeight="1">
      <c r="B12" s="14" t="s">
        <v>10</v>
      </c>
      <c r="C12" s="15"/>
      <c r="D12" s="16">
        <f t="shared" si="3"/>
        <v>172680572</v>
      </c>
      <c r="E12" s="17">
        <f t="shared" si="4"/>
        <v>1.6723329978722702E-2</v>
      </c>
      <c r="F12" s="23">
        <f t="shared" si="0"/>
        <v>14</v>
      </c>
      <c r="G12" s="16">
        <f t="shared" si="5"/>
        <v>612220741</v>
      </c>
      <c r="H12" s="17">
        <f t="shared" si="6"/>
        <v>6.5881713504954961E-2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172680572</v>
      </c>
      <c r="T12" s="21">
        <v>612220741</v>
      </c>
    </row>
    <row r="13" spans="2:20" ht="18.75" customHeight="1">
      <c r="B13" s="14" t="s">
        <v>11</v>
      </c>
      <c r="C13" s="15"/>
      <c r="D13" s="16">
        <f t="shared" si="3"/>
        <v>20654882</v>
      </c>
      <c r="E13" s="17">
        <f t="shared" si="4"/>
        <v>2.0003316143612261E-3</v>
      </c>
      <c r="F13" s="23">
        <f t="shared" si="0"/>
        <v>18</v>
      </c>
      <c r="G13" s="16">
        <f t="shared" si="5"/>
        <v>47402736</v>
      </c>
      <c r="H13" s="17">
        <f t="shared" si="6"/>
        <v>5.1010579409674307E-3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20654882</v>
      </c>
      <c r="T13" s="21">
        <v>47402736</v>
      </c>
    </row>
    <row r="14" spans="2:20" ht="18.75" customHeight="1">
      <c r="B14" s="14" t="s">
        <v>12</v>
      </c>
      <c r="C14" s="15"/>
      <c r="D14" s="16">
        <f t="shared" si="3"/>
        <v>2188778767</v>
      </c>
      <c r="E14" s="17">
        <f t="shared" si="4"/>
        <v>0.21197329350381591</v>
      </c>
      <c r="F14" s="23">
        <f t="shared" si="0"/>
        <v>1</v>
      </c>
      <c r="G14" s="16">
        <f t="shared" si="5"/>
        <v>1563962740</v>
      </c>
      <c r="H14" s="17">
        <f t="shared" si="6"/>
        <v>0.16829966426946708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2188778767</v>
      </c>
      <c r="T14" s="21">
        <v>1563962740</v>
      </c>
    </row>
    <row r="15" spans="2:20" ht="18.75" customHeight="1">
      <c r="B15" s="14" t="s">
        <v>2</v>
      </c>
      <c r="C15" s="15"/>
      <c r="D15" s="16">
        <f t="shared" si="3"/>
        <v>1142843213</v>
      </c>
      <c r="E15" s="17">
        <f t="shared" si="4"/>
        <v>0.11067918031301562</v>
      </c>
      <c r="F15" s="23">
        <f t="shared" si="0"/>
        <v>4</v>
      </c>
      <c r="G15" s="16">
        <f t="shared" si="5"/>
        <v>513134799</v>
      </c>
      <c r="H15" s="17">
        <f t="shared" si="6"/>
        <v>5.5218971774660355E-2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1142843213</v>
      </c>
      <c r="T15" s="21">
        <v>513134799</v>
      </c>
    </row>
    <row r="16" spans="2:20" ht="18.75" customHeight="1">
      <c r="B16" s="14" t="s">
        <v>120</v>
      </c>
      <c r="C16" s="15"/>
      <c r="D16" s="16">
        <f t="shared" si="3"/>
        <v>620700114</v>
      </c>
      <c r="E16" s="17">
        <f t="shared" si="4"/>
        <v>6.011199004050554E-2</v>
      </c>
      <c r="F16" s="23">
        <f t="shared" si="0"/>
        <v>6</v>
      </c>
      <c r="G16" s="16">
        <f t="shared" si="5"/>
        <v>746879063</v>
      </c>
      <c r="H16" s="17">
        <f t="shared" si="6"/>
        <v>8.0372436208291098E-2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620700114</v>
      </c>
      <c r="T16" s="21">
        <v>746879063</v>
      </c>
    </row>
    <row r="17" spans="2:20" ht="18.75" customHeight="1">
      <c r="B17" s="14" t="s">
        <v>14</v>
      </c>
      <c r="C17" s="15"/>
      <c r="D17" s="16">
        <f t="shared" si="3"/>
        <v>109100498</v>
      </c>
      <c r="E17" s="17">
        <f t="shared" si="4"/>
        <v>1.0565888262733901E-2</v>
      </c>
      <c r="F17" s="23">
        <f t="shared" si="0"/>
        <v>16</v>
      </c>
      <c r="G17" s="16">
        <f t="shared" si="5"/>
        <v>219449135</v>
      </c>
      <c r="H17" s="17">
        <f t="shared" si="6"/>
        <v>2.361515066831129E-2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109100498</v>
      </c>
      <c r="T17" s="21">
        <v>219449135</v>
      </c>
    </row>
    <row r="18" spans="2:20" ht="18.75" customHeight="1">
      <c r="B18" s="14" t="s">
        <v>15</v>
      </c>
      <c r="C18" s="15"/>
      <c r="D18" s="16">
        <f t="shared" si="3"/>
        <v>1349479488</v>
      </c>
      <c r="E18" s="17">
        <f t="shared" si="4"/>
        <v>0.13069096607661088</v>
      </c>
      <c r="F18" s="23">
        <f t="shared" si="0"/>
        <v>2</v>
      </c>
      <c r="G18" s="16">
        <f t="shared" si="5"/>
        <v>1025441236</v>
      </c>
      <c r="H18" s="17">
        <f t="shared" si="6"/>
        <v>0.11034880264913943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1349479488</v>
      </c>
      <c r="T18" s="21">
        <v>1025441236</v>
      </c>
    </row>
    <row r="19" spans="2:20" ht="18.75" customHeight="1">
      <c r="B19" s="14" t="s">
        <v>16</v>
      </c>
      <c r="C19" s="15"/>
      <c r="D19" s="16">
        <f t="shared" si="3"/>
        <v>406213747</v>
      </c>
      <c r="E19" s="17">
        <f t="shared" si="4"/>
        <v>3.9339958481110313E-2</v>
      </c>
      <c r="F19" s="23">
        <f t="shared" si="0"/>
        <v>9</v>
      </c>
      <c r="G19" s="16">
        <f t="shared" si="5"/>
        <v>775939194</v>
      </c>
      <c r="H19" s="17">
        <f t="shared" si="6"/>
        <v>8.349962726332015E-2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406213747</v>
      </c>
      <c r="T19" s="21">
        <v>775939194</v>
      </c>
    </row>
    <row r="20" spans="2:20" ht="18.75" customHeight="1">
      <c r="B20" s="14" t="s">
        <v>121</v>
      </c>
      <c r="C20" s="15"/>
      <c r="D20" s="16">
        <f t="shared" si="3"/>
        <v>36720</v>
      </c>
      <c r="E20" s="17">
        <f t="shared" si="4"/>
        <v>3.5561654082237906E-6</v>
      </c>
      <c r="F20" s="23">
        <f t="shared" si="0"/>
        <v>20</v>
      </c>
      <c r="G20" s="16">
        <f t="shared" si="5"/>
        <v>20039</v>
      </c>
      <c r="H20" s="17">
        <f t="shared" si="6"/>
        <v>2.1564177240538676E-6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36720</v>
      </c>
      <c r="T20" s="21">
        <v>20039</v>
      </c>
    </row>
    <row r="21" spans="2:20" ht="18.75" customHeight="1">
      <c r="B21" s="14" t="s">
        <v>122</v>
      </c>
      <c r="C21" s="15"/>
      <c r="D21" s="16">
        <f t="shared" si="3"/>
        <v>2489</v>
      </c>
      <c r="E21" s="17">
        <f t="shared" si="4"/>
        <v>2.4104835787224983E-7</v>
      </c>
      <c r="F21" s="23">
        <f t="shared" si="0"/>
        <v>22</v>
      </c>
      <c r="G21" s="16">
        <f t="shared" si="5"/>
        <v>8752</v>
      </c>
      <c r="H21" s="17">
        <f t="shared" si="6"/>
        <v>9.4181186291329154E-7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2489</v>
      </c>
      <c r="T21" s="21">
        <v>8752</v>
      </c>
    </row>
    <row r="22" spans="2:20" ht="18.75" customHeight="1">
      <c r="B22" s="14" t="s">
        <v>17</v>
      </c>
      <c r="C22" s="15"/>
      <c r="D22" s="16">
        <f t="shared" si="3"/>
        <v>1220561</v>
      </c>
      <c r="E22" s="17">
        <f t="shared" si="4"/>
        <v>1.1820579539289319E-4</v>
      </c>
      <c r="F22" s="23">
        <f t="shared" si="0"/>
        <v>19</v>
      </c>
      <c r="G22" s="16">
        <f t="shared" si="5"/>
        <v>2787564</v>
      </c>
      <c r="H22" s="17">
        <f t="shared" si="6"/>
        <v>2.9997267411220596E-4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1220561</v>
      </c>
      <c r="T22" s="21">
        <v>2787564</v>
      </c>
    </row>
    <row r="23" spans="2:20" ht="18.75" customHeight="1">
      <c r="B23" s="14" t="s">
        <v>18</v>
      </c>
      <c r="C23" s="15"/>
      <c r="D23" s="16">
        <f t="shared" si="3"/>
        <v>197319933</v>
      </c>
      <c r="E23" s="17">
        <f t="shared" si="4"/>
        <v>1.9109540307397494E-2</v>
      </c>
      <c r="F23" s="23">
        <f t="shared" si="0"/>
        <v>12</v>
      </c>
      <c r="G23" s="16">
        <f t="shared" si="5"/>
        <v>193948548</v>
      </c>
      <c r="H23" s="17">
        <f t="shared" si="6"/>
        <v>2.0871005861655387E-2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197319933</v>
      </c>
      <c r="T23" s="21">
        <v>193948548</v>
      </c>
    </row>
    <row r="24" spans="2:20" ht="18.75" customHeight="1">
      <c r="B24" s="14" t="s">
        <v>19</v>
      </c>
      <c r="C24" s="15"/>
      <c r="D24" s="16">
        <f t="shared" si="3"/>
        <v>988325286</v>
      </c>
      <c r="E24" s="17">
        <f t="shared" si="4"/>
        <v>9.5714820102017553E-2</v>
      </c>
      <c r="F24" s="23">
        <f t="shared" si="0"/>
        <v>5</v>
      </c>
      <c r="G24" s="16">
        <f t="shared" si="5"/>
        <v>154000064</v>
      </c>
      <c r="H24" s="17">
        <f t="shared" si="6"/>
        <v>1.6572107765608562E-2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988325286</v>
      </c>
      <c r="T24" s="21">
        <v>154000064</v>
      </c>
    </row>
    <row r="25" spans="2:20" ht="18.75" customHeight="1">
      <c r="B25" s="14" t="s">
        <v>20</v>
      </c>
      <c r="C25" s="15"/>
      <c r="D25" s="16">
        <f t="shared" si="3"/>
        <v>47625958</v>
      </c>
      <c r="E25" s="17">
        <f t="shared" si="4"/>
        <v>4.6123579622309122E-3</v>
      </c>
      <c r="F25" s="23">
        <f t="shared" si="0"/>
        <v>17</v>
      </c>
      <c r="G25" s="16">
        <f t="shared" si="5"/>
        <v>28960808</v>
      </c>
      <c r="H25" s="17">
        <f t="shared" si="6"/>
        <v>3.1165028032397349E-3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47625958</v>
      </c>
      <c r="T25" s="21">
        <v>28960808</v>
      </c>
    </row>
    <row r="26" spans="2:20" ht="18.75" customHeight="1">
      <c r="B26" s="14" t="s">
        <v>21</v>
      </c>
      <c r="C26" s="15"/>
      <c r="D26" s="16">
        <f t="shared" si="3"/>
        <v>198598251</v>
      </c>
      <c r="E26" s="17">
        <f t="shared" si="4"/>
        <v>1.9233339606207676E-2</v>
      </c>
      <c r="F26" s="23">
        <f t="shared" si="0"/>
        <v>11</v>
      </c>
      <c r="G26" s="16">
        <f t="shared" si="5"/>
        <v>82482210</v>
      </c>
      <c r="H26" s="17">
        <f t="shared" si="6"/>
        <v>8.8759967844270257E-3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198598251</v>
      </c>
      <c r="T26" s="21">
        <v>82482210</v>
      </c>
    </row>
    <row r="27" spans="2:20" ht="18.75" customHeight="1" thickBot="1">
      <c r="B27" s="18" t="s">
        <v>22</v>
      </c>
      <c r="C27" s="19"/>
      <c r="D27" s="16">
        <f t="shared" si="3"/>
        <v>13325</v>
      </c>
      <c r="E27" s="17">
        <f t="shared" si="4"/>
        <v>1.290465796965741E-6</v>
      </c>
      <c r="F27" s="23">
        <f t="shared" si="0"/>
        <v>21</v>
      </c>
      <c r="G27" s="16">
        <f t="shared" si="5"/>
        <v>226191</v>
      </c>
      <c r="H27" s="17">
        <f t="shared" si="6"/>
        <v>2.4340649803955704E-5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13325</v>
      </c>
      <c r="T27" s="21">
        <v>226191</v>
      </c>
    </row>
    <row r="28" spans="2:20" ht="18.75" customHeight="1" thickTop="1">
      <c r="B28" s="27" t="s">
        <v>23</v>
      </c>
      <c r="C28" s="28"/>
      <c r="D28" s="29">
        <f>S28</f>
        <v>10325728920</v>
      </c>
      <c r="E28" s="30"/>
      <c r="F28" s="31"/>
      <c r="G28" s="29">
        <f>T28</f>
        <v>9292726440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10325728920</v>
      </c>
      <c r="T28" s="21">
        <f>SUM(T6:T27)</f>
        <v>9292726440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37" priority="5" stopIfTrue="1" operator="equal">
      <formula>0</formula>
    </cfRule>
    <cfRule type="expression" dxfId="136" priority="6" stopIfTrue="1">
      <formula>$F6&lt;=5</formula>
    </cfRule>
  </conditionalFormatting>
  <conditionalFormatting sqref="G6:I27">
    <cfRule type="cellIs" dxfId="135" priority="7" stopIfTrue="1" operator="equal">
      <formula>0</formula>
    </cfRule>
    <cfRule type="expression" dxfId="134" priority="8" stopIfTrue="1">
      <formula>$I6&lt;=5</formula>
    </cfRule>
  </conditionalFormatting>
  <conditionalFormatting sqref="F6:F27">
    <cfRule type="cellIs" dxfId="133" priority="1" operator="equal">
      <formula>0</formula>
    </cfRule>
    <cfRule type="expression" dxfId="13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E8AA3-8402-4644-BDEB-F33BE5615AE3}">
  <sheetPr codeName="Sheet6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112637729</v>
      </c>
      <c r="E6" s="13">
        <f>IFERROR(S6/$S$28,"-")</f>
        <v>2.2081651194090932E-2</v>
      </c>
      <c r="F6" s="23">
        <f t="shared" ref="F6:F27" si="0">_xlfn.IFS(D6&gt;0,RANK(D6,$D$6:$D$27),D6=0,"-")</f>
        <v>12</v>
      </c>
      <c r="G6" s="12">
        <f>T6</f>
        <v>115935460</v>
      </c>
      <c r="H6" s="13">
        <f>IFERROR(T6/$T$28,"-")</f>
        <v>2.1973165446165319E-2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112637729</v>
      </c>
      <c r="T6" s="21">
        <v>115935460</v>
      </c>
    </row>
    <row r="7" spans="2:20" ht="18.75" customHeight="1">
      <c r="B7" s="14" t="s">
        <v>5</v>
      </c>
      <c r="C7" s="15"/>
      <c r="D7" s="16">
        <f>S7</f>
        <v>741491964</v>
      </c>
      <c r="E7" s="17">
        <f>IFERROR(S7/$S$28,"-")</f>
        <v>0.14536307734213488</v>
      </c>
      <c r="F7" s="23">
        <f t="shared" si="0"/>
        <v>2</v>
      </c>
      <c r="G7" s="16">
        <f>T7</f>
        <v>674226343</v>
      </c>
      <c r="H7" s="17">
        <f>IFERROR(T7/$T$28,"-")</f>
        <v>0.12778564024244185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741491964</v>
      </c>
      <c r="T7" s="21">
        <v>674226343</v>
      </c>
    </row>
    <row r="8" spans="2:20" ht="18.75" customHeight="1">
      <c r="B8" s="14" t="s">
        <v>6</v>
      </c>
      <c r="C8" s="15"/>
      <c r="D8" s="16">
        <f t="shared" ref="D8:D27" si="3">S8</f>
        <v>122651216</v>
      </c>
      <c r="E8" s="17">
        <f t="shared" ref="E8:E27" si="4">IFERROR(S8/$S$28,"-")</f>
        <v>2.4044708591764174E-2</v>
      </c>
      <c r="F8" s="23">
        <f t="shared" si="0"/>
        <v>10</v>
      </c>
      <c r="G8" s="16">
        <f t="shared" ref="G8:G27" si="5">T8</f>
        <v>49406497</v>
      </c>
      <c r="H8" s="17">
        <f t="shared" ref="H8:H27" si="6">IFERROR(T8/$T$28,"-")</f>
        <v>9.3639783091081074E-3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122651216</v>
      </c>
      <c r="T8" s="21">
        <v>49406497</v>
      </c>
    </row>
    <row r="9" spans="2:20" ht="18.75" customHeight="1">
      <c r="B9" s="14" t="s">
        <v>1</v>
      </c>
      <c r="C9" s="15"/>
      <c r="D9" s="16">
        <f t="shared" si="3"/>
        <v>83749752</v>
      </c>
      <c r="E9" s="17">
        <f t="shared" si="4"/>
        <v>1.6418413507392531E-2</v>
      </c>
      <c r="F9" s="23">
        <f t="shared" si="0"/>
        <v>14</v>
      </c>
      <c r="G9" s="16">
        <f t="shared" si="5"/>
        <v>613790756</v>
      </c>
      <c r="H9" s="17">
        <f t="shared" si="6"/>
        <v>0.11633132633376267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83749752</v>
      </c>
      <c r="T9" s="21">
        <v>613790756</v>
      </c>
    </row>
    <row r="10" spans="2:20" ht="18.75" customHeight="1">
      <c r="B10" s="14" t="s">
        <v>8</v>
      </c>
      <c r="C10" s="15"/>
      <c r="D10" s="16">
        <f t="shared" si="3"/>
        <v>169283864</v>
      </c>
      <c r="E10" s="17">
        <f t="shared" si="4"/>
        <v>3.3186635338110615E-2</v>
      </c>
      <c r="F10" s="23">
        <f t="shared" si="0"/>
        <v>9</v>
      </c>
      <c r="G10" s="16">
        <f t="shared" si="5"/>
        <v>58082949</v>
      </c>
      <c r="H10" s="17">
        <f t="shared" si="6"/>
        <v>1.1008420098373549E-2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169283864</v>
      </c>
      <c r="T10" s="21">
        <v>58082949</v>
      </c>
    </row>
    <row r="11" spans="2:20" ht="18.75" customHeight="1">
      <c r="B11" s="14" t="s">
        <v>9</v>
      </c>
      <c r="C11" s="15"/>
      <c r="D11" s="16">
        <f t="shared" si="3"/>
        <v>224592094</v>
      </c>
      <c r="E11" s="17">
        <f t="shared" si="4"/>
        <v>4.4029334794724803E-2</v>
      </c>
      <c r="F11" s="23">
        <f t="shared" si="0"/>
        <v>8</v>
      </c>
      <c r="G11" s="16">
        <f t="shared" si="5"/>
        <v>315287888</v>
      </c>
      <c r="H11" s="17">
        <f t="shared" si="6"/>
        <v>5.9756289630420595E-2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224592094</v>
      </c>
      <c r="T11" s="21">
        <v>315287888</v>
      </c>
    </row>
    <row r="12" spans="2:20" ht="18.75" customHeight="1">
      <c r="B12" s="14" t="s">
        <v>10</v>
      </c>
      <c r="C12" s="15"/>
      <c r="D12" s="16">
        <f t="shared" si="3"/>
        <v>121779192</v>
      </c>
      <c r="E12" s="17">
        <f t="shared" si="4"/>
        <v>2.3873755839326525E-2</v>
      </c>
      <c r="F12" s="23">
        <f t="shared" si="0"/>
        <v>11</v>
      </c>
      <c r="G12" s="16">
        <f t="shared" si="5"/>
        <v>334588862</v>
      </c>
      <c r="H12" s="17">
        <f t="shared" si="6"/>
        <v>6.3414389533367768E-2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121779192</v>
      </c>
      <c r="T12" s="21">
        <v>334588862</v>
      </c>
    </row>
    <row r="13" spans="2:20" ht="18.75" customHeight="1">
      <c r="B13" s="14" t="s">
        <v>11</v>
      </c>
      <c r="C13" s="15"/>
      <c r="D13" s="16">
        <f t="shared" si="3"/>
        <v>12850847</v>
      </c>
      <c r="E13" s="17">
        <f t="shared" si="4"/>
        <v>2.5192972507695876E-3</v>
      </c>
      <c r="F13" s="23">
        <f t="shared" si="0"/>
        <v>18</v>
      </c>
      <c r="G13" s="16">
        <f t="shared" si="5"/>
        <v>28284913</v>
      </c>
      <c r="H13" s="17">
        <f t="shared" si="6"/>
        <v>5.3608194850772338E-3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12850847</v>
      </c>
      <c r="T13" s="21">
        <v>28284913</v>
      </c>
    </row>
    <row r="14" spans="2:20" ht="18.75" customHeight="1">
      <c r="B14" s="14" t="s">
        <v>12</v>
      </c>
      <c r="C14" s="15"/>
      <c r="D14" s="16">
        <f t="shared" si="3"/>
        <v>1021315675</v>
      </c>
      <c r="E14" s="17">
        <f t="shared" si="4"/>
        <v>0.20022009227838333</v>
      </c>
      <c r="F14" s="23">
        <f t="shared" si="0"/>
        <v>1</v>
      </c>
      <c r="G14" s="16">
        <f t="shared" si="5"/>
        <v>857619770</v>
      </c>
      <c r="H14" s="17">
        <f t="shared" si="6"/>
        <v>0.16254406629440424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1021315675</v>
      </c>
      <c r="T14" s="21">
        <v>857619770</v>
      </c>
    </row>
    <row r="15" spans="2:20" ht="18.75" customHeight="1">
      <c r="B15" s="14" t="s">
        <v>2</v>
      </c>
      <c r="C15" s="15"/>
      <c r="D15" s="16">
        <f t="shared" si="3"/>
        <v>505628349</v>
      </c>
      <c r="E15" s="17">
        <f t="shared" si="4"/>
        <v>9.9124058480103736E-2</v>
      </c>
      <c r="F15" s="23">
        <f t="shared" si="0"/>
        <v>5</v>
      </c>
      <c r="G15" s="16">
        <f t="shared" si="5"/>
        <v>305282650</v>
      </c>
      <c r="H15" s="17">
        <f t="shared" si="6"/>
        <v>5.7860003973709002E-2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505628349</v>
      </c>
      <c r="T15" s="21">
        <v>305282650</v>
      </c>
    </row>
    <row r="16" spans="2:20" ht="18.75" customHeight="1">
      <c r="B16" s="14" t="s">
        <v>120</v>
      </c>
      <c r="C16" s="15"/>
      <c r="D16" s="16">
        <f t="shared" si="3"/>
        <v>334517167</v>
      </c>
      <c r="E16" s="17">
        <f t="shared" si="4"/>
        <v>6.5579193274834802E-2</v>
      </c>
      <c r="F16" s="23">
        <f t="shared" si="0"/>
        <v>6</v>
      </c>
      <c r="G16" s="16">
        <f t="shared" si="5"/>
        <v>433192655</v>
      </c>
      <c r="H16" s="17">
        <f t="shared" si="6"/>
        <v>8.2102696434538797E-2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334517167</v>
      </c>
      <c r="T16" s="21">
        <v>433192655</v>
      </c>
    </row>
    <row r="17" spans="2:20" ht="18.75" customHeight="1">
      <c r="B17" s="14" t="s">
        <v>14</v>
      </c>
      <c r="C17" s="15"/>
      <c r="D17" s="16">
        <f t="shared" si="3"/>
        <v>47584586</v>
      </c>
      <c r="E17" s="17">
        <f t="shared" si="4"/>
        <v>9.3285459463340447E-3</v>
      </c>
      <c r="F17" s="23">
        <f t="shared" si="0"/>
        <v>16</v>
      </c>
      <c r="G17" s="16">
        <f t="shared" si="5"/>
        <v>125174569</v>
      </c>
      <c r="H17" s="17">
        <f t="shared" si="6"/>
        <v>2.3724247217283105E-2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47584586</v>
      </c>
      <c r="T17" s="21">
        <v>125174569</v>
      </c>
    </row>
    <row r="18" spans="2:20" ht="18.75" customHeight="1">
      <c r="B18" s="14" t="s">
        <v>15</v>
      </c>
      <c r="C18" s="15"/>
      <c r="D18" s="16">
        <f t="shared" si="3"/>
        <v>586274224</v>
      </c>
      <c r="E18" s="17">
        <f t="shared" si="4"/>
        <v>0.11493398378490331</v>
      </c>
      <c r="F18" s="23">
        <f t="shared" si="0"/>
        <v>4</v>
      </c>
      <c r="G18" s="16">
        <f t="shared" si="5"/>
        <v>609399642</v>
      </c>
      <c r="H18" s="17">
        <f t="shared" si="6"/>
        <v>0.11549908161402833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586274224</v>
      </c>
      <c r="T18" s="21">
        <v>609399642</v>
      </c>
    </row>
    <row r="19" spans="2:20" ht="18.75" customHeight="1">
      <c r="B19" s="14" t="s">
        <v>16</v>
      </c>
      <c r="C19" s="15"/>
      <c r="D19" s="16">
        <f t="shared" si="3"/>
        <v>242597328</v>
      </c>
      <c r="E19" s="17">
        <f t="shared" si="4"/>
        <v>4.7559104973738144E-2</v>
      </c>
      <c r="F19" s="23">
        <f t="shared" si="0"/>
        <v>7</v>
      </c>
      <c r="G19" s="16">
        <f t="shared" si="5"/>
        <v>501585752</v>
      </c>
      <c r="H19" s="17">
        <f t="shared" si="6"/>
        <v>9.5065191565507634E-2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242597328</v>
      </c>
      <c r="T19" s="21">
        <v>501585752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3240</v>
      </c>
      <c r="H20" s="17">
        <f t="shared" si="6"/>
        <v>6.1407490034175596E-7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3240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2404443</v>
      </c>
      <c r="E22" s="17">
        <f t="shared" si="4"/>
        <v>4.7137022482114833E-4</v>
      </c>
      <c r="F22" s="23">
        <f t="shared" si="0"/>
        <v>19</v>
      </c>
      <c r="G22" s="16">
        <f t="shared" si="5"/>
        <v>973157</v>
      </c>
      <c r="H22" s="17">
        <f t="shared" si="6"/>
        <v>1.8444175549132169E-4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2404443</v>
      </c>
      <c r="T22" s="21">
        <v>973157</v>
      </c>
    </row>
    <row r="23" spans="2:20" ht="18.75" customHeight="1">
      <c r="B23" s="14" t="s">
        <v>18</v>
      </c>
      <c r="C23" s="15"/>
      <c r="D23" s="16">
        <f t="shared" si="3"/>
        <v>69462697</v>
      </c>
      <c r="E23" s="17">
        <f t="shared" si="4"/>
        <v>1.3617560117488044E-2</v>
      </c>
      <c r="F23" s="23">
        <f t="shared" si="0"/>
        <v>15</v>
      </c>
      <c r="G23" s="16">
        <f t="shared" si="5"/>
        <v>108101488</v>
      </c>
      <c r="H23" s="17">
        <f t="shared" si="6"/>
        <v>2.0488398293331954E-2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69462697</v>
      </c>
      <c r="T23" s="21">
        <v>108101488</v>
      </c>
    </row>
    <row r="24" spans="2:20" ht="18.75" customHeight="1">
      <c r="B24" s="14" t="s">
        <v>19</v>
      </c>
      <c r="C24" s="15"/>
      <c r="D24" s="16">
        <f t="shared" si="3"/>
        <v>589738606</v>
      </c>
      <c r="E24" s="17">
        <f t="shared" si="4"/>
        <v>0.11561314587034528</v>
      </c>
      <c r="F24" s="23">
        <f t="shared" si="0"/>
        <v>3</v>
      </c>
      <c r="G24" s="16">
        <f t="shared" si="5"/>
        <v>86866271</v>
      </c>
      <c r="H24" s="17">
        <f t="shared" si="6"/>
        <v>1.6463702687464495E-2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589738606</v>
      </c>
      <c r="T24" s="21">
        <v>86866271</v>
      </c>
    </row>
    <row r="25" spans="2:20" ht="18.75" customHeight="1">
      <c r="B25" s="14" t="s">
        <v>20</v>
      </c>
      <c r="C25" s="15"/>
      <c r="D25" s="16">
        <f t="shared" si="3"/>
        <v>28345274</v>
      </c>
      <c r="E25" s="17">
        <f t="shared" si="4"/>
        <v>5.5568454640002075E-3</v>
      </c>
      <c r="F25" s="23">
        <f t="shared" si="0"/>
        <v>17</v>
      </c>
      <c r="G25" s="16">
        <f t="shared" si="5"/>
        <v>19535810</v>
      </c>
      <c r="H25" s="17">
        <f t="shared" si="6"/>
        <v>3.7026082033473702E-3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28345274</v>
      </c>
      <c r="T25" s="21">
        <v>19535810</v>
      </c>
    </row>
    <row r="26" spans="2:20" ht="18.75" customHeight="1">
      <c r="B26" s="14" t="s">
        <v>21</v>
      </c>
      <c r="C26" s="15"/>
      <c r="D26" s="16">
        <f t="shared" si="3"/>
        <v>84059953</v>
      </c>
      <c r="E26" s="17">
        <f t="shared" si="4"/>
        <v>1.6479225726733868E-2</v>
      </c>
      <c r="F26" s="23">
        <f t="shared" si="0"/>
        <v>13</v>
      </c>
      <c r="G26" s="16">
        <f t="shared" si="5"/>
        <v>38680715</v>
      </c>
      <c r="H26" s="17">
        <f t="shared" si="6"/>
        <v>7.3311284594977984E-3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84059953</v>
      </c>
      <c r="T26" s="21">
        <v>38680715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209943</v>
      </c>
      <c r="H27" s="17">
        <f t="shared" si="6"/>
        <v>3.9790347778533731E-5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209943</v>
      </c>
    </row>
    <row r="28" spans="2:20" ht="18.75" customHeight="1" thickTop="1">
      <c r="B28" s="27" t="s">
        <v>23</v>
      </c>
      <c r="C28" s="28"/>
      <c r="D28" s="29">
        <f>S28</f>
        <v>5100964960</v>
      </c>
      <c r="E28" s="30"/>
      <c r="F28" s="31"/>
      <c r="G28" s="29">
        <f>T28</f>
        <v>5276229330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5100964960</v>
      </c>
      <c r="T28" s="21">
        <f>SUM(T6:T27)</f>
        <v>5276229330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31" priority="5" stopIfTrue="1" operator="equal">
      <formula>0</formula>
    </cfRule>
    <cfRule type="expression" dxfId="130" priority="6" stopIfTrue="1">
      <formula>$F6&lt;=5</formula>
    </cfRule>
  </conditionalFormatting>
  <conditionalFormatting sqref="G6:I27">
    <cfRule type="cellIs" dxfId="129" priority="7" stopIfTrue="1" operator="equal">
      <formula>0</formula>
    </cfRule>
    <cfRule type="expression" dxfId="128" priority="8" stopIfTrue="1">
      <formula>$I6&lt;=5</formula>
    </cfRule>
  </conditionalFormatting>
  <conditionalFormatting sqref="F6:F27">
    <cfRule type="cellIs" dxfId="127" priority="1" operator="equal">
      <formula>0</formula>
    </cfRule>
    <cfRule type="expression" dxfId="12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271C2-99D1-4262-B701-60AD15539406}">
  <sheetPr codeName="Sheet6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194721103</v>
      </c>
      <c r="E6" s="13">
        <f>IFERROR(S6/$S$28,"-")</f>
        <v>2.0521289612376269E-2</v>
      </c>
      <c r="F6" s="23">
        <f t="shared" ref="F6:F27" si="0">_xlfn.IFS(D6&gt;0,RANK(D6,$D$6:$D$27),D6=0,"-")</f>
        <v>10</v>
      </c>
      <c r="G6" s="12">
        <f>T6</f>
        <v>179300860</v>
      </c>
      <c r="H6" s="13">
        <f>IFERROR(T6/$T$28,"-")</f>
        <v>2.1100977988097278E-2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194721103</v>
      </c>
      <c r="T6" s="21">
        <v>179300860</v>
      </c>
    </row>
    <row r="7" spans="2:20" ht="18.75" customHeight="1">
      <c r="B7" s="14" t="s">
        <v>5</v>
      </c>
      <c r="C7" s="15"/>
      <c r="D7" s="16">
        <f>S7</f>
        <v>1135061936</v>
      </c>
      <c r="E7" s="17">
        <f>IFERROR(S7/$S$28,"-")</f>
        <v>0.11962203560771993</v>
      </c>
      <c r="F7" s="23">
        <f t="shared" si="0"/>
        <v>3</v>
      </c>
      <c r="G7" s="16">
        <f>T7</f>
        <v>1112621356</v>
      </c>
      <c r="H7" s="17">
        <f>IFERROR(T7/$T$28,"-")</f>
        <v>0.13093857297752473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1135061936</v>
      </c>
      <c r="T7" s="21">
        <v>1112621356</v>
      </c>
    </row>
    <row r="8" spans="2:20" ht="18.75" customHeight="1">
      <c r="B8" s="14" t="s">
        <v>6</v>
      </c>
      <c r="C8" s="15"/>
      <c r="D8" s="16">
        <f t="shared" ref="D8:D27" si="3">S8</f>
        <v>174977501</v>
      </c>
      <c r="E8" s="17">
        <f t="shared" ref="E8:E27" si="4">IFERROR(S8/$S$28,"-")</f>
        <v>1.8440548653172215E-2</v>
      </c>
      <c r="F8" s="23">
        <f t="shared" si="0"/>
        <v>11</v>
      </c>
      <c r="G8" s="16">
        <f t="shared" ref="G8:G27" si="5">T8</f>
        <v>65462827</v>
      </c>
      <c r="H8" s="17">
        <f t="shared" ref="H8:H27" si="6">IFERROR(T8/$T$28,"-")</f>
        <v>7.7039768329366645E-3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174977501</v>
      </c>
      <c r="T8" s="21">
        <v>65462827</v>
      </c>
    </row>
    <row r="9" spans="2:20" ht="18.75" customHeight="1">
      <c r="B9" s="14" t="s">
        <v>1</v>
      </c>
      <c r="C9" s="15"/>
      <c r="D9" s="16">
        <f t="shared" si="3"/>
        <v>169176155</v>
      </c>
      <c r="E9" s="17">
        <f t="shared" si="4"/>
        <v>1.7829155745195516E-2</v>
      </c>
      <c r="F9" s="23">
        <f t="shared" si="0"/>
        <v>12</v>
      </c>
      <c r="G9" s="16">
        <f t="shared" si="5"/>
        <v>969909123</v>
      </c>
      <c r="H9" s="17">
        <f t="shared" si="6"/>
        <v>0.1141435186360943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169176155</v>
      </c>
      <c r="T9" s="21">
        <v>969909123</v>
      </c>
    </row>
    <row r="10" spans="2:20" ht="18.75" customHeight="1">
      <c r="B10" s="14" t="s">
        <v>8</v>
      </c>
      <c r="C10" s="15"/>
      <c r="D10" s="16">
        <f t="shared" si="3"/>
        <v>300176647</v>
      </c>
      <c r="E10" s="17">
        <f t="shared" si="4"/>
        <v>3.1635050403134982E-2</v>
      </c>
      <c r="F10" s="23">
        <f t="shared" si="0"/>
        <v>9</v>
      </c>
      <c r="G10" s="16">
        <f t="shared" si="5"/>
        <v>121063303</v>
      </c>
      <c r="H10" s="17">
        <f t="shared" si="6"/>
        <v>1.4247305293289454E-2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300176647</v>
      </c>
      <c r="T10" s="21">
        <v>121063303</v>
      </c>
    </row>
    <row r="11" spans="2:20" ht="18.75" customHeight="1">
      <c r="B11" s="14" t="s">
        <v>9</v>
      </c>
      <c r="C11" s="15"/>
      <c r="D11" s="16">
        <f t="shared" si="3"/>
        <v>396510588</v>
      </c>
      <c r="E11" s="17">
        <f t="shared" si="4"/>
        <v>4.1787502665910879E-2</v>
      </c>
      <c r="F11" s="23">
        <f t="shared" si="0"/>
        <v>8</v>
      </c>
      <c r="G11" s="16">
        <f t="shared" si="5"/>
        <v>479495209</v>
      </c>
      <c r="H11" s="17">
        <f t="shared" si="6"/>
        <v>5.6429276750301724E-2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396510588</v>
      </c>
      <c r="T11" s="21">
        <v>479495209</v>
      </c>
    </row>
    <row r="12" spans="2:20" ht="18.75" customHeight="1">
      <c r="B12" s="14" t="s">
        <v>10</v>
      </c>
      <c r="C12" s="15"/>
      <c r="D12" s="16">
        <f t="shared" si="3"/>
        <v>122273077</v>
      </c>
      <c r="E12" s="17">
        <f t="shared" si="4"/>
        <v>1.2886128859455896E-2</v>
      </c>
      <c r="F12" s="23">
        <f t="shared" si="0"/>
        <v>16</v>
      </c>
      <c r="G12" s="16">
        <f t="shared" si="5"/>
        <v>650111131</v>
      </c>
      <c r="H12" s="17">
        <f t="shared" si="6"/>
        <v>7.65081699276179E-2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122273077</v>
      </c>
      <c r="T12" s="21">
        <v>650111131</v>
      </c>
    </row>
    <row r="13" spans="2:20" ht="18.75" customHeight="1">
      <c r="B13" s="14" t="s">
        <v>11</v>
      </c>
      <c r="C13" s="15"/>
      <c r="D13" s="16">
        <f t="shared" si="3"/>
        <v>16999989</v>
      </c>
      <c r="E13" s="17">
        <f t="shared" si="4"/>
        <v>1.7915967622482646E-3</v>
      </c>
      <c r="F13" s="23">
        <f t="shared" si="0"/>
        <v>18</v>
      </c>
      <c r="G13" s="16">
        <f t="shared" si="5"/>
        <v>35142327</v>
      </c>
      <c r="H13" s="17">
        <f t="shared" si="6"/>
        <v>4.1357161838349058E-3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16999989</v>
      </c>
      <c r="T13" s="21">
        <v>35142327</v>
      </c>
    </row>
    <row r="14" spans="2:20" ht="18.75" customHeight="1">
      <c r="B14" s="14" t="s">
        <v>12</v>
      </c>
      <c r="C14" s="15"/>
      <c r="D14" s="16">
        <f t="shared" si="3"/>
        <v>2028991544</v>
      </c>
      <c r="E14" s="17">
        <f t="shared" si="4"/>
        <v>0.21383159017688233</v>
      </c>
      <c r="F14" s="23">
        <f t="shared" si="0"/>
        <v>1</v>
      </c>
      <c r="G14" s="16">
        <f t="shared" si="5"/>
        <v>1415060710</v>
      </c>
      <c r="H14" s="17">
        <f t="shared" si="6"/>
        <v>0.16653107460572864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2028991544</v>
      </c>
      <c r="T14" s="21">
        <v>1415060710</v>
      </c>
    </row>
    <row r="15" spans="2:20" ht="18.75" customHeight="1">
      <c r="B15" s="14" t="s">
        <v>2</v>
      </c>
      <c r="C15" s="15"/>
      <c r="D15" s="16">
        <f t="shared" si="3"/>
        <v>1002080370</v>
      </c>
      <c r="E15" s="17">
        <f t="shared" si="4"/>
        <v>0.10560735929914679</v>
      </c>
      <c r="F15" s="23">
        <f t="shared" si="0"/>
        <v>5</v>
      </c>
      <c r="G15" s="16">
        <f t="shared" si="5"/>
        <v>458160043</v>
      </c>
      <c r="H15" s="17">
        <f t="shared" si="6"/>
        <v>5.3918452941992039E-2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1002080370</v>
      </c>
      <c r="T15" s="21">
        <v>458160043</v>
      </c>
    </row>
    <row r="16" spans="2:20" ht="18.75" customHeight="1">
      <c r="B16" s="14" t="s">
        <v>120</v>
      </c>
      <c r="C16" s="15"/>
      <c r="D16" s="16">
        <f t="shared" si="3"/>
        <v>612744353</v>
      </c>
      <c r="E16" s="17">
        <f t="shared" si="4"/>
        <v>6.4575971132728838E-2</v>
      </c>
      <c r="F16" s="23">
        <f t="shared" si="0"/>
        <v>6</v>
      </c>
      <c r="G16" s="16">
        <f t="shared" si="5"/>
        <v>740798338</v>
      </c>
      <c r="H16" s="17">
        <f t="shared" si="6"/>
        <v>8.7180671770102205E-2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612744353</v>
      </c>
      <c r="T16" s="21">
        <v>740798338</v>
      </c>
    </row>
    <row r="17" spans="2:20" ht="18.75" customHeight="1">
      <c r="B17" s="14" t="s">
        <v>14</v>
      </c>
      <c r="C17" s="15"/>
      <c r="D17" s="16">
        <f t="shared" si="3"/>
        <v>161789033</v>
      </c>
      <c r="E17" s="17">
        <f t="shared" si="4"/>
        <v>1.7050640896889853E-2</v>
      </c>
      <c r="F17" s="23">
        <f t="shared" si="0"/>
        <v>13</v>
      </c>
      <c r="G17" s="16">
        <f t="shared" si="5"/>
        <v>185226564</v>
      </c>
      <c r="H17" s="17">
        <f t="shared" si="6"/>
        <v>2.1798343018404328E-2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161789033</v>
      </c>
      <c r="T17" s="21">
        <v>185226564</v>
      </c>
    </row>
    <row r="18" spans="2:20" ht="18.75" customHeight="1">
      <c r="B18" s="14" t="s">
        <v>15</v>
      </c>
      <c r="C18" s="15"/>
      <c r="D18" s="16">
        <f t="shared" si="3"/>
        <v>1357670708</v>
      </c>
      <c r="E18" s="17">
        <f t="shared" si="4"/>
        <v>0.14308235403282374</v>
      </c>
      <c r="F18" s="23">
        <f t="shared" si="0"/>
        <v>2</v>
      </c>
      <c r="G18" s="16">
        <f t="shared" si="5"/>
        <v>871384132</v>
      </c>
      <c r="H18" s="17">
        <f t="shared" si="6"/>
        <v>0.10254862909474753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1357670708</v>
      </c>
      <c r="T18" s="21">
        <v>871384132</v>
      </c>
    </row>
    <row r="19" spans="2:20" ht="18.75" customHeight="1">
      <c r="B19" s="14" t="s">
        <v>16</v>
      </c>
      <c r="C19" s="15"/>
      <c r="D19" s="16">
        <f t="shared" si="3"/>
        <v>444418627</v>
      </c>
      <c r="E19" s="17">
        <f t="shared" si="4"/>
        <v>4.6836440495109689E-2</v>
      </c>
      <c r="F19" s="23">
        <f t="shared" si="0"/>
        <v>7</v>
      </c>
      <c r="G19" s="16">
        <f t="shared" si="5"/>
        <v>771481662</v>
      </c>
      <c r="H19" s="17">
        <f t="shared" si="6"/>
        <v>9.0791631273172399E-2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444418627</v>
      </c>
      <c r="T19" s="21">
        <v>771481662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11670</v>
      </c>
      <c r="H20" s="17">
        <f t="shared" si="6"/>
        <v>1.3733811043689097E-6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11670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1934696</v>
      </c>
      <c r="E22" s="17">
        <f t="shared" si="4"/>
        <v>2.0389396072754333E-4</v>
      </c>
      <c r="F22" s="23">
        <f t="shared" si="0"/>
        <v>19</v>
      </c>
      <c r="G22" s="16">
        <f t="shared" si="5"/>
        <v>1878987</v>
      </c>
      <c r="H22" s="17">
        <f t="shared" si="6"/>
        <v>2.2112812691986499E-4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1934696</v>
      </c>
      <c r="T22" s="21">
        <v>1878987</v>
      </c>
    </row>
    <row r="23" spans="2:20" ht="18.75" customHeight="1">
      <c r="B23" s="14" t="s">
        <v>18</v>
      </c>
      <c r="C23" s="15"/>
      <c r="D23" s="16">
        <f t="shared" si="3"/>
        <v>150674805</v>
      </c>
      <c r="E23" s="17">
        <f t="shared" si="4"/>
        <v>1.5879333380179755E-2</v>
      </c>
      <c r="F23" s="23">
        <f t="shared" si="0"/>
        <v>15</v>
      </c>
      <c r="G23" s="16">
        <f t="shared" si="5"/>
        <v>187307864</v>
      </c>
      <c r="H23" s="17">
        <f t="shared" si="6"/>
        <v>2.2043280301396875E-2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150674805</v>
      </c>
      <c r="T23" s="21">
        <v>187307864</v>
      </c>
    </row>
    <row r="24" spans="2:20" ht="18.75" customHeight="1">
      <c r="B24" s="14" t="s">
        <v>19</v>
      </c>
      <c r="C24" s="15"/>
      <c r="D24" s="16">
        <f t="shared" si="3"/>
        <v>1013321971</v>
      </c>
      <c r="E24" s="17">
        <f t="shared" si="4"/>
        <v>0.10679209041597791</v>
      </c>
      <c r="F24" s="23">
        <f t="shared" si="0"/>
        <v>4</v>
      </c>
      <c r="G24" s="16">
        <f t="shared" si="5"/>
        <v>149851960</v>
      </c>
      <c r="H24" s="17">
        <f t="shared" si="6"/>
        <v>1.763529137246321E-2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1013321971</v>
      </c>
      <c r="T24" s="21">
        <v>149851960</v>
      </c>
    </row>
    <row r="25" spans="2:20" ht="18.75" customHeight="1">
      <c r="B25" s="14" t="s">
        <v>20</v>
      </c>
      <c r="C25" s="15"/>
      <c r="D25" s="16">
        <f t="shared" si="3"/>
        <v>46416553</v>
      </c>
      <c r="E25" s="17">
        <f t="shared" si="4"/>
        <v>4.8917529340474853E-3</v>
      </c>
      <c r="F25" s="23">
        <f t="shared" si="0"/>
        <v>17</v>
      </c>
      <c r="G25" s="16">
        <f t="shared" si="5"/>
        <v>34035892</v>
      </c>
      <c r="H25" s="17">
        <f t="shared" si="6"/>
        <v>4.00550565065475E-3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46416553</v>
      </c>
      <c r="T25" s="21">
        <v>34035892</v>
      </c>
    </row>
    <row r="26" spans="2:20" ht="18.75" customHeight="1">
      <c r="B26" s="14" t="s">
        <v>21</v>
      </c>
      <c r="C26" s="15"/>
      <c r="D26" s="16">
        <f t="shared" si="3"/>
        <v>157437296</v>
      </c>
      <c r="E26" s="17">
        <f t="shared" si="4"/>
        <v>1.65920195460551E-2</v>
      </c>
      <c r="F26" s="23">
        <f t="shared" si="0"/>
        <v>14</v>
      </c>
      <c r="G26" s="16">
        <f t="shared" si="5"/>
        <v>68184261</v>
      </c>
      <c r="H26" s="17">
        <f t="shared" si="6"/>
        <v>8.0242481296279328E-3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157437296</v>
      </c>
      <c r="T26" s="21">
        <v>68184261</v>
      </c>
    </row>
    <row r="27" spans="2:20" ht="18.75" customHeight="1" thickBot="1">
      <c r="B27" s="18" t="s">
        <v>22</v>
      </c>
      <c r="C27" s="19"/>
      <c r="D27" s="16">
        <f t="shared" si="3"/>
        <v>1359218</v>
      </c>
      <c r="E27" s="17">
        <f t="shared" si="4"/>
        <v>1.4324542021701083E-4</v>
      </c>
      <c r="F27" s="23">
        <f t="shared" si="0"/>
        <v>20</v>
      </c>
      <c r="G27" s="16">
        <f t="shared" si="5"/>
        <v>789021</v>
      </c>
      <c r="H27" s="17">
        <f t="shared" si="6"/>
        <v>9.2855743988882726E-5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1359218</v>
      </c>
      <c r="T27" s="21">
        <v>789021</v>
      </c>
    </row>
    <row r="28" spans="2:20" ht="18.75" customHeight="1" thickTop="1">
      <c r="B28" s="27" t="s">
        <v>23</v>
      </c>
      <c r="C28" s="28"/>
      <c r="D28" s="29">
        <f>S28</f>
        <v>9488736170</v>
      </c>
      <c r="E28" s="30"/>
      <c r="F28" s="31"/>
      <c r="G28" s="29">
        <f>T28</f>
        <v>8497277240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9488736170</v>
      </c>
      <c r="T28" s="21">
        <f>SUM(T6:T27)</f>
        <v>8497277240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25" priority="5" stopIfTrue="1" operator="equal">
      <formula>0</formula>
    </cfRule>
    <cfRule type="expression" dxfId="124" priority="6" stopIfTrue="1">
      <formula>$F6&lt;=5</formula>
    </cfRule>
  </conditionalFormatting>
  <conditionalFormatting sqref="G6:I27">
    <cfRule type="cellIs" dxfId="123" priority="7" stopIfTrue="1" operator="equal">
      <formula>0</formula>
    </cfRule>
    <cfRule type="expression" dxfId="122" priority="8" stopIfTrue="1">
      <formula>$I6&lt;=5</formula>
    </cfRule>
  </conditionalFormatting>
  <conditionalFormatting sqref="F6:F27">
    <cfRule type="cellIs" dxfId="121" priority="1" operator="equal">
      <formula>0</formula>
    </cfRule>
    <cfRule type="expression" dxfId="12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30446-222D-475A-BDB4-2CBD68097474}">
  <sheetPr codeName="Sheet6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240563700</v>
      </c>
      <c r="E6" s="13">
        <f>IFERROR(S6/$S$28,"-")</f>
        <v>2.5342018548041224E-2</v>
      </c>
      <c r="F6" s="23">
        <f t="shared" ref="F6:F27" si="0">_xlfn.IFS(D6&gt;0,RANK(D6,$D$6:$D$27),D6=0,"-")</f>
        <v>9</v>
      </c>
      <c r="G6" s="12">
        <f>T6</f>
        <v>137458302</v>
      </c>
      <c r="H6" s="13">
        <f>IFERROR(T6/$T$28,"-")</f>
        <v>1.5785675305498164E-2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240563700</v>
      </c>
      <c r="T6" s="21">
        <v>137458302</v>
      </c>
    </row>
    <row r="7" spans="2:20" ht="18.75" customHeight="1">
      <c r="B7" s="14" t="s">
        <v>5</v>
      </c>
      <c r="C7" s="15"/>
      <c r="D7" s="16">
        <f>S7</f>
        <v>1078708261</v>
      </c>
      <c r="E7" s="17">
        <f>IFERROR(S7/$S$28,"-")</f>
        <v>0.11363578444373483</v>
      </c>
      <c r="F7" s="23">
        <f t="shared" si="0"/>
        <v>3</v>
      </c>
      <c r="G7" s="16">
        <f>T7</f>
        <v>1055467070</v>
      </c>
      <c r="H7" s="17">
        <f>IFERROR(T7/$T$28,"-")</f>
        <v>0.12120956115597514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1078708261</v>
      </c>
      <c r="T7" s="21">
        <v>1055467070</v>
      </c>
    </row>
    <row r="8" spans="2:20" ht="18.75" customHeight="1">
      <c r="B8" s="14" t="s">
        <v>6</v>
      </c>
      <c r="C8" s="15"/>
      <c r="D8" s="16">
        <f t="shared" ref="D8:D27" si="3">S8</f>
        <v>174993935</v>
      </c>
      <c r="E8" s="17">
        <f t="shared" ref="E8:E27" si="4">IFERROR(S8/$S$28,"-")</f>
        <v>1.8434616471914592E-2</v>
      </c>
      <c r="F8" s="23">
        <f t="shared" si="0"/>
        <v>14</v>
      </c>
      <c r="G8" s="16">
        <f t="shared" ref="G8:G27" si="5">T8</f>
        <v>80272116</v>
      </c>
      <c r="H8" s="17">
        <f t="shared" ref="H8:H27" si="6">IFERROR(T8/$T$28,"-")</f>
        <v>9.2184287221973964E-3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174993935</v>
      </c>
      <c r="T8" s="21">
        <v>80272116</v>
      </c>
    </row>
    <row r="9" spans="2:20" ht="18.75" customHeight="1">
      <c r="B9" s="14" t="s">
        <v>1</v>
      </c>
      <c r="C9" s="15"/>
      <c r="D9" s="16">
        <f t="shared" si="3"/>
        <v>182849699</v>
      </c>
      <c r="E9" s="17">
        <f t="shared" si="4"/>
        <v>1.9262176560976386E-2</v>
      </c>
      <c r="F9" s="23">
        <f t="shared" si="0"/>
        <v>11</v>
      </c>
      <c r="G9" s="16">
        <f t="shared" si="5"/>
        <v>1001741348</v>
      </c>
      <c r="H9" s="17">
        <f t="shared" si="6"/>
        <v>0.11503971334972581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182849699</v>
      </c>
      <c r="T9" s="21">
        <v>1001741348</v>
      </c>
    </row>
    <row r="10" spans="2:20" ht="18.75" customHeight="1">
      <c r="B10" s="14" t="s">
        <v>8</v>
      </c>
      <c r="C10" s="15"/>
      <c r="D10" s="16">
        <f t="shared" si="3"/>
        <v>237363609</v>
      </c>
      <c r="E10" s="17">
        <f t="shared" si="4"/>
        <v>2.5004907148950588E-2</v>
      </c>
      <c r="F10" s="23">
        <f t="shared" si="0"/>
        <v>10</v>
      </c>
      <c r="G10" s="16">
        <f t="shared" si="5"/>
        <v>98067502</v>
      </c>
      <c r="H10" s="17">
        <f t="shared" si="6"/>
        <v>1.1262046177416709E-2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237363609</v>
      </c>
      <c r="T10" s="21">
        <v>98067502</v>
      </c>
    </row>
    <row r="11" spans="2:20" ht="18.75" customHeight="1">
      <c r="B11" s="14" t="s">
        <v>9</v>
      </c>
      <c r="C11" s="15"/>
      <c r="D11" s="16">
        <f t="shared" si="3"/>
        <v>386427571</v>
      </c>
      <c r="E11" s="17">
        <f t="shared" si="4"/>
        <v>4.0707948338658401E-2</v>
      </c>
      <c r="F11" s="23">
        <f t="shared" si="0"/>
        <v>8</v>
      </c>
      <c r="G11" s="16">
        <f t="shared" si="5"/>
        <v>422439927</v>
      </c>
      <c r="H11" s="17">
        <f t="shared" si="6"/>
        <v>4.8512890285086936E-2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386427571</v>
      </c>
      <c r="T11" s="21">
        <v>422439927</v>
      </c>
    </row>
    <row r="12" spans="2:20" ht="18.75" customHeight="1">
      <c r="B12" s="14" t="s">
        <v>10</v>
      </c>
      <c r="C12" s="15"/>
      <c r="D12" s="16">
        <f t="shared" si="3"/>
        <v>172759277</v>
      </c>
      <c r="E12" s="17">
        <f t="shared" si="4"/>
        <v>1.8199207952322782E-2</v>
      </c>
      <c r="F12" s="23">
        <f t="shared" si="0"/>
        <v>16</v>
      </c>
      <c r="G12" s="16">
        <f t="shared" si="5"/>
        <v>594689047</v>
      </c>
      <c r="H12" s="17">
        <f t="shared" si="6"/>
        <v>6.8293933993729503E-2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172759277</v>
      </c>
      <c r="T12" s="21">
        <v>594689047</v>
      </c>
    </row>
    <row r="13" spans="2:20" ht="18.75" customHeight="1">
      <c r="B13" s="14" t="s">
        <v>11</v>
      </c>
      <c r="C13" s="15"/>
      <c r="D13" s="16">
        <f t="shared" si="3"/>
        <v>9772026</v>
      </c>
      <c r="E13" s="17">
        <f t="shared" si="4"/>
        <v>1.0294273996614663E-3</v>
      </c>
      <c r="F13" s="23">
        <f t="shared" si="0"/>
        <v>18</v>
      </c>
      <c r="G13" s="16">
        <f t="shared" si="5"/>
        <v>44900520</v>
      </c>
      <c r="H13" s="17">
        <f t="shared" si="6"/>
        <v>5.1563639260437423E-3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9772026</v>
      </c>
      <c r="T13" s="21">
        <v>44900520</v>
      </c>
    </row>
    <row r="14" spans="2:20" ht="18.75" customHeight="1">
      <c r="B14" s="14" t="s">
        <v>12</v>
      </c>
      <c r="C14" s="15"/>
      <c r="D14" s="16">
        <f t="shared" si="3"/>
        <v>2062853249</v>
      </c>
      <c r="E14" s="17">
        <f t="shared" si="4"/>
        <v>0.2173098655285278</v>
      </c>
      <c r="F14" s="23">
        <f t="shared" si="0"/>
        <v>1</v>
      </c>
      <c r="G14" s="16">
        <f t="shared" si="5"/>
        <v>1459141359</v>
      </c>
      <c r="H14" s="17">
        <f t="shared" si="6"/>
        <v>0.16756741050094834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2062853249</v>
      </c>
      <c r="T14" s="21">
        <v>1459141359</v>
      </c>
    </row>
    <row r="15" spans="2:20" ht="18.75" customHeight="1">
      <c r="B15" s="14" t="s">
        <v>2</v>
      </c>
      <c r="C15" s="15"/>
      <c r="D15" s="16">
        <f t="shared" si="3"/>
        <v>938134327</v>
      </c>
      <c r="E15" s="17">
        <f t="shared" si="4"/>
        <v>9.8827119450641016E-2</v>
      </c>
      <c r="F15" s="23">
        <f t="shared" si="0"/>
        <v>5</v>
      </c>
      <c r="G15" s="16">
        <f t="shared" si="5"/>
        <v>456845094</v>
      </c>
      <c r="H15" s="17">
        <f t="shared" si="6"/>
        <v>5.246397062866226E-2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938134327</v>
      </c>
      <c r="T15" s="21">
        <v>456845094</v>
      </c>
    </row>
    <row r="16" spans="2:20" ht="18.75" customHeight="1">
      <c r="B16" s="14" t="s">
        <v>120</v>
      </c>
      <c r="C16" s="15"/>
      <c r="D16" s="16">
        <f t="shared" si="3"/>
        <v>627314907</v>
      </c>
      <c r="E16" s="17">
        <f t="shared" si="4"/>
        <v>6.608406009991015E-2</v>
      </c>
      <c r="F16" s="23">
        <f t="shared" si="0"/>
        <v>6</v>
      </c>
      <c r="G16" s="16">
        <f t="shared" si="5"/>
        <v>695384125</v>
      </c>
      <c r="H16" s="17">
        <f t="shared" si="6"/>
        <v>7.9857730308991792E-2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627314907</v>
      </c>
      <c r="T16" s="21">
        <v>695384125</v>
      </c>
    </row>
    <row r="17" spans="2:20" ht="18.75" customHeight="1">
      <c r="B17" s="14" t="s">
        <v>14</v>
      </c>
      <c r="C17" s="15"/>
      <c r="D17" s="16">
        <f t="shared" si="3"/>
        <v>178836040</v>
      </c>
      <c r="E17" s="17">
        <f t="shared" si="4"/>
        <v>1.8839360397010198E-2</v>
      </c>
      <c r="F17" s="23">
        <f t="shared" si="0"/>
        <v>12</v>
      </c>
      <c r="G17" s="16">
        <f t="shared" si="5"/>
        <v>173178692</v>
      </c>
      <c r="H17" s="17">
        <f t="shared" si="6"/>
        <v>1.9887795513019446E-2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178836040</v>
      </c>
      <c r="T17" s="21">
        <v>173178692</v>
      </c>
    </row>
    <row r="18" spans="2:20" ht="18.75" customHeight="1">
      <c r="B18" s="14" t="s">
        <v>15</v>
      </c>
      <c r="C18" s="15"/>
      <c r="D18" s="16">
        <f t="shared" si="3"/>
        <v>1313092985</v>
      </c>
      <c r="E18" s="17">
        <f t="shared" si="4"/>
        <v>0.13832688298846757</v>
      </c>
      <c r="F18" s="23">
        <f t="shared" si="0"/>
        <v>2</v>
      </c>
      <c r="G18" s="16">
        <f t="shared" si="5"/>
        <v>936277583</v>
      </c>
      <c r="H18" s="17">
        <f t="shared" si="6"/>
        <v>0.1075218717677351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1313092985</v>
      </c>
      <c r="T18" s="21">
        <v>936277583</v>
      </c>
    </row>
    <row r="19" spans="2:20" ht="18.75" customHeight="1">
      <c r="B19" s="14" t="s">
        <v>16</v>
      </c>
      <c r="C19" s="15"/>
      <c r="D19" s="16">
        <f t="shared" si="3"/>
        <v>477170487</v>
      </c>
      <c r="E19" s="17">
        <f t="shared" si="4"/>
        <v>5.0267198800699624E-2</v>
      </c>
      <c r="F19" s="23">
        <f t="shared" si="0"/>
        <v>7</v>
      </c>
      <c r="G19" s="16">
        <f t="shared" si="5"/>
        <v>1131456938</v>
      </c>
      <c r="H19" s="17">
        <f t="shared" si="6"/>
        <v>0.12993621764235938</v>
      </c>
      <c r="I19" s="23">
        <f t="shared" si="1"/>
        <v>2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477170487</v>
      </c>
      <c r="T19" s="21">
        <v>1131456938</v>
      </c>
    </row>
    <row r="20" spans="2:20" ht="18.75" customHeight="1">
      <c r="B20" s="14" t="s">
        <v>121</v>
      </c>
      <c r="C20" s="15"/>
      <c r="D20" s="16">
        <f t="shared" si="3"/>
        <v>3169</v>
      </c>
      <c r="E20" s="17">
        <f t="shared" si="4"/>
        <v>3.3383613894674317E-7</v>
      </c>
      <c r="F20" s="23">
        <f t="shared" si="0"/>
        <v>21</v>
      </c>
      <c r="G20" s="16">
        <f t="shared" si="5"/>
        <v>35597</v>
      </c>
      <c r="H20" s="17">
        <f t="shared" si="6"/>
        <v>4.0879501323231689E-6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3169</v>
      </c>
      <c r="T20" s="21">
        <v>35597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4066420</v>
      </c>
      <c r="E22" s="17">
        <f t="shared" si="4"/>
        <v>4.2837423544834818E-4</v>
      </c>
      <c r="F22" s="23">
        <f t="shared" si="0"/>
        <v>19</v>
      </c>
      <c r="G22" s="16">
        <f t="shared" si="5"/>
        <v>1589899</v>
      </c>
      <c r="H22" s="17">
        <f t="shared" si="6"/>
        <v>1.8258358365678214E-4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4066420</v>
      </c>
      <c r="T22" s="21">
        <v>1589899</v>
      </c>
    </row>
    <row r="23" spans="2:20" ht="18.75" customHeight="1">
      <c r="B23" s="14" t="s">
        <v>18</v>
      </c>
      <c r="C23" s="15"/>
      <c r="D23" s="16">
        <f t="shared" si="3"/>
        <v>176886610</v>
      </c>
      <c r="E23" s="17">
        <f t="shared" si="4"/>
        <v>1.8633999026121291E-2</v>
      </c>
      <c r="F23" s="23">
        <f t="shared" si="0"/>
        <v>13</v>
      </c>
      <c r="G23" s="16">
        <f t="shared" si="5"/>
        <v>164129597</v>
      </c>
      <c r="H23" s="17">
        <f t="shared" si="6"/>
        <v>1.8848599819487551E-2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176886610</v>
      </c>
      <c r="T23" s="21">
        <v>164129597</v>
      </c>
    </row>
    <row r="24" spans="2:20" ht="18.75" customHeight="1">
      <c r="B24" s="14" t="s">
        <v>19</v>
      </c>
      <c r="C24" s="15"/>
      <c r="D24" s="16">
        <f t="shared" si="3"/>
        <v>997195936</v>
      </c>
      <c r="E24" s="17">
        <f t="shared" si="4"/>
        <v>0.10504892428135804</v>
      </c>
      <c r="F24" s="23">
        <f t="shared" si="0"/>
        <v>4</v>
      </c>
      <c r="G24" s="16">
        <f t="shared" si="5"/>
        <v>138933918</v>
      </c>
      <c r="H24" s="17">
        <f t="shared" si="6"/>
        <v>1.5955134659445355E-2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997195936</v>
      </c>
      <c r="T24" s="21">
        <v>138933918</v>
      </c>
    </row>
    <row r="25" spans="2:20" ht="18.75" customHeight="1">
      <c r="B25" s="14" t="s">
        <v>20</v>
      </c>
      <c r="C25" s="15"/>
      <c r="D25" s="16">
        <f t="shared" si="3"/>
        <v>58896962</v>
      </c>
      <c r="E25" s="17">
        <f t="shared" si="4"/>
        <v>6.2044602050404076E-3</v>
      </c>
      <c r="F25" s="23">
        <f t="shared" si="0"/>
        <v>17</v>
      </c>
      <c r="G25" s="16">
        <f t="shared" si="5"/>
        <v>35622560</v>
      </c>
      <c r="H25" s="17">
        <f t="shared" si="6"/>
        <v>4.090885436011181E-3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58896962</v>
      </c>
      <c r="T25" s="21">
        <v>35622560</v>
      </c>
    </row>
    <row r="26" spans="2:20" ht="18.75" customHeight="1">
      <c r="B26" s="14" t="s">
        <v>21</v>
      </c>
      <c r="C26" s="15"/>
      <c r="D26" s="16">
        <f t="shared" si="3"/>
        <v>174712098</v>
      </c>
      <c r="E26" s="17">
        <f t="shared" si="4"/>
        <v>1.8404926545788895E-2</v>
      </c>
      <c r="F26" s="23">
        <f t="shared" si="0"/>
        <v>15</v>
      </c>
      <c r="G26" s="16">
        <f t="shared" si="5"/>
        <v>79831075</v>
      </c>
      <c r="H26" s="17">
        <f t="shared" si="6"/>
        <v>9.1677796895735814E-3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174712098</v>
      </c>
      <c r="T26" s="21">
        <v>79831075</v>
      </c>
    </row>
    <row r="27" spans="2:20" ht="18.75" customHeight="1" thickBot="1">
      <c r="B27" s="18" t="s">
        <v>22</v>
      </c>
      <c r="C27" s="19"/>
      <c r="D27" s="16">
        <f t="shared" si="3"/>
        <v>79812</v>
      </c>
      <c r="E27" s="17">
        <f t="shared" si="4"/>
        <v>8.4077405874463448E-6</v>
      </c>
      <c r="F27" s="23">
        <f t="shared" si="0"/>
        <v>20</v>
      </c>
      <c r="G27" s="16">
        <f t="shared" si="5"/>
        <v>324971</v>
      </c>
      <c r="H27" s="17">
        <f t="shared" si="6"/>
        <v>3.7319584303486034E-5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79812</v>
      </c>
      <c r="T27" s="21">
        <v>324971</v>
      </c>
    </row>
    <row r="28" spans="2:20" ht="18.75" customHeight="1" thickTop="1">
      <c r="B28" s="27" t="s">
        <v>23</v>
      </c>
      <c r="C28" s="28"/>
      <c r="D28" s="29">
        <f>S28</f>
        <v>9492681080</v>
      </c>
      <c r="E28" s="30"/>
      <c r="F28" s="31"/>
      <c r="G28" s="29">
        <f>T28</f>
        <v>8707787240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9492681080</v>
      </c>
      <c r="T28" s="21">
        <f>SUM(T6:T27)</f>
        <v>8707787240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9" priority="5" stopIfTrue="1" operator="equal">
      <formula>0</formula>
    </cfRule>
    <cfRule type="expression" dxfId="118" priority="6" stopIfTrue="1">
      <formula>$F6&lt;=5</formula>
    </cfRule>
  </conditionalFormatting>
  <conditionalFormatting sqref="G6:I27">
    <cfRule type="cellIs" dxfId="117" priority="7" stopIfTrue="1" operator="equal">
      <formula>0</formula>
    </cfRule>
    <cfRule type="expression" dxfId="116" priority="8" stopIfTrue="1">
      <formula>$I6&lt;=5</formula>
    </cfRule>
  </conditionalFormatting>
  <conditionalFormatting sqref="F6:F27">
    <cfRule type="cellIs" dxfId="115" priority="1" operator="equal">
      <formula>0</formula>
    </cfRule>
    <cfRule type="expression" dxfId="11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D66B-FBE4-4280-AD21-89EA4F147D9A}">
  <sheetPr codeName="Sheet6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161700305</v>
      </c>
      <c r="E6" s="13">
        <f>IFERROR(S6/$S$28,"-")</f>
        <v>2.3910276738958063E-2</v>
      </c>
      <c r="F6" s="23">
        <f t="shared" ref="F6:F27" si="0">_xlfn.IFS(D6&gt;0,RANK(D6,$D$6:$D$27),D6=0,"-")</f>
        <v>11</v>
      </c>
      <c r="G6" s="12">
        <f>T6</f>
        <v>85812154</v>
      </c>
      <c r="H6" s="13">
        <f>IFERROR(T6/$T$28,"-")</f>
        <v>1.4619087929906434E-2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161700305</v>
      </c>
      <c r="T6" s="21">
        <v>85812154</v>
      </c>
    </row>
    <row r="7" spans="2:20" ht="18.75" customHeight="1">
      <c r="B7" s="14" t="s">
        <v>5</v>
      </c>
      <c r="C7" s="15"/>
      <c r="D7" s="16">
        <f>S7</f>
        <v>797062440</v>
      </c>
      <c r="E7" s="17">
        <f>IFERROR(S7/$S$28,"-")</f>
        <v>0.11785991076905609</v>
      </c>
      <c r="F7" s="23">
        <f t="shared" si="0"/>
        <v>2</v>
      </c>
      <c r="G7" s="16">
        <f>T7</f>
        <v>785137349</v>
      </c>
      <c r="H7" s="17">
        <f>IFERROR(T7/$T$28,"-")</f>
        <v>0.13375718248588231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797062440</v>
      </c>
      <c r="T7" s="21">
        <v>785137349</v>
      </c>
    </row>
    <row r="8" spans="2:20" ht="18.75" customHeight="1">
      <c r="B8" s="14" t="s">
        <v>6</v>
      </c>
      <c r="C8" s="15"/>
      <c r="D8" s="16">
        <f t="shared" ref="D8:D27" si="3">S8</f>
        <v>150276776</v>
      </c>
      <c r="E8" s="17">
        <f t="shared" ref="E8:E27" si="4">IFERROR(S8/$S$28,"-")</f>
        <v>2.2221104045526761E-2</v>
      </c>
      <c r="F8" s="23">
        <f t="shared" si="0"/>
        <v>12</v>
      </c>
      <c r="G8" s="16">
        <f t="shared" ref="G8:G27" si="5">T8</f>
        <v>65222894</v>
      </c>
      <c r="H8" s="17">
        <f t="shared" ref="H8:H27" si="6">IFERROR(T8/$T$28,"-")</f>
        <v>1.111147055496319E-2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150276776</v>
      </c>
      <c r="T8" s="21">
        <v>65222894</v>
      </c>
    </row>
    <row r="9" spans="2:20" ht="18.75" customHeight="1">
      <c r="B9" s="14" t="s">
        <v>1</v>
      </c>
      <c r="C9" s="15"/>
      <c r="D9" s="16">
        <f t="shared" si="3"/>
        <v>162948643</v>
      </c>
      <c r="E9" s="17">
        <f t="shared" si="4"/>
        <v>2.4094865797363099E-2</v>
      </c>
      <c r="F9" s="23">
        <f t="shared" si="0"/>
        <v>10</v>
      </c>
      <c r="G9" s="16">
        <f t="shared" si="5"/>
        <v>752464659</v>
      </c>
      <c r="H9" s="17">
        <f t="shared" si="6"/>
        <v>0.12819101375858788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162948643</v>
      </c>
      <c r="T9" s="21">
        <v>752464659</v>
      </c>
    </row>
    <row r="10" spans="2:20" ht="18.75" customHeight="1">
      <c r="B10" s="14" t="s">
        <v>8</v>
      </c>
      <c r="C10" s="15"/>
      <c r="D10" s="16">
        <f t="shared" si="3"/>
        <v>181729487</v>
      </c>
      <c r="E10" s="17">
        <f t="shared" si="4"/>
        <v>2.6871948855006066E-2</v>
      </c>
      <c r="F10" s="23">
        <f t="shared" si="0"/>
        <v>9</v>
      </c>
      <c r="G10" s="16">
        <f t="shared" si="5"/>
        <v>74410024</v>
      </c>
      <c r="H10" s="17">
        <f t="shared" si="6"/>
        <v>1.2676603872715374E-2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181729487</v>
      </c>
      <c r="T10" s="21">
        <v>74410024</v>
      </c>
    </row>
    <row r="11" spans="2:20" ht="18.75" customHeight="1">
      <c r="B11" s="14" t="s">
        <v>9</v>
      </c>
      <c r="C11" s="15"/>
      <c r="D11" s="16">
        <f t="shared" si="3"/>
        <v>327091150</v>
      </c>
      <c r="E11" s="17">
        <f t="shared" si="4"/>
        <v>4.8366265699771205E-2</v>
      </c>
      <c r="F11" s="23">
        <f t="shared" si="0"/>
        <v>8</v>
      </c>
      <c r="G11" s="16">
        <f t="shared" si="5"/>
        <v>287663665</v>
      </c>
      <c r="H11" s="17">
        <f t="shared" si="6"/>
        <v>4.9006815664761755E-2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327091150</v>
      </c>
      <c r="T11" s="21">
        <v>287663665</v>
      </c>
    </row>
    <row r="12" spans="2:20" ht="18.75" customHeight="1">
      <c r="B12" s="14" t="s">
        <v>10</v>
      </c>
      <c r="C12" s="15"/>
      <c r="D12" s="16">
        <f t="shared" si="3"/>
        <v>69640354</v>
      </c>
      <c r="E12" s="17">
        <f t="shared" si="4"/>
        <v>1.0297569545951103E-2</v>
      </c>
      <c r="F12" s="23">
        <f t="shared" si="0"/>
        <v>16</v>
      </c>
      <c r="G12" s="16">
        <f t="shared" si="5"/>
        <v>354899646</v>
      </c>
      <c r="H12" s="17">
        <f t="shared" si="6"/>
        <v>6.0461238756070221E-2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69640354</v>
      </c>
      <c r="T12" s="21">
        <v>354899646</v>
      </c>
    </row>
    <row r="13" spans="2:20" ht="18.75" customHeight="1">
      <c r="B13" s="14" t="s">
        <v>11</v>
      </c>
      <c r="C13" s="15"/>
      <c r="D13" s="16">
        <f t="shared" si="3"/>
        <v>7658019</v>
      </c>
      <c r="E13" s="17">
        <f t="shared" si="4"/>
        <v>1.1323748187252885E-3</v>
      </c>
      <c r="F13" s="23">
        <f t="shared" si="0"/>
        <v>18</v>
      </c>
      <c r="G13" s="16">
        <f t="shared" si="5"/>
        <v>27634377</v>
      </c>
      <c r="H13" s="17">
        <f t="shared" si="6"/>
        <v>4.7078341286152072E-3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7658019</v>
      </c>
      <c r="T13" s="21">
        <v>27634377</v>
      </c>
    </row>
    <row r="14" spans="2:20" ht="18.75" customHeight="1">
      <c r="B14" s="14" t="s">
        <v>12</v>
      </c>
      <c r="C14" s="15"/>
      <c r="D14" s="16">
        <f t="shared" si="3"/>
        <v>1629868964</v>
      </c>
      <c r="E14" s="17">
        <f t="shared" si="4"/>
        <v>0.24100522245445904</v>
      </c>
      <c r="F14" s="23">
        <f t="shared" si="0"/>
        <v>1</v>
      </c>
      <c r="G14" s="16">
        <f t="shared" si="5"/>
        <v>919750833</v>
      </c>
      <c r="H14" s="17">
        <f t="shared" si="6"/>
        <v>0.1566901385697845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1629868964</v>
      </c>
      <c r="T14" s="21">
        <v>919750833</v>
      </c>
    </row>
    <row r="15" spans="2:20" ht="18.75" customHeight="1">
      <c r="B15" s="14" t="s">
        <v>2</v>
      </c>
      <c r="C15" s="15"/>
      <c r="D15" s="16">
        <f t="shared" si="3"/>
        <v>631436505</v>
      </c>
      <c r="E15" s="17">
        <f t="shared" si="4"/>
        <v>9.3369159554958642E-2</v>
      </c>
      <c r="F15" s="23">
        <f t="shared" si="0"/>
        <v>5</v>
      </c>
      <c r="G15" s="16">
        <f t="shared" si="5"/>
        <v>277298110</v>
      </c>
      <c r="H15" s="17">
        <f t="shared" si="6"/>
        <v>4.7240924087360241E-2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631436505</v>
      </c>
      <c r="T15" s="21">
        <v>277298110</v>
      </c>
    </row>
    <row r="16" spans="2:20" ht="18.75" customHeight="1">
      <c r="B16" s="14" t="s">
        <v>120</v>
      </c>
      <c r="C16" s="15"/>
      <c r="D16" s="16">
        <f t="shared" si="3"/>
        <v>430087736</v>
      </c>
      <c r="E16" s="17">
        <f t="shared" si="4"/>
        <v>6.3596149616365505E-2</v>
      </c>
      <c r="F16" s="23">
        <f t="shared" si="0"/>
        <v>6</v>
      </c>
      <c r="G16" s="16">
        <f t="shared" si="5"/>
        <v>455322444</v>
      </c>
      <c r="H16" s="17">
        <f t="shared" si="6"/>
        <v>7.7569418025515341E-2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430087736</v>
      </c>
      <c r="T16" s="21">
        <v>455322444</v>
      </c>
    </row>
    <row r="17" spans="2:20" ht="18.75" customHeight="1">
      <c r="B17" s="14" t="s">
        <v>14</v>
      </c>
      <c r="C17" s="15"/>
      <c r="D17" s="16">
        <f t="shared" si="3"/>
        <v>148989450</v>
      </c>
      <c r="E17" s="17">
        <f t="shared" si="4"/>
        <v>2.2030749915314972E-2</v>
      </c>
      <c r="F17" s="23">
        <f t="shared" si="0"/>
        <v>13</v>
      </c>
      <c r="G17" s="16">
        <f t="shared" si="5"/>
        <v>136101195</v>
      </c>
      <c r="H17" s="17">
        <f t="shared" si="6"/>
        <v>2.3186404772805747E-2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148989450</v>
      </c>
      <c r="T17" s="21">
        <v>136101195</v>
      </c>
    </row>
    <row r="18" spans="2:20" ht="18.75" customHeight="1">
      <c r="B18" s="14" t="s">
        <v>15</v>
      </c>
      <c r="C18" s="15"/>
      <c r="D18" s="16">
        <f t="shared" si="3"/>
        <v>726615244</v>
      </c>
      <c r="E18" s="17">
        <f t="shared" si="4"/>
        <v>0.107443035229807</v>
      </c>
      <c r="F18" s="23">
        <f t="shared" si="0"/>
        <v>3</v>
      </c>
      <c r="G18" s="16">
        <f t="shared" si="5"/>
        <v>733281943</v>
      </c>
      <c r="H18" s="17">
        <f t="shared" si="6"/>
        <v>0.12492301734005695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726615244</v>
      </c>
      <c r="T18" s="21">
        <v>733281943</v>
      </c>
    </row>
    <row r="19" spans="2:20" ht="18.75" customHeight="1">
      <c r="B19" s="14" t="s">
        <v>16</v>
      </c>
      <c r="C19" s="15"/>
      <c r="D19" s="16">
        <f t="shared" si="3"/>
        <v>327307440</v>
      </c>
      <c r="E19" s="17">
        <f t="shared" si="4"/>
        <v>4.8398248037441312E-2</v>
      </c>
      <c r="F19" s="23">
        <f t="shared" si="0"/>
        <v>7</v>
      </c>
      <c r="G19" s="16">
        <f t="shared" si="5"/>
        <v>620507587</v>
      </c>
      <c r="H19" s="17">
        <f t="shared" si="6"/>
        <v>0.10571060802793816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327307440</v>
      </c>
      <c r="T19" s="21">
        <v>620507587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71348</v>
      </c>
      <c r="H20" s="17">
        <f t="shared" si="6"/>
        <v>1.2154952847623009E-5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71348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4638</v>
      </c>
      <c r="H21" s="17">
        <f t="shared" si="6"/>
        <v>7.901366724684016E-7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4638</v>
      </c>
    </row>
    <row r="22" spans="2:20" ht="18.75" customHeight="1">
      <c r="B22" s="14" t="s">
        <v>17</v>
      </c>
      <c r="C22" s="15"/>
      <c r="D22" s="16">
        <f t="shared" si="3"/>
        <v>2879932</v>
      </c>
      <c r="E22" s="17">
        <f t="shared" si="4"/>
        <v>4.2584935822712869E-4</v>
      </c>
      <c r="F22" s="23">
        <f t="shared" si="0"/>
        <v>19</v>
      </c>
      <c r="G22" s="16">
        <f t="shared" si="5"/>
        <v>2007508</v>
      </c>
      <c r="H22" s="17">
        <f t="shared" si="6"/>
        <v>3.4200208949411296E-4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2879932</v>
      </c>
      <c r="T22" s="21">
        <v>2007508</v>
      </c>
    </row>
    <row r="23" spans="2:20" ht="18.75" customHeight="1">
      <c r="B23" s="14" t="s">
        <v>18</v>
      </c>
      <c r="C23" s="15"/>
      <c r="D23" s="16">
        <f t="shared" si="3"/>
        <v>126602008</v>
      </c>
      <c r="E23" s="17">
        <f t="shared" si="4"/>
        <v>1.8720366959034385E-2</v>
      </c>
      <c r="F23" s="23">
        <f t="shared" si="0"/>
        <v>14</v>
      </c>
      <c r="G23" s="16">
        <f t="shared" si="5"/>
        <v>100686300</v>
      </c>
      <c r="H23" s="17">
        <f t="shared" si="6"/>
        <v>1.7153069867433209E-2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126602008</v>
      </c>
      <c r="T23" s="21">
        <v>100686300</v>
      </c>
    </row>
    <row r="24" spans="2:20" ht="18.75" customHeight="1">
      <c r="B24" s="14" t="s">
        <v>19</v>
      </c>
      <c r="C24" s="15"/>
      <c r="D24" s="16">
        <f t="shared" si="3"/>
        <v>718920965</v>
      </c>
      <c r="E24" s="17">
        <f t="shared" si="4"/>
        <v>0.10630529872277472</v>
      </c>
      <c r="F24" s="23">
        <f t="shared" si="0"/>
        <v>4</v>
      </c>
      <c r="G24" s="16">
        <f t="shared" si="5"/>
        <v>111392438</v>
      </c>
      <c r="H24" s="17">
        <f t="shared" si="6"/>
        <v>1.8976983678193778E-2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718920965</v>
      </c>
      <c r="T24" s="21">
        <v>111392438</v>
      </c>
    </row>
    <row r="25" spans="2:20" ht="18.75" customHeight="1">
      <c r="B25" s="14" t="s">
        <v>20</v>
      </c>
      <c r="C25" s="15"/>
      <c r="D25" s="16">
        <f t="shared" si="3"/>
        <v>44355852</v>
      </c>
      <c r="E25" s="17">
        <f t="shared" si="4"/>
        <v>6.5588045508774171E-3</v>
      </c>
      <c r="F25" s="23">
        <f t="shared" si="0"/>
        <v>17</v>
      </c>
      <c r="G25" s="16">
        <f t="shared" si="5"/>
        <v>18886107</v>
      </c>
      <c r="H25" s="17">
        <f t="shared" si="6"/>
        <v>3.2174656621091393E-3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44355852</v>
      </c>
      <c r="T25" s="21">
        <v>18886107</v>
      </c>
    </row>
    <row r="26" spans="2:20" ht="18.75" customHeight="1">
      <c r="B26" s="14" t="s">
        <v>21</v>
      </c>
      <c r="C26" s="15"/>
      <c r="D26" s="16">
        <f t="shared" si="3"/>
        <v>117617460</v>
      </c>
      <c r="E26" s="17">
        <f t="shared" si="4"/>
        <v>1.7391841146702416E-2</v>
      </c>
      <c r="F26" s="23">
        <f t="shared" si="0"/>
        <v>15</v>
      </c>
      <c r="G26" s="16">
        <f t="shared" si="5"/>
        <v>61117861</v>
      </c>
      <c r="H26" s="17">
        <f t="shared" si="6"/>
        <v>1.0412130944141073E-2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117617460</v>
      </c>
      <c r="T26" s="21">
        <v>61117861</v>
      </c>
    </row>
    <row r="27" spans="2:20" ht="18.75" customHeight="1" thickBot="1">
      <c r="B27" s="18" t="s">
        <v>22</v>
      </c>
      <c r="C27" s="19"/>
      <c r="D27" s="16">
        <f t="shared" si="3"/>
        <v>6480</v>
      </c>
      <c r="E27" s="17">
        <f t="shared" si="4"/>
        <v>9.5818367979236795E-7</v>
      </c>
      <c r="F27" s="23">
        <f t="shared" si="0"/>
        <v>20</v>
      </c>
      <c r="G27" s="16">
        <f t="shared" si="5"/>
        <v>197490</v>
      </c>
      <c r="H27" s="17">
        <f t="shared" si="6"/>
        <v>3.3644694145274828E-5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6480</v>
      </c>
      <c r="T27" s="21">
        <v>197490</v>
      </c>
    </row>
    <row r="28" spans="2:20" ht="18.75" customHeight="1" thickTop="1">
      <c r="B28" s="27" t="s">
        <v>23</v>
      </c>
      <c r="C28" s="28"/>
      <c r="D28" s="29">
        <f>S28</f>
        <v>6762795210</v>
      </c>
      <c r="E28" s="30"/>
      <c r="F28" s="31"/>
      <c r="G28" s="29">
        <f>T28</f>
        <v>5869870570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6762795210</v>
      </c>
      <c r="T28" s="21">
        <f>SUM(T6:T27)</f>
        <v>5869870570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3" priority="5" stopIfTrue="1" operator="equal">
      <formula>0</formula>
    </cfRule>
    <cfRule type="expression" dxfId="112" priority="6" stopIfTrue="1">
      <formula>$F6&lt;=5</formula>
    </cfRule>
  </conditionalFormatting>
  <conditionalFormatting sqref="G6:I27">
    <cfRule type="cellIs" dxfId="111" priority="7" stopIfTrue="1" operator="equal">
      <formula>0</formula>
    </cfRule>
    <cfRule type="expression" dxfId="110" priority="8" stopIfTrue="1">
      <formula>$I6&lt;=5</formula>
    </cfRule>
  </conditionalFormatting>
  <conditionalFormatting sqref="F6:F27">
    <cfRule type="cellIs" dxfId="109" priority="1" operator="equal">
      <formula>0</formula>
    </cfRule>
    <cfRule type="expression" dxfId="10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057D1-7254-4621-AC5F-D8960599E50A}">
  <sheetPr codeName="Sheet6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105538894</v>
      </c>
      <c r="E6" s="13">
        <f>IFERROR(S6/$S$28,"-")</f>
        <v>2.035099054413151E-2</v>
      </c>
      <c r="F6" s="23">
        <f t="shared" ref="F6:F27" si="0">_xlfn.IFS(D6&gt;0,RANK(D6,$D$6:$D$27),D6=0,"-")</f>
        <v>10</v>
      </c>
      <c r="G6" s="12">
        <f>T6</f>
        <v>62856975</v>
      </c>
      <c r="H6" s="13">
        <f>IFERROR(T6/$T$28,"-")</f>
        <v>1.5808984941586886E-2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105538894</v>
      </c>
      <c r="T6" s="21">
        <v>62856975</v>
      </c>
    </row>
    <row r="7" spans="2:20" ht="18.75" customHeight="1">
      <c r="B7" s="14" t="s">
        <v>5</v>
      </c>
      <c r="C7" s="15"/>
      <c r="D7" s="16">
        <f>S7</f>
        <v>561025587</v>
      </c>
      <c r="E7" s="17">
        <f>IFERROR(S7/$S$28,"-")</f>
        <v>0.10818216851934065</v>
      </c>
      <c r="F7" s="23">
        <f t="shared" si="0"/>
        <v>4</v>
      </c>
      <c r="G7" s="16">
        <f>T7</f>
        <v>588396985</v>
      </c>
      <c r="H7" s="17">
        <f>IFERROR(T7/$T$28,"-")</f>
        <v>0.14798610775558521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561025587</v>
      </c>
      <c r="T7" s="21">
        <v>588396985</v>
      </c>
    </row>
    <row r="8" spans="2:20" ht="18.75" customHeight="1">
      <c r="B8" s="14" t="s">
        <v>6</v>
      </c>
      <c r="C8" s="15"/>
      <c r="D8" s="16">
        <f t="shared" ref="D8:D27" si="3">S8</f>
        <v>71662172</v>
      </c>
      <c r="E8" s="17">
        <f t="shared" ref="E8:E27" si="4">IFERROR(S8/$S$28,"-")</f>
        <v>1.3818566117851545E-2</v>
      </c>
      <c r="F8" s="23">
        <f t="shared" si="0"/>
        <v>12</v>
      </c>
      <c r="G8" s="16">
        <f t="shared" ref="G8:G27" si="5">T8</f>
        <v>24171466</v>
      </c>
      <c r="H8" s="17">
        <f t="shared" ref="H8:H27" si="6">IFERROR(T8/$T$28,"-")</f>
        <v>6.0792989482882278E-3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71662172</v>
      </c>
      <c r="T8" s="21">
        <v>24171466</v>
      </c>
    </row>
    <row r="9" spans="2:20" ht="18.75" customHeight="1">
      <c r="B9" s="14" t="s">
        <v>1</v>
      </c>
      <c r="C9" s="15"/>
      <c r="D9" s="16">
        <f t="shared" si="3"/>
        <v>86070161</v>
      </c>
      <c r="E9" s="17">
        <f t="shared" si="4"/>
        <v>1.6596848481687486E-2</v>
      </c>
      <c r="F9" s="23">
        <f t="shared" si="0"/>
        <v>11</v>
      </c>
      <c r="G9" s="16">
        <f t="shared" si="5"/>
        <v>427414648</v>
      </c>
      <c r="H9" s="17">
        <f t="shared" si="6"/>
        <v>0.10749788283711809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86070161</v>
      </c>
      <c r="T9" s="21">
        <v>427414648</v>
      </c>
    </row>
    <row r="10" spans="2:20" ht="18.75" customHeight="1">
      <c r="B10" s="14" t="s">
        <v>8</v>
      </c>
      <c r="C10" s="15"/>
      <c r="D10" s="16">
        <f t="shared" si="3"/>
        <v>480603602</v>
      </c>
      <c r="E10" s="17">
        <f t="shared" si="4"/>
        <v>9.2674453834787618E-2</v>
      </c>
      <c r="F10" s="23">
        <f t="shared" si="0"/>
        <v>5</v>
      </c>
      <c r="G10" s="16">
        <f t="shared" si="5"/>
        <v>51394810</v>
      </c>
      <c r="H10" s="17">
        <f t="shared" si="6"/>
        <v>1.2926167340469681E-2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480603602</v>
      </c>
      <c r="T10" s="21">
        <v>51394810</v>
      </c>
    </row>
    <row r="11" spans="2:20" ht="18.75" customHeight="1">
      <c r="B11" s="14" t="s">
        <v>9</v>
      </c>
      <c r="C11" s="15"/>
      <c r="D11" s="16">
        <f t="shared" si="3"/>
        <v>314645099</v>
      </c>
      <c r="E11" s="17">
        <f t="shared" si="4"/>
        <v>6.0672792672115006E-2</v>
      </c>
      <c r="F11" s="23">
        <f t="shared" si="0"/>
        <v>7</v>
      </c>
      <c r="G11" s="16">
        <f t="shared" si="5"/>
        <v>256743792</v>
      </c>
      <c r="H11" s="17">
        <f t="shared" si="6"/>
        <v>6.4572925145919224E-2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314645099</v>
      </c>
      <c r="T11" s="21">
        <v>256743792</v>
      </c>
    </row>
    <row r="12" spans="2:20" ht="18.75" customHeight="1">
      <c r="B12" s="14" t="s">
        <v>10</v>
      </c>
      <c r="C12" s="15"/>
      <c r="D12" s="16">
        <f t="shared" si="3"/>
        <v>34964618</v>
      </c>
      <c r="E12" s="17">
        <f t="shared" si="4"/>
        <v>6.7422026451894636E-3</v>
      </c>
      <c r="F12" s="23">
        <f t="shared" si="0"/>
        <v>17</v>
      </c>
      <c r="G12" s="16">
        <f t="shared" si="5"/>
        <v>272987627</v>
      </c>
      <c r="H12" s="17">
        <f t="shared" si="6"/>
        <v>6.8658367420362465E-2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34964618</v>
      </c>
      <c r="T12" s="21">
        <v>272987627</v>
      </c>
    </row>
    <row r="13" spans="2:20" ht="18.75" customHeight="1">
      <c r="B13" s="14" t="s">
        <v>11</v>
      </c>
      <c r="C13" s="15"/>
      <c r="D13" s="16">
        <f t="shared" si="3"/>
        <v>3753231</v>
      </c>
      <c r="E13" s="17">
        <f t="shared" si="4"/>
        <v>7.2373288837896343E-4</v>
      </c>
      <c r="F13" s="23">
        <f t="shared" si="0"/>
        <v>19</v>
      </c>
      <c r="G13" s="16">
        <f t="shared" si="5"/>
        <v>24738887</v>
      </c>
      <c r="H13" s="17">
        <f t="shared" si="6"/>
        <v>6.222009443735077E-3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3753231</v>
      </c>
      <c r="T13" s="21">
        <v>24738887</v>
      </c>
    </row>
    <row r="14" spans="2:20" ht="18.75" customHeight="1">
      <c r="B14" s="14" t="s">
        <v>12</v>
      </c>
      <c r="C14" s="15"/>
      <c r="D14" s="16">
        <f t="shared" si="3"/>
        <v>1010101401</v>
      </c>
      <c r="E14" s="17">
        <f t="shared" si="4"/>
        <v>0.19477714121549342</v>
      </c>
      <c r="F14" s="23">
        <f t="shared" si="0"/>
        <v>1</v>
      </c>
      <c r="G14" s="16">
        <f t="shared" si="5"/>
        <v>652876013</v>
      </c>
      <c r="H14" s="17">
        <f t="shared" si="6"/>
        <v>0.1642030507869697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1010101401</v>
      </c>
      <c r="T14" s="21">
        <v>652876013</v>
      </c>
    </row>
    <row r="15" spans="2:20" ht="18.75" customHeight="1">
      <c r="B15" s="14" t="s">
        <v>2</v>
      </c>
      <c r="C15" s="15"/>
      <c r="D15" s="16">
        <f t="shared" si="3"/>
        <v>432262503</v>
      </c>
      <c r="E15" s="17">
        <f t="shared" si="4"/>
        <v>8.3352873786375084E-2</v>
      </c>
      <c r="F15" s="23">
        <f t="shared" si="0"/>
        <v>6</v>
      </c>
      <c r="G15" s="16">
        <f t="shared" si="5"/>
        <v>211368375</v>
      </c>
      <c r="H15" s="17">
        <f t="shared" si="6"/>
        <v>5.3160678787082742E-2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432262503</v>
      </c>
      <c r="T15" s="21">
        <v>211368375</v>
      </c>
    </row>
    <row r="16" spans="2:20" ht="18.75" customHeight="1">
      <c r="B16" s="14" t="s">
        <v>120</v>
      </c>
      <c r="C16" s="15"/>
      <c r="D16" s="16">
        <f t="shared" si="3"/>
        <v>257332186</v>
      </c>
      <c r="E16" s="17">
        <f t="shared" si="4"/>
        <v>4.9621184053593462E-2</v>
      </c>
      <c r="F16" s="23">
        <f t="shared" si="0"/>
        <v>8</v>
      </c>
      <c r="G16" s="16">
        <f t="shared" si="5"/>
        <v>355077375</v>
      </c>
      <c r="H16" s="17">
        <f t="shared" si="6"/>
        <v>8.9304534213954789E-2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257332186</v>
      </c>
      <c r="T16" s="21">
        <v>355077375</v>
      </c>
    </row>
    <row r="17" spans="2:20" ht="18.75" customHeight="1">
      <c r="B17" s="14" t="s">
        <v>14</v>
      </c>
      <c r="C17" s="15"/>
      <c r="D17" s="16">
        <f t="shared" si="3"/>
        <v>50818991</v>
      </c>
      <c r="E17" s="17">
        <f t="shared" si="4"/>
        <v>9.7993902163055098E-3</v>
      </c>
      <c r="F17" s="23">
        <f t="shared" si="0"/>
        <v>15</v>
      </c>
      <c r="G17" s="16">
        <f t="shared" si="5"/>
        <v>88220230</v>
      </c>
      <c r="H17" s="17">
        <f t="shared" si="6"/>
        <v>2.2188027464149076E-2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50818991</v>
      </c>
      <c r="T17" s="21">
        <v>88220230</v>
      </c>
    </row>
    <row r="18" spans="2:20" ht="18.75" customHeight="1">
      <c r="B18" s="14" t="s">
        <v>15</v>
      </c>
      <c r="C18" s="15"/>
      <c r="D18" s="16">
        <f t="shared" si="3"/>
        <v>810424889</v>
      </c>
      <c r="E18" s="17">
        <f t="shared" si="4"/>
        <v>0.1562736601424668</v>
      </c>
      <c r="F18" s="23">
        <f t="shared" si="0"/>
        <v>2</v>
      </c>
      <c r="G18" s="16">
        <f t="shared" si="5"/>
        <v>436245295</v>
      </c>
      <c r="H18" s="17">
        <f t="shared" si="6"/>
        <v>0.10971885458205918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810424889</v>
      </c>
      <c r="T18" s="21">
        <v>436245295</v>
      </c>
    </row>
    <row r="19" spans="2:20" ht="18.75" customHeight="1">
      <c r="B19" s="14" t="s">
        <v>16</v>
      </c>
      <c r="C19" s="15"/>
      <c r="D19" s="16">
        <f t="shared" si="3"/>
        <v>205668003</v>
      </c>
      <c r="E19" s="17">
        <f t="shared" si="4"/>
        <v>3.96588160596359E-2</v>
      </c>
      <c r="F19" s="23">
        <f t="shared" si="0"/>
        <v>9</v>
      </c>
      <c r="G19" s="16">
        <f t="shared" si="5"/>
        <v>338063951</v>
      </c>
      <c r="H19" s="17">
        <f t="shared" si="6"/>
        <v>8.5025534726295177E-2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205668003</v>
      </c>
      <c r="T19" s="21">
        <v>338063951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13177</v>
      </c>
      <c r="H20" s="17">
        <f t="shared" si="6"/>
        <v>3.3141110366079566E-6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13177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874</v>
      </c>
      <c r="H21" s="17">
        <f t="shared" si="6"/>
        <v>2.1981733672272553E-7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874</v>
      </c>
    </row>
    <row r="22" spans="2:20" ht="18.75" customHeight="1">
      <c r="B22" s="14" t="s">
        <v>17</v>
      </c>
      <c r="C22" s="15"/>
      <c r="D22" s="16">
        <f t="shared" si="3"/>
        <v>4531562</v>
      </c>
      <c r="E22" s="17">
        <f t="shared" si="4"/>
        <v>8.7381790652596447E-4</v>
      </c>
      <c r="F22" s="23">
        <f t="shared" si="0"/>
        <v>18</v>
      </c>
      <c r="G22" s="16">
        <f t="shared" si="5"/>
        <v>867511</v>
      </c>
      <c r="H22" s="17">
        <f t="shared" si="6"/>
        <v>2.1818530617582189E-4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4531562</v>
      </c>
      <c r="T22" s="21">
        <v>867511</v>
      </c>
    </row>
    <row r="23" spans="2:20" ht="18.75" customHeight="1">
      <c r="B23" s="14" t="s">
        <v>18</v>
      </c>
      <c r="C23" s="15"/>
      <c r="D23" s="16">
        <f t="shared" si="3"/>
        <v>65220867</v>
      </c>
      <c r="E23" s="17">
        <f t="shared" si="4"/>
        <v>1.2576493814660014E-2</v>
      </c>
      <c r="F23" s="23">
        <f t="shared" si="0"/>
        <v>13</v>
      </c>
      <c r="G23" s="16">
        <f t="shared" si="5"/>
        <v>73195717</v>
      </c>
      <c r="H23" s="17">
        <f t="shared" si="6"/>
        <v>1.8409253513101059E-2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65220867</v>
      </c>
      <c r="T23" s="21">
        <v>73195717</v>
      </c>
    </row>
    <row r="24" spans="2:20" ht="18.75" customHeight="1">
      <c r="B24" s="14" t="s">
        <v>19</v>
      </c>
      <c r="C24" s="15"/>
      <c r="D24" s="16">
        <f t="shared" si="3"/>
        <v>592049857</v>
      </c>
      <c r="E24" s="17">
        <f t="shared" si="4"/>
        <v>0.11416455663692489</v>
      </c>
      <c r="F24" s="23">
        <f t="shared" si="0"/>
        <v>3</v>
      </c>
      <c r="G24" s="16">
        <f t="shared" si="5"/>
        <v>58868385</v>
      </c>
      <c r="H24" s="17">
        <f t="shared" si="6"/>
        <v>1.4805825638292957E-2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592049857</v>
      </c>
      <c r="T24" s="21">
        <v>58868385</v>
      </c>
    </row>
    <row r="25" spans="2:20" ht="18.75" customHeight="1">
      <c r="B25" s="14" t="s">
        <v>20</v>
      </c>
      <c r="C25" s="15"/>
      <c r="D25" s="16">
        <f t="shared" si="3"/>
        <v>38757311</v>
      </c>
      <c r="E25" s="17">
        <f t="shared" si="4"/>
        <v>7.4735449632148329E-3</v>
      </c>
      <c r="F25" s="23">
        <f t="shared" si="0"/>
        <v>16</v>
      </c>
      <c r="G25" s="16">
        <f t="shared" si="5"/>
        <v>17402745</v>
      </c>
      <c r="H25" s="17">
        <f t="shared" si="6"/>
        <v>4.3769165418360732E-3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38757311</v>
      </c>
      <c r="T25" s="21">
        <v>17402745</v>
      </c>
    </row>
    <row r="26" spans="2:20" ht="18.75" customHeight="1">
      <c r="B26" s="14" t="s">
        <v>21</v>
      </c>
      <c r="C26" s="15"/>
      <c r="D26" s="16">
        <f t="shared" si="3"/>
        <v>60498826</v>
      </c>
      <c r="E26" s="17">
        <f t="shared" si="4"/>
        <v>1.1665945976817395E-2</v>
      </c>
      <c r="F26" s="23">
        <f t="shared" si="0"/>
        <v>14</v>
      </c>
      <c r="G26" s="16">
        <f t="shared" si="5"/>
        <v>35029310</v>
      </c>
      <c r="H26" s="17">
        <f t="shared" si="6"/>
        <v>8.8101254364241835E-3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60498826</v>
      </c>
      <c r="T26" s="21">
        <v>35029310</v>
      </c>
    </row>
    <row r="27" spans="2:20" ht="18.75" customHeight="1" thickBot="1">
      <c r="B27" s="18" t="s">
        <v>22</v>
      </c>
      <c r="C27" s="19"/>
      <c r="D27" s="16">
        <f t="shared" si="3"/>
        <v>4250</v>
      </c>
      <c r="E27" s="17">
        <f t="shared" si="4"/>
        <v>8.1952450451640052E-7</v>
      </c>
      <c r="F27" s="23">
        <f t="shared" si="0"/>
        <v>20</v>
      </c>
      <c r="G27" s="16">
        <f t="shared" si="5"/>
        <v>94372</v>
      </c>
      <c r="H27" s="17">
        <f t="shared" si="6"/>
        <v>2.3735242221049261E-5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4250</v>
      </c>
      <c r="T27" s="21">
        <v>94372</v>
      </c>
    </row>
    <row r="28" spans="2:20" ht="18.75" customHeight="1" thickTop="1">
      <c r="B28" s="27" t="s">
        <v>23</v>
      </c>
      <c r="C28" s="28"/>
      <c r="D28" s="29">
        <f>S28</f>
        <v>5185934010</v>
      </c>
      <c r="E28" s="30"/>
      <c r="F28" s="31"/>
      <c r="G28" s="29">
        <f>T28</f>
        <v>3976028520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5185934010</v>
      </c>
      <c r="T28" s="21">
        <f>SUM(T6:T27)</f>
        <v>3976028520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07" priority="5" stopIfTrue="1" operator="equal">
      <formula>0</formula>
    </cfRule>
    <cfRule type="expression" dxfId="106" priority="6" stopIfTrue="1">
      <formula>$F6&lt;=5</formula>
    </cfRule>
  </conditionalFormatting>
  <conditionalFormatting sqref="G6:I27">
    <cfRule type="cellIs" dxfId="105" priority="7" stopIfTrue="1" operator="equal">
      <formula>0</formula>
    </cfRule>
    <cfRule type="expression" dxfId="104" priority="8" stopIfTrue="1">
      <formula>$I6&lt;=5</formula>
    </cfRule>
  </conditionalFormatting>
  <conditionalFormatting sqref="F6:F27">
    <cfRule type="cellIs" dxfId="103" priority="1" operator="equal">
      <formula>0</formula>
    </cfRule>
    <cfRule type="expression" dxfId="10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5976D-AC61-469C-AF07-7F98C011DEF2}">
  <sheetPr codeName="Sheet6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80531203</v>
      </c>
      <c r="E6" s="13">
        <f>IFERROR(S6/$S$28,"-")</f>
        <v>1.6369501769915522E-2</v>
      </c>
      <c r="F6" s="23">
        <f t="shared" ref="F6:F27" si="0">_xlfn.IFS(D6&gt;0,RANK(D6,$D$6:$D$27),D6=0,"-")</f>
        <v>13</v>
      </c>
      <c r="G6" s="12">
        <f>T6</f>
        <v>72031264</v>
      </c>
      <c r="H6" s="13">
        <f>IFERROR(T6/$T$28,"-")</f>
        <v>1.5565266313424517E-2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80531203</v>
      </c>
      <c r="T6" s="21">
        <v>72031264</v>
      </c>
    </row>
    <row r="7" spans="2:20" ht="18.75" customHeight="1">
      <c r="B7" s="14" t="s">
        <v>5</v>
      </c>
      <c r="C7" s="15"/>
      <c r="D7" s="16">
        <f>S7</f>
        <v>608504330</v>
      </c>
      <c r="E7" s="17">
        <f>IFERROR(S7/$S$28,"-")</f>
        <v>0.12369010192156521</v>
      </c>
      <c r="F7" s="23">
        <f t="shared" si="0"/>
        <v>3</v>
      </c>
      <c r="G7" s="16">
        <f>T7</f>
        <v>573974916</v>
      </c>
      <c r="H7" s="17">
        <f>IFERROR(T7/$T$28,"-")</f>
        <v>0.12403048244114481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608504330</v>
      </c>
      <c r="T7" s="21">
        <v>573974916</v>
      </c>
    </row>
    <row r="8" spans="2:20" ht="18.75" customHeight="1">
      <c r="B8" s="14" t="s">
        <v>6</v>
      </c>
      <c r="C8" s="15"/>
      <c r="D8" s="16">
        <f t="shared" ref="D8:D27" si="3">S8</f>
        <v>84757649</v>
      </c>
      <c r="E8" s="17">
        <f t="shared" ref="E8:E27" si="4">IFERROR(S8/$S$28,"-")</f>
        <v>1.7228607466839636E-2</v>
      </c>
      <c r="F8" s="23">
        <f t="shared" si="0"/>
        <v>12</v>
      </c>
      <c r="G8" s="16">
        <f t="shared" ref="G8:G27" si="5">T8</f>
        <v>43287240</v>
      </c>
      <c r="H8" s="17">
        <f t="shared" ref="H8:H27" si="6">IFERROR(T8/$T$28,"-")</f>
        <v>9.3539580059725496E-3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84757649</v>
      </c>
      <c r="T8" s="21">
        <v>43287240</v>
      </c>
    </row>
    <row r="9" spans="2:20" ht="18.75" customHeight="1">
      <c r="B9" s="14" t="s">
        <v>1</v>
      </c>
      <c r="C9" s="15"/>
      <c r="D9" s="16">
        <f t="shared" si="3"/>
        <v>88043916</v>
      </c>
      <c r="E9" s="17">
        <f t="shared" si="4"/>
        <v>1.7896603864123246E-2</v>
      </c>
      <c r="F9" s="23">
        <f t="shared" si="0"/>
        <v>11</v>
      </c>
      <c r="G9" s="16">
        <f t="shared" si="5"/>
        <v>517142601</v>
      </c>
      <c r="H9" s="17">
        <f t="shared" si="6"/>
        <v>0.11174956344764456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88043916</v>
      </c>
      <c r="T9" s="21">
        <v>517142601</v>
      </c>
    </row>
    <row r="10" spans="2:20" ht="18.75" customHeight="1">
      <c r="B10" s="14" t="s">
        <v>8</v>
      </c>
      <c r="C10" s="15"/>
      <c r="D10" s="16">
        <f t="shared" si="3"/>
        <v>138391927</v>
      </c>
      <c r="E10" s="17">
        <f t="shared" si="4"/>
        <v>2.8130796630077903E-2</v>
      </c>
      <c r="F10" s="23">
        <f t="shared" si="0"/>
        <v>9</v>
      </c>
      <c r="G10" s="16">
        <f t="shared" si="5"/>
        <v>75976895</v>
      </c>
      <c r="H10" s="17">
        <f t="shared" si="6"/>
        <v>1.6417879385569184E-2</v>
      </c>
      <c r="I10" s="23">
        <f t="shared" si="1"/>
        <v>13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138391927</v>
      </c>
      <c r="T10" s="21">
        <v>75976895</v>
      </c>
    </row>
    <row r="11" spans="2:20" ht="18.75" customHeight="1">
      <c r="B11" s="14" t="s">
        <v>9</v>
      </c>
      <c r="C11" s="15"/>
      <c r="D11" s="16">
        <f t="shared" si="3"/>
        <v>246485846</v>
      </c>
      <c r="E11" s="17">
        <f t="shared" si="4"/>
        <v>5.0102945716036608E-2</v>
      </c>
      <c r="F11" s="23">
        <f t="shared" si="0"/>
        <v>7</v>
      </c>
      <c r="G11" s="16">
        <f t="shared" si="5"/>
        <v>276766340</v>
      </c>
      <c r="H11" s="17">
        <f t="shared" si="6"/>
        <v>5.9806555507505688E-2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246485846</v>
      </c>
      <c r="T11" s="21">
        <v>276766340</v>
      </c>
    </row>
    <row r="12" spans="2:20" ht="18.75" customHeight="1">
      <c r="B12" s="14" t="s">
        <v>10</v>
      </c>
      <c r="C12" s="15"/>
      <c r="D12" s="16">
        <f t="shared" si="3"/>
        <v>80243043</v>
      </c>
      <c r="E12" s="17">
        <f t="shared" si="4"/>
        <v>1.6310927758174769E-2</v>
      </c>
      <c r="F12" s="23">
        <f t="shared" si="0"/>
        <v>14</v>
      </c>
      <c r="G12" s="16">
        <f t="shared" si="5"/>
        <v>329541294</v>
      </c>
      <c r="H12" s="17">
        <f t="shared" si="6"/>
        <v>7.1210717645889501E-2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80243043</v>
      </c>
      <c r="T12" s="21">
        <v>329541294</v>
      </c>
    </row>
    <row r="13" spans="2:20" ht="18.75" customHeight="1">
      <c r="B13" s="14" t="s">
        <v>11</v>
      </c>
      <c r="C13" s="15"/>
      <c r="D13" s="16">
        <f t="shared" si="3"/>
        <v>5651362</v>
      </c>
      <c r="E13" s="17">
        <f t="shared" si="4"/>
        <v>1.1487470299112919E-3</v>
      </c>
      <c r="F13" s="23">
        <f t="shared" si="0"/>
        <v>18</v>
      </c>
      <c r="G13" s="16">
        <f t="shared" si="5"/>
        <v>17065714</v>
      </c>
      <c r="H13" s="17">
        <f t="shared" si="6"/>
        <v>3.6877373585827559E-3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5651362</v>
      </c>
      <c r="T13" s="21">
        <v>17065714</v>
      </c>
    </row>
    <row r="14" spans="2:20" ht="18.75" customHeight="1">
      <c r="B14" s="14" t="s">
        <v>12</v>
      </c>
      <c r="C14" s="15"/>
      <c r="D14" s="16">
        <f t="shared" si="3"/>
        <v>1024967496</v>
      </c>
      <c r="E14" s="17">
        <f t="shared" si="4"/>
        <v>0.20834417734797628</v>
      </c>
      <c r="F14" s="23">
        <f t="shared" si="0"/>
        <v>1</v>
      </c>
      <c r="G14" s="16">
        <f t="shared" si="5"/>
        <v>758306405</v>
      </c>
      <c r="H14" s="17">
        <f t="shared" si="6"/>
        <v>0.16386275188785454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1024967496</v>
      </c>
      <c r="T14" s="21">
        <v>758306405</v>
      </c>
    </row>
    <row r="15" spans="2:20" ht="18.75" customHeight="1">
      <c r="B15" s="14" t="s">
        <v>2</v>
      </c>
      <c r="C15" s="15"/>
      <c r="D15" s="16">
        <f t="shared" si="3"/>
        <v>533681436</v>
      </c>
      <c r="E15" s="17">
        <f t="shared" si="4"/>
        <v>0.10848092274460444</v>
      </c>
      <c r="F15" s="23">
        <f t="shared" si="0"/>
        <v>4</v>
      </c>
      <c r="G15" s="16">
        <f t="shared" si="5"/>
        <v>232758174</v>
      </c>
      <c r="H15" s="17">
        <f t="shared" si="6"/>
        <v>5.0296812297176988E-2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533681436</v>
      </c>
      <c r="T15" s="21">
        <v>232758174</v>
      </c>
    </row>
    <row r="16" spans="2:20" ht="18.75" customHeight="1">
      <c r="B16" s="14" t="s">
        <v>120</v>
      </c>
      <c r="C16" s="15"/>
      <c r="D16" s="16">
        <f t="shared" si="3"/>
        <v>323037026</v>
      </c>
      <c r="E16" s="17">
        <f t="shared" si="4"/>
        <v>6.5663431960096844E-2</v>
      </c>
      <c r="F16" s="23">
        <f t="shared" si="0"/>
        <v>6</v>
      </c>
      <c r="G16" s="16">
        <f t="shared" si="5"/>
        <v>401525765</v>
      </c>
      <c r="H16" s="17">
        <f t="shared" si="6"/>
        <v>8.6765872440146385E-2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323037026</v>
      </c>
      <c r="T16" s="21">
        <v>401525765</v>
      </c>
    </row>
    <row r="17" spans="2:20" ht="18.75" customHeight="1">
      <c r="B17" s="14" t="s">
        <v>14</v>
      </c>
      <c r="C17" s="15"/>
      <c r="D17" s="16">
        <f t="shared" si="3"/>
        <v>77668784</v>
      </c>
      <c r="E17" s="17">
        <f t="shared" si="4"/>
        <v>1.5787660556308668E-2</v>
      </c>
      <c r="F17" s="23">
        <f t="shared" si="0"/>
        <v>15</v>
      </c>
      <c r="G17" s="16">
        <f t="shared" si="5"/>
        <v>102735033</v>
      </c>
      <c r="H17" s="17">
        <f t="shared" si="6"/>
        <v>2.2200056747073826E-2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77668784</v>
      </c>
      <c r="T17" s="21">
        <v>102735033</v>
      </c>
    </row>
    <row r="18" spans="2:20" ht="18.75" customHeight="1">
      <c r="B18" s="14" t="s">
        <v>15</v>
      </c>
      <c r="C18" s="15"/>
      <c r="D18" s="16">
        <f t="shared" si="3"/>
        <v>721811417</v>
      </c>
      <c r="E18" s="17">
        <f t="shared" si="4"/>
        <v>0.14672192675585302</v>
      </c>
      <c r="F18" s="23">
        <f t="shared" si="0"/>
        <v>2</v>
      </c>
      <c r="G18" s="16">
        <f t="shared" si="5"/>
        <v>474935627</v>
      </c>
      <c r="H18" s="17">
        <f t="shared" si="6"/>
        <v>0.10262904057866111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721811417</v>
      </c>
      <c r="T18" s="21">
        <v>474935627</v>
      </c>
    </row>
    <row r="19" spans="2:20" ht="18.75" customHeight="1">
      <c r="B19" s="14" t="s">
        <v>16</v>
      </c>
      <c r="C19" s="15"/>
      <c r="D19" s="16">
        <f t="shared" si="3"/>
        <v>195583512</v>
      </c>
      <c r="E19" s="17">
        <f t="shared" si="4"/>
        <v>3.9756076236068319E-2</v>
      </c>
      <c r="F19" s="23">
        <f t="shared" si="0"/>
        <v>8</v>
      </c>
      <c r="G19" s="16">
        <f t="shared" si="5"/>
        <v>496309169</v>
      </c>
      <c r="H19" s="17">
        <f t="shared" si="6"/>
        <v>0.10724765831236024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195583512</v>
      </c>
      <c r="T19" s="21">
        <v>496309169</v>
      </c>
    </row>
    <row r="20" spans="2:20" ht="18.75" customHeight="1">
      <c r="B20" s="14" t="s">
        <v>121</v>
      </c>
      <c r="C20" s="15"/>
      <c r="D20" s="16">
        <f t="shared" si="3"/>
        <v>373578</v>
      </c>
      <c r="E20" s="17">
        <f t="shared" si="4"/>
        <v>7.5936848133281961E-5</v>
      </c>
      <c r="F20" s="23">
        <f t="shared" si="0"/>
        <v>19</v>
      </c>
      <c r="G20" s="16">
        <f t="shared" si="5"/>
        <v>7129</v>
      </c>
      <c r="H20" s="17">
        <f t="shared" si="6"/>
        <v>1.5405086262043574E-6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373578</v>
      </c>
      <c r="T20" s="21">
        <v>7129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83444</v>
      </c>
      <c r="E22" s="17">
        <f t="shared" si="4"/>
        <v>1.6961583272124107E-5</v>
      </c>
      <c r="F22" s="23">
        <f t="shared" si="0"/>
        <v>20</v>
      </c>
      <c r="G22" s="16">
        <f t="shared" si="5"/>
        <v>862004</v>
      </c>
      <c r="H22" s="17">
        <f t="shared" si="6"/>
        <v>1.8627080906475813E-4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83444</v>
      </c>
      <c r="T22" s="21">
        <v>862004</v>
      </c>
    </row>
    <row r="23" spans="2:20" ht="18.75" customHeight="1">
      <c r="B23" s="14" t="s">
        <v>18</v>
      </c>
      <c r="C23" s="15"/>
      <c r="D23" s="16">
        <f t="shared" si="3"/>
        <v>95997590</v>
      </c>
      <c r="E23" s="17">
        <f t="shared" si="4"/>
        <v>1.9513339685396536E-2</v>
      </c>
      <c r="F23" s="23">
        <f t="shared" si="0"/>
        <v>10</v>
      </c>
      <c r="G23" s="16">
        <f t="shared" si="5"/>
        <v>94584835</v>
      </c>
      <c r="H23" s="17">
        <f t="shared" si="6"/>
        <v>2.0438877012991418E-2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95997590</v>
      </c>
      <c r="T23" s="21">
        <v>94584835</v>
      </c>
    </row>
    <row r="24" spans="2:20" ht="18.75" customHeight="1">
      <c r="B24" s="14" t="s">
        <v>19</v>
      </c>
      <c r="C24" s="15"/>
      <c r="D24" s="16">
        <f t="shared" si="3"/>
        <v>510685848</v>
      </c>
      <c r="E24" s="17">
        <f t="shared" si="4"/>
        <v>0.10380663123468811</v>
      </c>
      <c r="F24" s="23">
        <f t="shared" si="0"/>
        <v>5</v>
      </c>
      <c r="G24" s="16">
        <f t="shared" si="5"/>
        <v>86895653</v>
      </c>
      <c r="H24" s="17">
        <f t="shared" si="6"/>
        <v>1.8777318421399992E-2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510685848</v>
      </c>
      <c r="T24" s="21">
        <v>86895653</v>
      </c>
    </row>
    <row r="25" spans="2:20" ht="18.75" customHeight="1">
      <c r="B25" s="14" t="s">
        <v>20</v>
      </c>
      <c r="C25" s="15"/>
      <c r="D25" s="16">
        <f t="shared" si="3"/>
        <v>35772091</v>
      </c>
      <c r="E25" s="17">
        <f t="shared" si="4"/>
        <v>7.2713592387050156E-3</v>
      </c>
      <c r="F25" s="23">
        <f t="shared" si="0"/>
        <v>17</v>
      </c>
      <c r="G25" s="16">
        <f t="shared" si="5"/>
        <v>16082543</v>
      </c>
      <c r="H25" s="17">
        <f t="shared" si="6"/>
        <v>3.475283521223524E-3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35772091</v>
      </c>
      <c r="T25" s="21">
        <v>16082543</v>
      </c>
    </row>
    <row r="26" spans="2:20" ht="18.75" customHeight="1">
      <c r="B26" s="14" t="s">
        <v>21</v>
      </c>
      <c r="C26" s="15"/>
      <c r="D26" s="16">
        <f t="shared" si="3"/>
        <v>67280737</v>
      </c>
      <c r="E26" s="17">
        <f t="shared" si="4"/>
        <v>1.3676092028610583E-2</v>
      </c>
      <c r="F26" s="23">
        <f t="shared" si="0"/>
        <v>16</v>
      </c>
      <c r="G26" s="16">
        <f t="shared" si="5"/>
        <v>56494610</v>
      </c>
      <c r="H26" s="17">
        <f t="shared" si="6"/>
        <v>1.2207944177170844E-2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67280737</v>
      </c>
      <c r="T26" s="21">
        <v>56494610</v>
      </c>
    </row>
    <row r="27" spans="2:20" ht="18.75" customHeight="1" thickBot="1">
      <c r="B27" s="18" t="s">
        <v>22</v>
      </c>
      <c r="C27" s="19"/>
      <c r="D27" s="16">
        <f t="shared" si="3"/>
        <v>35675</v>
      </c>
      <c r="E27" s="17">
        <f t="shared" si="4"/>
        <v>7.2516236425989592E-6</v>
      </c>
      <c r="F27" s="23">
        <f t="shared" si="0"/>
        <v>21</v>
      </c>
      <c r="G27" s="16">
        <f t="shared" si="5"/>
        <v>409149</v>
      </c>
      <c r="H27" s="17">
        <f t="shared" si="6"/>
        <v>8.8413180516606338E-5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35675</v>
      </c>
      <c r="T27" s="21">
        <v>409149</v>
      </c>
    </row>
    <row r="28" spans="2:20" ht="18.75" customHeight="1" thickTop="1">
      <c r="B28" s="27" t="s">
        <v>23</v>
      </c>
      <c r="C28" s="28"/>
      <c r="D28" s="29">
        <f>S28</f>
        <v>4919587910</v>
      </c>
      <c r="E28" s="30"/>
      <c r="F28" s="31"/>
      <c r="G28" s="29">
        <f>T28</f>
        <v>4627692360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4919587910</v>
      </c>
      <c r="T28" s="21">
        <f>SUM(T6:T27)</f>
        <v>4627692360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01" priority="5" stopIfTrue="1" operator="equal">
      <formula>0</formula>
    </cfRule>
    <cfRule type="expression" dxfId="100" priority="6" stopIfTrue="1">
      <formula>$F6&lt;=5</formula>
    </cfRule>
  </conditionalFormatting>
  <conditionalFormatting sqref="G6:I27">
    <cfRule type="cellIs" dxfId="99" priority="7" stopIfTrue="1" operator="equal">
      <formula>0</formula>
    </cfRule>
    <cfRule type="expression" dxfId="98" priority="8" stopIfTrue="1">
      <formula>$I6&lt;=5</formula>
    </cfRule>
  </conditionalFormatting>
  <conditionalFormatting sqref="F6:F27">
    <cfRule type="cellIs" dxfId="97" priority="1" operator="equal">
      <formula>0</formula>
    </cfRule>
    <cfRule type="expression" dxfId="9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3F3D9-B53A-4782-95E2-FCB6D58C5031}">
  <sheetPr codeName="Sheet1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77221356</v>
      </c>
      <c r="E6" s="13">
        <f>IFERROR(S6/$S$28,"-")</f>
        <v>1.720976786628246E-2</v>
      </c>
      <c r="F6" s="23">
        <f t="shared" ref="F6:F27" si="0">_xlfn.IFS(D6&gt;0,RANK(D6,$D$6:$D$27),D6=0,"-")</f>
        <v>12</v>
      </c>
      <c r="G6" s="12">
        <f>T6</f>
        <v>80836041</v>
      </c>
      <c r="H6" s="13">
        <f>IFERROR(T6/$T$28,"-")</f>
        <v>2.0088545270575936E-2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77221356</v>
      </c>
      <c r="T6" s="21">
        <v>80836041</v>
      </c>
    </row>
    <row r="7" spans="2:20" ht="18.75" customHeight="1">
      <c r="B7" s="14" t="s">
        <v>5</v>
      </c>
      <c r="C7" s="15"/>
      <c r="D7" s="16">
        <f>S7</f>
        <v>664354655</v>
      </c>
      <c r="E7" s="17">
        <f>IFERROR(S7/$S$28,"-")</f>
        <v>0.14805994074274181</v>
      </c>
      <c r="F7" s="23">
        <f t="shared" si="0"/>
        <v>2</v>
      </c>
      <c r="G7" s="16">
        <f>T7</f>
        <v>540440368</v>
      </c>
      <c r="H7" s="17">
        <f>IFERROR(T7/$T$28,"-")</f>
        <v>0.13430470696375046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664354655</v>
      </c>
      <c r="T7" s="21">
        <v>540440368</v>
      </c>
    </row>
    <row r="8" spans="2:20" ht="18.75" customHeight="1">
      <c r="B8" s="14" t="s">
        <v>6</v>
      </c>
      <c r="C8" s="15"/>
      <c r="D8" s="16">
        <f t="shared" ref="D8:D27" si="3">S8</f>
        <v>76968903</v>
      </c>
      <c r="E8" s="17">
        <f t="shared" ref="E8:E27" si="4">IFERROR(S8/$S$28,"-")</f>
        <v>1.7153505483022233E-2</v>
      </c>
      <c r="F8" s="23">
        <f t="shared" si="0"/>
        <v>13</v>
      </c>
      <c r="G8" s="16">
        <f t="shared" ref="G8:G27" si="5">T8</f>
        <v>95265621</v>
      </c>
      <c r="H8" s="17">
        <f t="shared" ref="H8:H27" si="6">IFERROR(T8/$T$28,"-")</f>
        <v>2.3674436755110627E-2</v>
      </c>
      <c r="I8" s="23">
        <f t="shared" si="1"/>
        <v>10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76968903</v>
      </c>
      <c r="T8" s="21">
        <v>95265621</v>
      </c>
    </row>
    <row r="9" spans="2:20" ht="18.75" customHeight="1">
      <c r="B9" s="14" t="s">
        <v>1</v>
      </c>
      <c r="C9" s="15"/>
      <c r="D9" s="16">
        <f t="shared" si="3"/>
        <v>91433071</v>
      </c>
      <c r="E9" s="17">
        <f t="shared" si="4"/>
        <v>2.0377030509685982E-2</v>
      </c>
      <c r="F9" s="23">
        <f t="shared" si="0"/>
        <v>11</v>
      </c>
      <c r="G9" s="16">
        <f t="shared" si="5"/>
        <v>465257776</v>
      </c>
      <c r="H9" s="17">
        <f t="shared" si="6"/>
        <v>0.11562109895589121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91433071</v>
      </c>
      <c r="T9" s="21">
        <v>465257776</v>
      </c>
    </row>
    <row r="10" spans="2:20" ht="18.75" customHeight="1">
      <c r="B10" s="14" t="s">
        <v>8</v>
      </c>
      <c r="C10" s="15"/>
      <c r="D10" s="16">
        <f t="shared" si="3"/>
        <v>108791703</v>
      </c>
      <c r="E10" s="17">
        <f t="shared" si="4"/>
        <v>2.4245623897196849E-2</v>
      </c>
      <c r="F10" s="23">
        <f t="shared" si="0"/>
        <v>9</v>
      </c>
      <c r="G10" s="16">
        <f t="shared" si="5"/>
        <v>47146735</v>
      </c>
      <c r="H10" s="17">
        <f t="shared" si="6"/>
        <v>1.1716423870972936E-2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108791703</v>
      </c>
      <c r="T10" s="21">
        <v>47146735</v>
      </c>
    </row>
    <row r="11" spans="2:20" ht="18.75" customHeight="1">
      <c r="B11" s="14" t="s">
        <v>9</v>
      </c>
      <c r="C11" s="15"/>
      <c r="D11" s="16">
        <f t="shared" si="3"/>
        <v>235400564</v>
      </c>
      <c r="E11" s="17">
        <f t="shared" si="4"/>
        <v>5.2462029571611869E-2</v>
      </c>
      <c r="F11" s="23">
        <f t="shared" si="0"/>
        <v>7</v>
      </c>
      <c r="G11" s="16">
        <f t="shared" si="5"/>
        <v>210270274</v>
      </c>
      <c r="H11" s="17">
        <f t="shared" si="6"/>
        <v>5.2254215645041381E-2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235400564</v>
      </c>
      <c r="T11" s="21">
        <v>210270274</v>
      </c>
    </row>
    <row r="12" spans="2:20" ht="18.75" customHeight="1">
      <c r="B12" s="14" t="s">
        <v>10</v>
      </c>
      <c r="C12" s="15"/>
      <c r="D12" s="16">
        <f t="shared" si="3"/>
        <v>67533575</v>
      </c>
      <c r="E12" s="17">
        <f t="shared" si="4"/>
        <v>1.5050721835682042E-2</v>
      </c>
      <c r="F12" s="23">
        <f t="shared" si="0"/>
        <v>14</v>
      </c>
      <c r="G12" s="16">
        <f t="shared" si="5"/>
        <v>294348209</v>
      </c>
      <c r="H12" s="17">
        <f t="shared" si="6"/>
        <v>7.3148403220408179E-2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67533575</v>
      </c>
      <c r="T12" s="21">
        <v>294348209</v>
      </c>
    </row>
    <row r="13" spans="2:20" ht="18.75" customHeight="1">
      <c r="B13" s="14" t="s">
        <v>11</v>
      </c>
      <c r="C13" s="15"/>
      <c r="D13" s="16">
        <f t="shared" si="3"/>
        <v>11501702</v>
      </c>
      <c r="E13" s="17">
        <f t="shared" si="4"/>
        <v>2.56330154947236E-3</v>
      </c>
      <c r="F13" s="23">
        <f t="shared" si="0"/>
        <v>18</v>
      </c>
      <c r="G13" s="16">
        <f t="shared" si="5"/>
        <v>19979185</v>
      </c>
      <c r="H13" s="17">
        <f t="shared" si="6"/>
        <v>4.9650224995767883E-3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11501702</v>
      </c>
      <c r="T13" s="21">
        <v>19979185</v>
      </c>
    </row>
    <row r="14" spans="2:20" ht="18.75" customHeight="1">
      <c r="B14" s="14" t="s">
        <v>12</v>
      </c>
      <c r="C14" s="15"/>
      <c r="D14" s="16">
        <f t="shared" si="3"/>
        <v>884639922</v>
      </c>
      <c r="E14" s="17">
        <f t="shared" si="4"/>
        <v>0.19715333285349487</v>
      </c>
      <c r="F14" s="23">
        <f t="shared" si="0"/>
        <v>1</v>
      </c>
      <c r="G14" s="16">
        <f t="shared" si="5"/>
        <v>593072664</v>
      </c>
      <c r="H14" s="17">
        <f t="shared" si="6"/>
        <v>0.14738434629059916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884639922</v>
      </c>
      <c r="T14" s="21">
        <v>593072664</v>
      </c>
    </row>
    <row r="15" spans="2:20" ht="18.75" customHeight="1">
      <c r="B15" s="14" t="s">
        <v>2</v>
      </c>
      <c r="C15" s="15"/>
      <c r="D15" s="16">
        <f t="shared" si="3"/>
        <v>402693699</v>
      </c>
      <c r="E15" s="17">
        <f t="shared" si="4"/>
        <v>8.974544659646512E-2</v>
      </c>
      <c r="F15" s="23">
        <f t="shared" si="0"/>
        <v>5</v>
      </c>
      <c r="G15" s="16">
        <f t="shared" si="5"/>
        <v>222573021</v>
      </c>
      <c r="H15" s="17">
        <f t="shared" si="6"/>
        <v>5.5311568367967807E-2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402693699</v>
      </c>
      <c r="T15" s="21">
        <v>222573021</v>
      </c>
    </row>
    <row r="16" spans="2:20" ht="18.75" customHeight="1">
      <c r="B16" s="14" t="s">
        <v>120</v>
      </c>
      <c r="C16" s="15"/>
      <c r="D16" s="16">
        <f t="shared" si="3"/>
        <v>305279756</v>
      </c>
      <c r="E16" s="17">
        <f t="shared" si="4"/>
        <v>6.803550218718446E-2</v>
      </c>
      <c r="F16" s="23">
        <f t="shared" si="0"/>
        <v>6</v>
      </c>
      <c r="G16" s="16">
        <f t="shared" si="5"/>
        <v>308716985</v>
      </c>
      <c r="H16" s="17">
        <f t="shared" si="6"/>
        <v>7.6719184317403821E-2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305279756</v>
      </c>
      <c r="T16" s="21">
        <v>308716985</v>
      </c>
    </row>
    <row r="17" spans="2:20" ht="18.75" customHeight="1">
      <c r="B17" s="14" t="s">
        <v>14</v>
      </c>
      <c r="C17" s="15"/>
      <c r="D17" s="16">
        <f t="shared" si="3"/>
        <v>59136508</v>
      </c>
      <c r="E17" s="17">
        <f t="shared" si="4"/>
        <v>1.3179327945271456E-2</v>
      </c>
      <c r="F17" s="23">
        <f t="shared" si="0"/>
        <v>16</v>
      </c>
      <c r="G17" s="16">
        <f t="shared" si="5"/>
        <v>94773734</v>
      </c>
      <c r="H17" s="17">
        <f t="shared" si="6"/>
        <v>2.3552198034049218E-2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59136508</v>
      </c>
      <c r="T17" s="21">
        <v>94773734</v>
      </c>
    </row>
    <row r="18" spans="2:20" ht="18.75" customHeight="1">
      <c r="B18" s="14" t="s">
        <v>15</v>
      </c>
      <c r="C18" s="15"/>
      <c r="D18" s="16">
        <f t="shared" si="3"/>
        <v>605145723</v>
      </c>
      <c r="E18" s="17">
        <f t="shared" si="4"/>
        <v>0.13486447218181027</v>
      </c>
      <c r="F18" s="23">
        <f t="shared" si="0"/>
        <v>3</v>
      </c>
      <c r="G18" s="16">
        <f t="shared" si="5"/>
        <v>473493477</v>
      </c>
      <c r="H18" s="17">
        <f t="shared" si="6"/>
        <v>0.11766775104729468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605145723</v>
      </c>
      <c r="T18" s="21">
        <v>473493477</v>
      </c>
    </row>
    <row r="19" spans="2:20" ht="18.75" customHeight="1">
      <c r="B19" s="14" t="s">
        <v>16</v>
      </c>
      <c r="C19" s="15"/>
      <c r="D19" s="16">
        <f t="shared" si="3"/>
        <v>229034962</v>
      </c>
      <c r="E19" s="17">
        <f t="shared" si="4"/>
        <v>5.1043373665735997E-2</v>
      </c>
      <c r="F19" s="23">
        <f t="shared" si="0"/>
        <v>8</v>
      </c>
      <c r="G19" s="16">
        <f t="shared" si="5"/>
        <v>396096716</v>
      </c>
      <c r="H19" s="17">
        <f t="shared" si="6"/>
        <v>9.8433900429295645E-2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229034962</v>
      </c>
      <c r="T19" s="21">
        <v>396096716</v>
      </c>
    </row>
    <row r="20" spans="2:20" ht="18.75" customHeight="1">
      <c r="B20" s="14" t="s">
        <v>121</v>
      </c>
      <c r="C20" s="15"/>
      <c r="D20" s="16">
        <f t="shared" si="3"/>
        <v>799</v>
      </c>
      <c r="E20" s="17">
        <f t="shared" si="4"/>
        <v>1.7806737976939547E-7</v>
      </c>
      <c r="F20" s="23">
        <f t="shared" si="0"/>
        <v>20</v>
      </c>
      <c r="G20" s="16">
        <f t="shared" si="5"/>
        <v>63286</v>
      </c>
      <c r="H20" s="17">
        <f t="shared" si="6"/>
        <v>1.5727188767120211E-5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799</v>
      </c>
      <c r="T20" s="21">
        <v>63286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2512261</v>
      </c>
      <c r="E22" s="17">
        <f t="shared" si="4"/>
        <v>5.5988952886963867E-4</v>
      </c>
      <c r="F22" s="23">
        <f t="shared" si="0"/>
        <v>19</v>
      </c>
      <c r="G22" s="16">
        <f t="shared" si="5"/>
        <v>1519332</v>
      </c>
      <c r="H22" s="17">
        <f t="shared" si="6"/>
        <v>3.7756883297927318E-4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2512261</v>
      </c>
      <c r="T22" s="21">
        <v>1519332</v>
      </c>
    </row>
    <row r="23" spans="2:20" ht="18.75" customHeight="1">
      <c r="B23" s="14" t="s">
        <v>18</v>
      </c>
      <c r="C23" s="15"/>
      <c r="D23" s="16">
        <f t="shared" si="3"/>
        <v>60967040</v>
      </c>
      <c r="E23" s="17">
        <f t="shared" si="4"/>
        <v>1.3587285438167616E-2</v>
      </c>
      <c r="F23" s="23">
        <f t="shared" si="0"/>
        <v>15</v>
      </c>
      <c r="G23" s="16">
        <f t="shared" si="5"/>
        <v>77039780</v>
      </c>
      <c r="H23" s="17">
        <f t="shared" si="6"/>
        <v>1.9145137354824326E-2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60967040</v>
      </c>
      <c r="T23" s="21">
        <v>77039780</v>
      </c>
    </row>
    <row r="24" spans="2:20" ht="18.75" customHeight="1">
      <c r="B24" s="14" t="s">
        <v>19</v>
      </c>
      <c r="C24" s="15"/>
      <c r="D24" s="16">
        <f t="shared" si="3"/>
        <v>483981834</v>
      </c>
      <c r="E24" s="17">
        <f t="shared" si="4"/>
        <v>0.10786154823074659</v>
      </c>
      <c r="F24" s="23">
        <f t="shared" si="0"/>
        <v>4</v>
      </c>
      <c r="G24" s="16">
        <f t="shared" si="5"/>
        <v>60190642</v>
      </c>
      <c r="H24" s="17">
        <f t="shared" si="6"/>
        <v>1.4957962088742439E-2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483981834</v>
      </c>
      <c r="T24" s="21">
        <v>60190642</v>
      </c>
    </row>
    <row r="25" spans="2:20" ht="18.75" customHeight="1">
      <c r="B25" s="14" t="s">
        <v>20</v>
      </c>
      <c r="C25" s="15"/>
      <c r="D25" s="16">
        <f t="shared" si="3"/>
        <v>27547448</v>
      </c>
      <c r="E25" s="17">
        <f t="shared" si="4"/>
        <v>6.1393014827204927E-3</v>
      </c>
      <c r="F25" s="23">
        <f t="shared" si="0"/>
        <v>17</v>
      </c>
      <c r="G25" s="16">
        <f t="shared" si="5"/>
        <v>14645883</v>
      </c>
      <c r="H25" s="17">
        <f t="shared" si="6"/>
        <v>3.6396448914792663E-3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27547448</v>
      </c>
      <c r="T25" s="21">
        <v>14645883</v>
      </c>
    </row>
    <row r="26" spans="2:20" ht="18.75" customHeight="1">
      <c r="B26" s="14" t="s">
        <v>21</v>
      </c>
      <c r="C26" s="15"/>
      <c r="D26" s="16">
        <f t="shared" si="3"/>
        <v>92920039</v>
      </c>
      <c r="E26" s="17">
        <f t="shared" si="4"/>
        <v>2.0708420366458122E-2</v>
      </c>
      <c r="F26" s="23">
        <f t="shared" si="0"/>
        <v>10</v>
      </c>
      <c r="G26" s="16">
        <f t="shared" si="5"/>
        <v>27902790</v>
      </c>
      <c r="H26" s="17">
        <f t="shared" si="6"/>
        <v>6.9341156884510655E-3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92920039</v>
      </c>
      <c r="T26" s="21">
        <v>27902790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354281</v>
      </c>
      <c r="H27" s="17">
        <f t="shared" si="6"/>
        <v>8.8042286818634688E-5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354281</v>
      </c>
    </row>
    <row r="28" spans="2:20" ht="18.75" customHeight="1" thickTop="1">
      <c r="B28" s="27" t="s">
        <v>23</v>
      </c>
      <c r="C28" s="28"/>
      <c r="D28" s="29">
        <f>S28</f>
        <v>4487065520</v>
      </c>
      <c r="E28" s="30"/>
      <c r="F28" s="31"/>
      <c r="G28" s="29">
        <f>T28</f>
        <v>4023986800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4487065520</v>
      </c>
      <c r="T28" s="21">
        <f>SUM(T6:T27)</f>
        <v>4023986800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9" priority="5" stopIfTrue="1" operator="equal">
      <formula>0</formula>
    </cfRule>
    <cfRule type="expression" dxfId="418" priority="6" stopIfTrue="1">
      <formula>$F6&lt;=5</formula>
    </cfRule>
  </conditionalFormatting>
  <conditionalFormatting sqref="G6:I27">
    <cfRule type="cellIs" dxfId="417" priority="7" stopIfTrue="1" operator="equal">
      <formula>0</formula>
    </cfRule>
    <cfRule type="expression" dxfId="416" priority="8" stopIfTrue="1">
      <formula>$I6&lt;=5</formula>
    </cfRule>
  </conditionalFormatting>
  <conditionalFormatting sqref="F6:F27">
    <cfRule type="cellIs" dxfId="415" priority="1" operator="equal">
      <formula>0</formula>
    </cfRule>
    <cfRule type="expression" dxfId="41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66186-C249-4509-8CD7-201FFCE59BD5}">
  <sheetPr codeName="Sheet7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823036247</v>
      </c>
      <c r="E6" s="13">
        <f>IFERROR(S6/$S$28,"-")</f>
        <v>2.1599529703157642E-2</v>
      </c>
      <c r="F6" s="23">
        <f t="shared" ref="F6:F27" si="0">_xlfn.IFS(D6&gt;0,RANK(D6,$D$6:$D$27),D6=0,"-")</f>
        <v>10</v>
      </c>
      <c r="G6" s="12">
        <f>T6</f>
        <v>570212513</v>
      </c>
      <c r="H6" s="13">
        <f>IFERROR(T6/$T$28,"-")</f>
        <v>1.6449347348343215E-2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823036247</v>
      </c>
      <c r="T6" s="21">
        <v>570212513</v>
      </c>
    </row>
    <row r="7" spans="2:20" ht="18.75" customHeight="1">
      <c r="B7" s="14" t="s">
        <v>5</v>
      </c>
      <c r="C7" s="15"/>
      <c r="D7" s="16">
        <f>S7</f>
        <v>4308241835</v>
      </c>
      <c r="E7" s="17">
        <f>IFERROR(S7/$S$28,"-")</f>
        <v>0.11306427611500916</v>
      </c>
      <c r="F7" s="23">
        <f t="shared" si="0"/>
        <v>3</v>
      </c>
      <c r="G7" s="16">
        <f>T7</f>
        <v>4298541917</v>
      </c>
      <c r="H7" s="17">
        <f>IFERROR(T7/$T$28,"-")</f>
        <v>0.124003257508567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4308241835</v>
      </c>
      <c r="T7" s="21">
        <v>4298541917</v>
      </c>
    </row>
    <row r="8" spans="2:20" ht="18.75" customHeight="1">
      <c r="B8" s="14" t="s">
        <v>6</v>
      </c>
      <c r="C8" s="15"/>
      <c r="D8" s="16">
        <f t="shared" ref="D8:D27" si="3">S8</f>
        <v>680975024</v>
      </c>
      <c r="E8" s="17">
        <f t="shared" ref="E8:E27" si="4">IFERROR(S8/$S$28,"-")</f>
        <v>1.7871315281204725E-2</v>
      </c>
      <c r="F8" s="23">
        <f t="shared" si="0"/>
        <v>13</v>
      </c>
      <c r="G8" s="16">
        <f t="shared" ref="G8:G27" si="5">T8</f>
        <v>358176178</v>
      </c>
      <c r="H8" s="17">
        <f t="shared" ref="H8:H27" si="6">IFERROR(T8/$T$28,"-")</f>
        <v>1.0332576415810797E-2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680975024</v>
      </c>
      <c r="T8" s="21">
        <v>358176178</v>
      </c>
    </row>
    <row r="9" spans="2:20" ht="18.75" customHeight="1">
      <c r="B9" s="14" t="s">
        <v>1</v>
      </c>
      <c r="C9" s="15"/>
      <c r="D9" s="16">
        <f t="shared" si="3"/>
        <v>818766499</v>
      </c>
      <c r="E9" s="17">
        <f t="shared" si="4"/>
        <v>2.1487475648324504E-2</v>
      </c>
      <c r="F9" s="23">
        <f t="shared" si="0"/>
        <v>11</v>
      </c>
      <c r="G9" s="16">
        <f t="shared" si="5"/>
        <v>3964398546</v>
      </c>
      <c r="H9" s="17">
        <f t="shared" si="6"/>
        <v>0.11436397347250216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818766499</v>
      </c>
      <c r="T9" s="21">
        <v>3964398546</v>
      </c>
    </row>
    <row r="10" spans="2:20" ht="18.75" customHeight="1">
      <c r="B10" s="14" t="s">
        <v>8</v>
      </c>
      <c r="C10" s="15"/>
      <c r="D10" s="16">
        <f t="shared" si="3"/>
        <v>1256979223</v>
      </c>
      <c r="E10" s="17">
        <f t="shared" si="4"/>
        <v>3.2987806019970478E-2</v>
      </c>
      <c r="F10" s="23">
        <f t="shared" si="0"/>
        <v>9</v>
      </c>
      <c r="G10" s="16">
        <f t="shared" si="5"/>
        <v>393003876</v>
      </c>
      <c r="H10" s="17">
        <f t="shared" si="6"/>
        <v>1.1337277099650749E-2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1256979223</v>
      </c>
      <c r="T10" s="21">
        <v>393003876</v>
      </c>
    </row>
    <row r="11" spans="2:20" ht="18.75" customHeight="1">
      <c r="B11" s="14" t="s">
        <v>9</v>
      </c>
      <c r="C11" s="15"/>
      <c r="D11" s="16">
        <f t="shared" si="3"/>
        <v>1737410532</v>
      </c>
      <c r="E11" s="17">
        <f t="shared" si="4"/>
        <v>4.5596108955469755E-2</v>
      </c>
      <c r="F11" s="23">
        <f t="shared" si="0"/>
        <v>8</v>
      </c>
      <c r="G11" s="16">
        <f t="shared" si="5"/>
        <v>1907731885</v>
      </c>
      <c r="H11" s="17">
        <f t="shared" si="6"/>
        <v>5.5033770232037246E-2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1737410532</v>
      </c>
      <c r="T11" s="21">
        <v>1907731885</v>
      </c>
    </row>
    <row r="12" spans="2:20" ht="18.75" customHeight="1">
      <c r="B12" s="14" t="s">
        <v>10</v>
      </c>
      <c r="C12" s="15"/>
      <c r="D12" s="16">
        <f t="shared" si="3"/>
        <v>493584838</v>
      </c>
      <c r="E12" s="17">
        <f t="shared" si="4"/>
        <v>1.2953500417836704E-2</v>
      </c>
      <c r="F12" s="23">
        <f t="shared" si="0"/>
        <v>15</v>
      </c>
      <c r="G12" s="16">
        <f t="shared" si="5"/>
        <v>2391662555</v>
      </c>
      <c r="H12" s="17">
        <f t="shared" si="6"/>
        <v>6.8994080645895975E-2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493584838</v>
      </c>
      <c r="T12" s="21">
        <v>2391662555</v>
      </c>
    </row>
    <row r="13" spans="2:20" ht="18.75" customHeight="1">
      <c r="B13" s="14" t="s">
        <v>11</v>
      </c>
      <c r="C13" s="15"/>
      <c r="D13" s="16">
        <f t="shared" si="3"/>
        <v>44538967</v>
      </c>
      <c r="E13" s="17">
        <f t="shared" si="4"/>
        <v>1.1688680105779812E-3</v>
      </c>
      <c r="F13" s="23">
        <f t="shared" si="0"/>
        <v>18</v>
      </c>
      <c r="G13" s="16">
        <f t="shared" si="5"/>
        <v>170769181</v>
      </c>
      <c r="H13" s="17">
        <f t="shared" si="6"/>
        <v>4.9263064394749478E-3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44538967</v>
      </c>
      <c r="T13" s="21">
        <v>170769181</v>
      </c>
    </row>
    <row r="14" spans="2:20" ht="18.75" customHeight="1">
      <c r="B14" s="14" t="s">
        <v>12</v>
      </c>
      <c r="C14" s="15"/>
      <c r="D14" s="16">
        <f t="shared" si="3"/>
        <v>8391828657</v>
      </c>
      <c r="E14" s="17">
        <f t="shared" si="4"/>
        <v>0.22023276982196022</v>
      </c>
      <c r="F14" s="23">
        <f t="shared" si="0"/>
        <v>1</v>
      </c>
      <c r="G14" s="16">
        <f t="shared" si="5"/>
        <v>5588661704</v>
      </c>
      <c r="H14" s="17">
        <f t="shared" si="6"/>
        <v>0.16122030907006712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8391828657</v>
      </c>
      <c r="T14" s="21">
        <v>5588661704</v>
      </c>
    </row>
    <row r="15" spans="2:20" ht="18.75" customHeight="1">
      <c r="B15" s="14" t="s">
        <v>2</v>
      </c>
      <c r="C15" s="15"/>
      <c r="D15" s="16">
        <f t="shared" si="3"/>
        <v>3483501028</v>
      </c>
      <c r="E15" s="17">
        <f t="shared" si="4"/>
        <v>9.1420012422935459E-2</v>
      </c>
      <c r="F15" s="23">
        <f t="shared" si="0"/>
        <v>5</v>
      </c>
      <c r="G15" s="16">
        <f t="shared" si="5"/>
        <v>1905097755</v>
      </c>
      <c r="H15" s="17">
        <f t="shared" si="6"/>
        <v>5.4957781511441262E-2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3483501028</v>
      </c>
      <c r="T15" s="21">
        <v>1905097755</v>
      </c>
    </row>
    <row r="16" spans="2:20" ht="18.75" customHeight="1">
      <c r="B16" s="14" t="s">
        <v>120</v>
      </c>
      <c r="C16" s="15"/>
      <c r="D16" s="16">
        <f t="shared" si="3"/>
        <v>2376785931</v>
      </c>
      <c r="E16" s="17">
        <f t="shared" si="4"/>
        <v>6.2375695483411299E-2</v>
      </c>
      <c r="F16" s="23">
        <f t="shared" si="0"/>
        <v>6</v>
      </c>
      <c r="G16" s="16">
        <f t="shared" si="5"/>
        <v>2833954698</v>
      </c>
      <c r="H16" s="17">
        <f t="shared" si="6"/>
        <v>8.1753213291675161E-2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2376785931</v>
      </c>
      <c r="T16" s="21">
        <v>2833954698</v>
      </c>
    </row>
    <row r="17" spans="2:20" ht="18.75" customHeight="1">
      <c r="B17" s="14" t="s">
        <v>14</v>
      </c>
      <c r="C17" s="15"/>
      <c r="D17" s="16">
        <f t="shared" si="3"/>
        <v>488364559</v>
      </c>
      <c r="E17" s="17">
        <f t="shared" si="4"/>
        <v>1.2816500897183428E-2</v>
      </c>
      <c r="F17" s="23">
        <f t="shared" si="0"/>
        <v>16</v>
      </c>
      <c r="G17" s="16">
        <f t="shared" si="5"/>
        <v>847680665</v>
      </c>
      <c r="H17" s="17">
        <f t="shared" si="6"/>
        <v>2.4453678902447311E-2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488364559</v>
      </c>
      <c r="T17" s="21">
        <v>847680665</v>
      </c>
    </row>
    <row r="18" spans="2:20" ht="18.75" customHeight="1">
      <c r="B18" s="14" t="s">
        <v>15</v>
      </c>
      <c r="C18" s="15"/>
      <c r="D18" s="16">
        <f t="shared" si="3"/>
        <v>5576948518</v>
      </c>
      <c r="E18" s="17">
        <f t="shared" si="4"/>
        <v>0.14635985426717418</v>
      </c>
      <c r="F18" s="23">
        <f t="shared" si="0"/>
        <v>2</v>
      </c>
      <c r="G18" s="16">
        <f t="shared" si="5"/>
        <v>4470206334</v>
      </c>
      <c r="H18" s="17">
        <f t="shared" si="6"/>
        <v>0.12895538949130347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5576948518</v>
      </c>
      <c r="T18" s="21">
        <v>4470206334</v>
      </c>
    </row>
    <row r="19" spans="2:20" ht="18.75" customHeight="1">
      <c r="B19" s="14" t="s">
        <v>16</v>
      </c>
      <c r="C19" s="15"/>
      <c r="D19" s="16">
        <f t="shared" si="3"/>
        <v>1969548528</v>
      </c>
      <c r="E19" s="17">
        <f t="shared" si="4"/>
        <v>5.1688272645841818E-2</v>
      </c>
      <c r="F19" s="23">
        <f t="shared" si="0"/>
        <v>7</v>
      </c>
      <c r="G19" s="16">
        <f t="shared" si="5"/>
        <v>3282086671</v>
      </c>
      <c r="H19" s="17">
        <f t="shared" si="6"/>
        <v>9.4680811886438648E-2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1969548528</v>
      </c>
      <c r="T19" s="21">
        <v>3282086671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33985</v>
      </c>
      <c r="H20" s="17">
        <f t="shared" si="6"/>
        <v>9.8039074360587415E-7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33985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20935</v>
      </c>
      <c r="H21" s="17">
        <f t="shared" si="6"/>
        <v>6.0392762152093488E-7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20935</v>
      </c>
    </row>
    <row r="22" spans="2:20" ht="18.75" customHeight="1">
      <c r="B22" s="14" t="s">
        <v>17</v>
      </c>
      <c r="C22" s="15"/>
      <c r="D22" s="16">
        <f t="shared" si="3"/>
        <v>12819559</v>
      </c>
      <c r="E22" s="17">
        <f t="shared" si="4"/>
        <v>3.3643286843219904E-4</v>
      </c>
      <c r="F22" s="23">
        <f t="shared" si="0"/>
        <v>19</v>
      </c>
      <c r="G22" s="16">
        <f t="shared" si="5"/>
        <v>9209302</v>
      </c>
      <c r="H22" s="17">
        <f t="shared" si="6"/>
        <v>2.6566763089218959E-4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12819559</v>
      </c>
      <c r="T22" s="21">
        <v>9209302</v>
      </c>
    </row>
    <row r="23" spans="2:20" ht="18.75" customHeight="1">
      <c r="B23" s="14" t="s">
        <v>18</v>
      </c>
      <c r="C23" s="15"/>
      <c r="D23" s="16">
        <f t="shared" si="3"/>
        <v>735864335</v>
      </c>
      <c r="E23" s="17">
        <f t="shared" si="4"/>
        <v>1.9311814782474391E-2</v>
      </c>
      <c r="F23" s="23">
        <f t="shared" si="0"/>
        <v>12</v>
      </c>
      <c r="G23" s="16">
        <f t="shared" si="5"/>
        <v>676094306</v>
      </c>
      <c r="H23" s="17">
        <f t="shared" si="6"/>
        <v>1.9503798717288138E-2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735864335</v>
      </c>
      <c r="T23" s="21">
        <v>676094306</v>
      </c>
    </row>
    <row r="24" spans="2:20" ht="18.75" customHeight="1">
      <c r="B24" s="14" t="s">
        <v>19</v>
      </c>
      <c r="C24" s="15"/>
      <c r="D24" s="16">
        <f t="shared" si="3"/>
        <v>4061281104</v>
      </c>
      <c r="E24" s="17">
        <f t="shared" si="4"/>
        <v>0.10658310877372677</v>
      </c>
      <c r="F24" s="23">
        <f t="shared" si="0"/>
        <v>4</v>
      </c>
      <c r="G24" s="16">
        <f t="shared" si="5"/>
        <v>612306881</v>
      </c>
      <c r="H24" s="17">
        <f t="shared" si="6"/>
        <v>1.7663675103092052E-2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4061281104</v>
      </c>
      <c r="T24" s="21">
        <v>612306881</v>
      </c>
    </row>
    <row r="25" spans="2:20" ht="18.75" customHeight="1">
      <c r="B25" s="14" t="s">
        <v>20</v>
      </c>
      <c r="C25" s="15"/>
      <c r="D25" s="16">
        <f t="shared" si="3"/>
        <v>240442190</v>
      </c>
      <c r="E25" s="17">
        <f t="shared" si="4"/>
        <v>6.310096601124875E-3</v>
      </c>
      <c r="F25" s="23">
        <f t="shared" si="0"/>
        <v>17</v>
      </c>
      <c r="G25" s="16">
        <f t="shared" si="5"/>
        <v>123617833</v>
      </c>
      <c r="H25" s="17">
        <f t="shared" si="6"/>
        <v>3.5660961959045685E-3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240442190</v>
      </c>
      <c r="T25" s="21">
        <v>123617833</v>
      </c>
    </row>
    <row r="26" spans="2:20" ht="18.75" customHeight="1">
      <c r="B26" s="14" t="s">
        <v>21</v>
      </c>
      <c r="C26" s="15"/>
      <c r="D26" s="16">
        <f t="shared" si="3"/>
        <v>603027084</v>
      </c>
      <c r="E26" s="17">
        <f t="shared" si="4"/>
        <v>1.5825671664089585E-2</v>
      </c>
      <c r="F26" s="23">
        <f t="shared" si="0"/>
        <v>14</v>
      </c>
      <c r="G26" s="16">
        <f t="shared" si="5"/>
        <v>259959460</v>
      </c>
      <c r="H26" s="17">
        <f t="shared" si="6"/>
        <v>7.4992452051429008E-3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603027084</v>
      </c>
      <c r="T26" s="21">
        <v>259959460</v>
      </c>
    </row>
    <row r="27" spans="2:20" ht="18.75" customHeight="1" thickBot="1">
      <c r="B27" s="18" t="s">
        <v>22</v>
      </c>
      <c r="C27" s="19"/>
      <c r="D27" s="16">
        <f t="shared" si="3"/>
        <v>414942</v>
      </c>
      <c r="E27" s="17">
        <f t="shared" si="4"/>
        <v>1.0889620094809309E-5</v>
      </c>
      <c r="F27" s="23">
        <f t="shared" si="0"/>
        <v>20</v>
      </c>
      <c r="G27" s="16">
        <f t="shared" si="5"/>
        <v>1322790</v>
      </c>
      <c r="H27" s="17">
        <f t="shared" si="6"/>
        <v>3.8159513659979817E-5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414942</v>
      </c>
      <c r="T27" s="21">
        <v>1322790</v>
      </c>
    </row>
    <row r="28" spans="2:20" ht="18.75" customHeight="1" thickTop="1">
      <c r="B28" s="27" t="s">
        <v>23</v>
      </c>
      <c r="C28" s="28"/>
      <c r="D28" s="29">
        <f>S28</f>
        <v>38104359600</v>
      </c>
      <c r="E28" s="30"/>
      <c r="F28" s="31"/>
      <c r="G28" s="29">
        <f>T28</f>
        <v>34664749970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38104359600</v>
      </c>
      <c r="T28" s="21">
        <f>SUM(T6:T27)</f>
        <v>34664749970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95" priority="5" stopIfTrue="1" operator="equal">
      <formula>0</formula>
    </cfRule>
    <cfRule type="expression" dxfId="94" priority="6" stopIfTrue="1">
      <formula>$F6&lt;=5</formula>
    </cfRule>
  </conditionalFormatting>
  <conditionalFormatting sqref="G6:I27">
    <cfRule type="cellIs" dxfId="93" priority="7" stopIfTrue="1" operator="equal">
      <formula>0</formula>
    </cfRule>
    <cfRule type="expression" dxfId="92" priority="8" stopIfTrue="1">
      <formula>$I6&lt;=5</formula>
    </cfRule>
  </conditionalFormatting>
  <conditionalFormatting sqref="F6:F27">
    <cfRule type="cellIs" dxfId="91" priority="1" operator="equal">
      <formula>0</formula>
    </cfRule>
    <cfRule type="expression" dxfId="9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5936B-C7A2-48D8-91F0-EFAA99D22247}">
  <sheetPr codeName="Sheet7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100230992</v>
      </c>
      <c r="E6" s="13">
        <f>IFERROR(S6/$S$28,"-")</f>
        <v>1.6880401967789088E-2</v>
      </c>
      <c r="F6" s="23">
        <f t="shared" ref="F6:F27" si="0">_xlfn.IFS(D6&gt;0,RANK(D6,$D$6:$D$27),D6=0,"-")</f>
        <v>12</v>
      </c>
      <c r="G6" s="12">
        <f>T6</f>
        <v>64080385</v>
      </c>
      <c r="H6" s="13">
        <f>IFERROR(T6/$T$28,"-")</f>
        <v>1.5594821529206113E-2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100230992</v>
      </c>
      <c r="T6" s="21">
        <v>64080385</v>
      </c>
    </row>
    <row r="7" spans="2:20" ht="18.75" customHeight="1">
      <c r="B7" s="14" t="s">
        <v>5</v>
      </c>
      <c r="C7" s="15"/>
      <c r="D7" s="16">
        <f>S7</f>
        <v>506371116</v>
      </c>
      <c r="E7" s="17">
        <f>IFERROR(S7/$S$28,"-")</f>
        <v>8.5280488723068384E-2</v>
      </c>
      <c r="F7" s="23">
        <f t="shared" si="0"/>
        <v>4</v>
      </c>
      <c r="G7" s="16">
        <f>T7</f>
        <v>602567953</v>
      </c>
      <c r="H7" s="17">
        <f>IFERROR(T7/$T$28,"-")</f>
        <v>0.14664299670256439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506371116</v>
      </c>
      <c r="T7" s="21">
        <v>602567953</v>
      </c>
    </row>
    <row r="8" spans="2:20" ht="18.75" customHeight="1">
      <c r="B8" s="14" t="s">
        <v>6</v>
      </c>
      <c r="C8" s="15"/>
      <c r="D8" s="16">
        <f t="shared" ref="D8:D27" si="3">S8</f>
        <v>78612920</v>
      </c>
      <c r="E8" s="17">
        <f t="shared" ref="E8:E27" si="4">IFERROR(S8/$S$28,"-")</f>
        <v>1.3239594490510941E-2</v>
      </c>
      <c r="F8" s="23">
        <f t="shared" si="0"/>
        <v>15</v>
      </c>
      <c r="G8" s="16">
        <f t="shared" ref="G8:G27" si="5">T8</f>
        <v>35387732</v>
      </c>
      <c r="H8" s="17">
        <f t="shared" ref="H8:H27" si="6">IFERROR(T8/$T$28,"-")</f>
        <v>8.6120794196753985E-3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78612920</v>
      </c>
      <c r="T8" s="21">
        <v>35387732</v>
      </c>
    </row>
    <row r="9" spans="2:20" ht="18.75" customHeight="1">
      <c r="B9" s="14" t="s">
        <v>1</v>
      </c>
      <c r="C9" s="15"/>
      <c r="D9" s="16">
        <f t="shared" si="3"/>
        <v>137973409</v>
      </c>
      <c r="E9" s="17">
        <f t="shared" si="4"/>
        <v>2.323679091978027E-2</v>
      </c>
      <c r="F9" s="23">
        <f t="shared" si="0"/>
        <v>10</v>
      </c>
      <c r="G9" s="16">
        <f t="shared" si="5"/>
        <v>452378054</v>
      </c>
      <c r="H9" s="17">
        <f t="shared" si="6"/>
        <v>0.11009226951210679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137973409</v>
      </c>
      <c r="T9" s="21">
        <v>452378054</v>
      </c>
    </row>
    <row r="10" spans="2:20" ht="18.75" customHeight="1">
      <c r="B10" s="14" t="s">
        <v>8</v>
      </c>
      <c r="C10" s="15"/>
      <c r="D10" s="16">
        <f t="shared" si="3"/>
        <v>290757595</v>
      </c>
      <c r="E10" s="17">
        <f t="shared" si="4"/>
        <v>4.8967938766760116E-2</v>
      </c>
      <c r="F10" s="23">
        <f t="shared" si="0"/>
        <v>9</v>
      </c>
      <c r="G10" s="16">
        <f t="shared" si="5"/>
        <v>49661205</v>
      </c>
      <c r="H10" s="17">
        <f t="shared" si="6"/>
        <v>1.2085720597657432E-2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290757595</v>
      </c>
      <c r="T10" s="21">
        <v>49661205</v>
      </c>
    </row>
    <row r="11" spans="2:20" ht="18.75" customHeight="1">
      <c r="B11" s="14" t="s">
        <v>9</v>
      </c>
      <c r="C11" s="15"/>
      <c r="D11" s="16">
        <f t="shared" si="3"/>
        <v>469068376</v>
      </c>
      <c r="E11" s="17">
        <f t="shared" si="4"/>
        <v>7.8998147970620033E-2</v>
      </c>
      <c r="F11" s="23">
        <f t="shared" si="0"/>
        <v>5</v>
      </c>
      <c r="G11" s="16">
        <f t="shared" si="5"/>
        <v>257031445</v>
      </c>
      <c r="H11" s="17">
        <f t="shared" si="6"/>
        <v>6.2552051024177782E-2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469068376</v>
      </c>
      <c r="T11" s="21">
        <v>257031445</v>
      </c>
    </row>
    <row r="12" spans="2:20" ht="18.75" customHeight="1">
      <c r="B12" s="14" t="s">
        <v>10</v>
      </c>
      <c r="C12" s="15"/>
      <c r="D12" s="16">
        <f t="shared" si="3"/>
        <v>41919281</v>
      </c>
      <c r="E12" s="17">
        <f t="shared" si="4"/>
        <v>7.0598354796359173E-3</v>
      </c>
      <c r="F12" s="23">
        <f t="shared" si="0"/>
        <v>17</v>
      </c>
      <c r="G12" s="16">
        <f t="shared" si="5"/>
        <v>247390545</v>
      </c>
      <c r="H12" s="17">
        <f t="shared" si="6"/>
        <v>6.0205808646250074E-2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41919281</v>
      </c>
      <c r="T12" s="21">
        <v>247390545</v>
      </c>
    </row>
    <row r="13" spans="2:20" ht="18.75" customHeight="1">
      <c r="B13" s="14" t="s">
        <v>11</v>
      </c>
      <c r="C13" s="15"/>
      <c r="D13" s="16">
        <f t="shared" si="3"/>
        <v>23057522</v>
      </c>
      <c r="E13" s="17">
        <f t="shared" si="4"/>
        <v>3.883232441130985E-3</v>
      </c>
      <c r="F13" s="23">
        <f t="shared" si="0"/>
        <v>18</v>
      </c>
      <c r="G13" s="16">
        <f t="shared" si="5"/>
        <v>21355125</v>
      </c>
      <c r="H13" s="17">
        <f t="shared" si="6"/>
        <v>5.1970562147666197E-3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23057522</v>
      </c>
      <c r="T13" s="21">
        <v>21355125</v>
      </c>
    </row>
    <row r="14" spans="2:20" ht="18.75" customHeight="1">
      <c r="B14" s="14" t="s">
        <v>12</v>
      </c>
      <c r="C14" s="15"/>
      <c r="D14" s="16">
        <f t="shared" si="3"/>
        <v>1186438424</v>
      </c>
      <c r="E14" s="17">
        <f t="shared" si="4"/>
        <v>0.19981402066887841</v>
      </c>
      <c r="F14" s="23">
        <f t="shared" si="0"/>
        <v>1</v>
      </c>
      <c r="G14" s="16">
        <f t="shared" si="5"/>
        <v>679422915</v>
      </c>
      <c r="H14" s="17">
        <f t="shared" si="6"/>
        <v>0.16534668295575899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1186438424</v>
      </c>
      <c r="T14" s="21">
        <v>679422915</v>
      </c>
    </row>
    <row r="15" spans="2:20" ht="18.75" customHeight="1">
      <c r="B15" s="14" t="s">
        <v>2</v>
      </c>
      <c r="C15" s="15"/>
      <c r="D15" s="16">
        <f t="shared" si="3"/>
        <v>444803609</v>
      </c>
      <c r="E15" s="17">
        <f t="shared" si="4"/>
        <v>7.4911597369437283E-2</v>
      </c>
      <c r="F15" s="23">
        <f t="shared" si="0"/>
        <v>6</v>
      </c>
      <c r="G15" s="16">
        <f t="shared" si="5"/>
        <v>189997821</v>
      </c>
      <c r="H15" s="17">
        <f t="shared" si="6"/>
        <v>4.62385191573529E-2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444803609</v>
      </c>
      <c r="T15" s="21">
        <v>189997821</v>
      </c>
    </row>
    <row r="16" spans="2:20" ht="18.75" customHeight="1">
      <c r="B16" s="14" t="s">
        <v>120</v>
      </c>
      <c r="C16" s="15"/>
      <c r="D16" s="16">
        <f t="shared" si="3"/>
        <v>329842374</v>
      </c>
      <c r="E16" s="17">
        <f t="shared" si="4"/>
        <v>5.5550401607616783E-2</v>
      </c>
      <c r="F16" s="23">
        <f t="shared" si="0"/>
        <v>7</v>
      </c>
      <c r="G16" s="16">
        <f t="shared" si="5"/>
        <v>310059790</v>
      </c>
      <c r="H16" s="17">
        <f t="shared" si="6"/>
        <v>7.5457210321584783E-2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329842374</v>
      </c>
      <c r="T16" s="21">
        <v>310059790</v>
      </c>
    </row>
    <row r="17" spans="2:20" ht="18.75" customHeight="1">
      <c r="B17" s="14" t="s">
        <v>14</v>
      </c>
      <c r="C17" s="15"/>
      <c r="D17" s="16">
        <f t="shared" si="3"/>
        <v>88077348</v>
      </c>
      <c r="E17" s="17">
        <f t="shared" si="4"/>
        <v>1.4833546080206853E-2</v>
      </c>
      <c r="F17" s="23">
        <f t="shared" si="0"/>
        <v>14</v>
      </c>
      <c r="G17" s="16">
        <f t="shared" si="5"/>
        <v>88025169</v>
      </c>
      <c r="H17" s="17">
        <f t="shared" si="6"/>
        <v>2.1422106010024856E-2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88077348</v>
      </c>
      <c r="T17" s="21">
        <v>88025169</v>
      </c>
    </row>
    <row r="18" spans="2:20" ht="18.75" customHeight="1">
      <c r="B18" s="14" t="s">
        <v>15</v>
      </c>
      <c r="C18" s="15"/>
      <c r="D18" s="16">
        <f t="shared" si="3"/>
        <v>1081835273</v>
      </c>
      <c r="E18" s="17">
        <f t="shared" si="4"/>
        <v>0.182197281567091</v>
      </c>
      <c r="F18" s="23">
        <f t="shared" si="0"/>
        <v>2</v>
      </c>
      <c r="G18" s="16">
        <f t="shared" si="5"/>
        <v>460521394</v>
      </c>
      <c r="H18" s="17">
        <f t="shared" si="6"/>
        <v>0.1120740605695676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1081835273</v>
      </c>
      <c r="T18" s="21">
        <v>460521394</v>
      </c>
    </row>
    <row r="19" spans="2:20" ht="18.75" customHeight="1">
      <c r="B19" s="14" t="s">
        <v>16</v>
      </c>
      <c r="C19" s="15"/>
      <c r="D19" s="16">
        <f t="shared" si="3"/>
        <v>293581095</v>
      </c>
      <c r="E19" s="17">
        <f t="shared" si="4"/>
        <v>4.944345850376973E-2</v>
      </c>
      <c r="F19" s="23">
        <f t="shared" si="0"/>
        <v>8</v>
      </c>
      <c r="G19" s="16">
        <f t="shared" si="5"/>
        <v>443947868</v>
      </c>
      <c r="H19" s="17">
        <f t="shared" si="6"/>
        <v>0.10804067063160674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293581095</v>
      </c>
      <c r="T19" s="21">
        <v>443947868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15491</v>
      </c>
      <c r="H20" s="17">
        <f t="shared" si="6"/>
        <v>3.769942710377472E-6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15491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368</v>
      </c>
      <c r="H21" s="17">
        <f t="shared" si="6"/>
        <v>8.9557737874824719E-8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368</v>
      </c>
    </row>
    <row r="22" spans="2:20" ht="18.75" customHeight="1">
      <c r="B22" s="14" t="s">
        <v>17</v>
      </c>
      <c r="C22" s="15"/>
      <c r="D22" s="16">
        <f t="shared" si="3"/>
        <v>1220035</v>
      </c>
      <c r="E22" s="17">
        <f t="shared" si="4"/>
        <v>2.0547218783159964E-4</v>
      </c>
      <c r="F22" s="23">
        <f t="shared" si="0"/>
        <v>20</v>
      </c>
      <c r="G22" s="16">
        <f t="shared" si="5"/>
        <v>1016010</v>
      </c>
      <c r="H22" s="17">
        <f t="shared" si="6"/>
        <v>2.4725966646250178E-4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1220035</v>
      </c>
      <c r="T22" s="21">
        <v>1016010</v>
      </c>
    </row>
    <row r="23" spans="2:20" ht="18.75" customHeight="1">
      <c r="B23" s="14" t="s">
        <v>18</v>
      </c>
      <c r="C23" s="15"/>
      <c r="D23" s="16">
        <f t="shared" si="3"/>
        <v>103582813</v>
      </c>
      <c r="E23" s="17">
        <f t="shared" si="4"/>
        <v>1.7444898883115206E-2</v>
      </c>
      <c r="F23" s="23">
        <f t="shared" si="0"/>
        <v>11</v>
      </c>
      <c r="G23" s="16">
        <f t="shared" si="5"/>
        <v>75539958</v>
      </c>
      <c r="H23" s="17">
        <f t="shared" si="6"/>
        <v>1.8383662384889317E-2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103582813</v>
      </c>
      <c r="T23" s="21">
        <v>75539958</v>
      </c>
    </row>
    <row r="24" spans="2:20" ht="18.75" customHeight="1">
      <c r="B24" s="14" t="s">
        <v>19</v>
      </c>
      <c r="C24" s="15"/>
      <c r="D24" s="16">
        <f t="shared" si="3"/>
        <v>614385069</v>
      </c>
      <c r="E24" s="17">
        <f t="shared" si="4"/>
        <v>0.10347165802497331</v>
      </c>
      <c r="F24" s="23">
        <f t="shared" si="0"/>
        <v>3</v>
      </c>
      <c r="G24" s="16">
        <f t="shared" si="5"/>
        <v>81843851</v>
      </c>
      <c r="H24" s="17">
        <f t="shared" si="6"/>
        <v>1.9917799332946226E-2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614385069</v>
      </c>
      <c r="T24" s="21">
        <v>81843851</v>
      </c>
    </row>
    <row r="25" spans="2:20" ht="18.75" customHeight="1">
      <c r="B25" s="14" t="s">
        <v>20</v>
      </c>
      <c r="C25" s="15"/>
      <c r="D25" s="16">
        <f t="shared" si="3"/>
        <v>51041229</v>
      </c>
      <c r="E25" s="17">
        <f t="shared" si="4"/>
        <v>8.5961083020107548E-3</v>
      </c>
      <c r="F25" s="23">
        <f t="shared" si="0"/>
        <v>16</v>
      </c>
      <c r="G25" s="16">
        <f t="shared" si="5"/>
        <v>12640790</v>
      </c>
      <c r="H25" s="17">
        <f t="shared" si="6"/>
        <v>3.0763058623660476E-3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51041229</v>
      </c>
      <c r="T25" s="21">
        <v>12640790</v>
      </c>
    </row>
    <row r="26" spans="2:20" ht="18.75" customHeight="1">
      <c r="B26" s="14" t="s">
        <v>21</v>
      </c>
      <c r="C26" s="15"/>
      <c r="D26" s="16">
        <f t="shared" si="3"/>
        <v>93406630</v>
      </c>
      <c r="E26" s="17">
        <f t="shared" si="4"/>
        <v>1.5731077078999154E-2</v>
      </c>
      <c r="F26" s="23">
        <f t="shared" si="0"/>
        <v>13</v>
      </c>
      <c r="G26" s="16">
        <f t="shared" si="5"/>
        <v>34952257</v>
      </c>
      <c r="H26" s="17">
        <f t="shared" si="6"/>
        <v>8.5061007351617049E-3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93406630</v>
      </c>
      <c r="T26" s="21">
        <v>34952257</v>
      </c>
    </row>
    <row r="27" spans="2:20" ht="18.75" customHeight="1" thickBot="1">
      <c r="B27" s="18" t="s">
        <v>22</v>
      </c>
      <c r="C27" s="19"/>
      <c r="D27" s="16">
        <f t="shared" si="3"/>
        <v>1508470</v>
      </c>
      <c r="E27" s="17">
        <f t="shared" si="4"/>
        <v>2.5404896677417709E-4</v>
      </c>
      <c r="F27" s="23">
        <f t="shared" si="0"/>
        <v>19</v>
      </c>
      <c r="G27" s="16">
        <f t="shared" si="5"/>
        <v>1244884</v>
      </c>
      <c r="H27" s="17">
        <f t="shared" si="6"/>
        <v>3.0295922542544372E-4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1508470</v>
      </c>
      <c r="T27" s="21">
        <v>1244884</v>
      </c>
    </row>
    <row r="28" spans="2:20" ht="18.75" customHeight="1" thickTop="1">
      <c r="B28" s="27" t="s">
        <v>23</v>
      </c>
      <c r="C28" s="28"/>
      <c r="D28" s="29">
        <f>S28</f>
        <v>5937713580</v>
      </c>
      <c r="E28" s="30"/>
      <c r="F28" s="31"/>
      <c r="G28" s="29">
        <f>T28</f>
        <v>4109081010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5937713580</v>
      </c>
      <c r="T28" s="21">
        <f>SUM(T6:T27)</f>
        <v>4109081010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89" priority="5" stopIfTrue="1" operator="equal">
      <formula>0</formula>
    </cfRule>
    <cfRule type="expression" dxfId="88" priority="6" stopIfTrue="1">
      <formula>$F6&lt;=5</formula>
    </cfRule>
  </conditionalFormatting>
  <conditionalFormatting sqref="G6:I27">
    <cfRule type="cellIs" dxfId="87" priority="7" stopIfTrue="1" operator="equal">
      <formula>0</formula>
    </cfRule>
    <cfRule type="expression" dxfId="86" priority="8" stopIfTrue="1">
      <formula>$I6&lt;=5</formula>
    </cfRule>
  </conditionalFormatting>
  <conditionalFormatting sqref="F6:F27">
    <cfRule type="cellIs" dxfId="85" priority="1" operator="equal">
      <formula>0</formula>
    </cfRule>
    <cfRule type="expression" dxfId="8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7CA8-F879-4B39-94FC-B043F1440705}">
  <sheetPr codeName="Sheet7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76647263</v>
      </c>
      <c r="E6" s="13">
        <f>IFERROR(S6/$S$28,"-")</f>
        <v>1.6958263186341294E-2</v>
      </c>
      <c r="F6" s="23">
        <f t="shared" ref="F6:F27" si="0">_xlfn.IFS(D6&gt;0,RANK(D6,$D$6:$D$27),D6=0,"-")</f>
        <v>12</v>
      </c>
      <c r="G6" s="12">
        <f>T6</f>
        <v>52205514</v>
      </c>
      <c r="H6" s="13">
        <f>IFERROR(T6/$T$28,"-")</f>
        <v>1.3360205460918506E-2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76647263</v>
      </c>
      <c r="T6" s="21">
        <v>52205514</v>
      </c>
    </row>
    <row r="7" spans="2:20" ht="18.75" customHeight="1">
      <c r="B7" s="14" t="s">
        <v>5</v>
      </c>
      <c r="C7" s="15"/>
      <c r="D7" s="16">
        <f>S7</f>
        <v>493106578</v>
      </c>
      <c r="E7" s="17">
        <f>IFERROR(S7/$S$28,"-")</f>
        <v>0.10910019224874516</v>
      </c>
      <c r="F7" s="23">
        <f t="shared" si="0"/>
        <v>4</v>
      </c>
      <c r="G7" s="16">
        <f>T7</f>
        <v>558359575</v>
      </c>
      <c r="H7" s="17">
        <f>IFERROR(T7/$T$28,"-")</f>
        <v>0.14289292589037886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493106578</v>
      </c>
      <c r="T7" s="21">
        <v>558359575</v>
      </c>
    </row>
    <row r="8" spans="2:20" ht="18.75" customHeight="1">
      <c r="B8" s="14" t="s">
        <v>6</v>
      </c>
      <c r="C8" s="15"/>
      <c r="D8" s="16">
        <f t="shared" ref="D8:D27" si="3">S8</f>
        <v>103182461</v>
      </c>
      <c r="E8" s="17">
        <f t="shared" ref="E8:E27" si="4">IFERROR(S8/$S$28,"-")</f>
        <v>2.2829195216695426E-2</v>
      </c>
      <c r="F8" s="23">
        <f t="shared" si="0"/>
        <v>10</v>
      </c>
      <c r="G8" s="16">
        <f t="shared" ref="G8:G27" si="5">T8</f>
        <v>64029057</v>
      </c>
      <c r="H8" s="17">
        <f t="shared" ref="H8:H27" si="6">IFERROR(T8/$T$28,"-")</f>
        <v>1.638603456693985E-2</v>
      </c>
      <c r="I8" s="23">
        <f t="shared" si="1"/>
        <v>12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103182461</v>
      </c>
      <c r="T8" s="21">
        <v>64029057</v>
      </c>
    </row>
    <row r="9" spans="2:20" ht="18.75" customHeight="1">
      <c r="B9" s="14" t="s">
        <v>1</v>
      </c>
      <c r="C9" s="15"/>
      <c r="D9" s="16">
        <f t="shared" si="3"/>
        <v>89707647</v>
      </c>
      <c r="E9" s="17">
        <f t="shared" si="4"/>
        <v>1.9847882730703637E-2</v>
      </c>
      <c r="F9" s="23">
        <f t="shared" si="0"/>
        <v>11</v>
      </c>
      <c r="G9" s="16">
        <f t="shared" si="5"/>
        <v>413762956</v>
      </c>
      <c r="H9" s="17">
        <f t="shared" si="6"/>
        <v>0.10588839531925658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89707647</v>
      </c>
      <c r="T9" s="21">
        <v>413762956</v>
      </c>
    </row>
    <row r="10" spans="2:20" ht="18.75" customHeight="1">
      <c r="B10" s="14" t="s">
        <v>8</v>
      </c>
      <c r="C10" s="15"/>
      <c r="D10" s="16">
        <f t="shared" si="3"/>
        <v>187689597</v>
      </c>
      <c r="E10" s="17">
        <f t="shared" si="4"/>
        <v>4.1526461072254245E-2</v>
      </c>
      <c r="F10" s="23">
        <f t="shared" si="0"/>
        <v>8</v>
      </c>
      <c r="G10" s="16">
        <f t="shared" si="5"/>
        <v>44803543</v>
      </c>
      <c r="H10" s="17">
        <f t="shared" si="6"/>
        <v>1.1465925608109081E-2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187689597</v>
      </c>
      <c r="T10" s="21">
        <v>44803543</v>
      </c>
    </row>
    <row r="11" spans="2:20" ht="18.75" customHeight="1">
      <c r="B11" s="14" t="s">
        <v>9</v>
      </c>
      <c r="C11" s="15"/>
      <c r="D11" s="16">
        <f t="shared" si="3"/>
        <v>177228218</v>
      </c>
      <c r="E11" s="17">
        <f t="shared" si="4"/>
        <v>3.9211873291421631E-2</v>
      </c>
      <c r="F11" s="23">
        <f t="shared" si="0"/>
        <v>9</v>
      </c>
      <c r="G11" s="16">
        <f t="shared" si="5"/>
        <v>200202041</v>
      </c>
      <c r="H11" s="17">
        <f t="shared" si="6"/>
        <v>5.1234825529257899E-2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177228218</v>
      </c>
      <c r="T11" s="21">
        <v>200202041</v>
      </c>
    </row>
    <row r="12" spans="2:20" ht="18.75" customHeight="1">
      <c r="B12" s="14" t="s">
        <v>10</v>
      </c>
      <c r="C12" s="15"/>
      <c r="D12" s="16">
        <f t="shared" si="3"/>
        <v>45515485</v>
      </c>
      <c r="E12" s="17">
        <f t="shared" si="4"/>
        <v>1.0070334457787088E-2</v>
      </c>
      <c r="F12" s="23">
        <f t="shared" si="0"/>
        <v>16</v>
      </c>
      <c r="G12" s="16">
        <f t="shared" si="5"/>
        <v>372595678</v>
      </c>
      <c r="H12" s="17">
        <f t="shared" si="6"/>
        <v>9.5353046651934767E-2</v>
      </c>
      <c r="I12" s="23">
        <f t="shared" si="1"/>
        <v>5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45515485</v>
      </c>
      <c r="T12" s="21">
        <v>372595678</v>
      </c>
    </row>
    <row r="13" spans="2:20" ht="18.75" customHeight="1">
      <c r="B13" s="14" t="s">
        <v>11</v>
      </c>
      <c r="C13" s="15"/>
      <c r="D13" s="16">
        <f t="shared" si="3"/>
        <v>11175892</v>
      </c>
      <c r="E13" s="17">
        <f t="shared" si="4"/>
        <v>2.4726743064279566E-3</v>
      </c>
      <c r="F13" s="23">
        <f t="shared" si="0"/>
        <v>18</v>
      </c>
      <c r="G13" s="16">
        <f t="shared" si="5"/>
        <v>19666121</v>
      </c>
      <c r="H13" s="17">
        <f t="shared" si="6"/>
        <v>5.03286716378818E-3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11175892</v>
      </c>
      <c r="T13" s="21">
        <v>19666121</v>
      </c>
    </row>
    <row r="14" spans="2:20" ht="18.75" customHeight="1">
      <c r="B14" s="14" t="s">
        <v>12</v>
      </c>
      <c r="C14" s="15"/>
      <c r="D14" s="16">
        <f t="shared" si="3"/>
        <v>1055607387</v>
      </c>
      <c r="E14" s="17">
        <f t="shared" si="4"/>
        <v>0.23355390903119433</v>
      </c>
      <c r="F14" s="23">
        <f t="shared" si="0"/>
        <v>1</v>
      </c>
      <c r="G14" s="16">
        <f t="shared" si="5"/>
        <v>600580557</v>
      </c>
      <c r="H14" s="17">
        <f t="shared" si="6"/>
        <v>0.15369793384953317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1055607387</v>
      </c>
      <c r="T14" s="21">
        <v>600580557</v>
      </c>
    </row>
    <row r="15" spans="2:20" ht="18.75" customHeight="1">
      <c r="B15" s="14" t="s">
        <v>2</v>
      </c>
      <c r="C15" s="15"/>
      <c r="D15" s="16">
        <f t="shared" si="3"/>
        <v>451500179</v>
      </c>
      <c r="E15" s="17">
        <f t="shared" si="4"/>
        <v>9.9894745937140692E-2</v>
      </c>
      <c r="F15" s="23">
        <f t="shared" si="0"/>
        <v>5</v>
      </c>
      <c r="G15" s="16">
        <f t="shared" si="5"/>
        <v>226015644</v>
      </c>
      <c r="H15" s="17">
        <f t="shared" si="6"/>
        <v>5.7840929240191241E-2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451500179</v>
      </c>
      <c r="T15" s="21">
        <v>226015644</v>
      </c>
    </row>
    <row r="16" spans="2:20" ht="18.75" customHeight="1">
      <c r="B16" s="14" t="s">
        <v>120</v>
      </c>
      <c r="C16" s="15"/>
      <c r="D16" s="16">
        <f t="shared" si="3"/>
        <v>242459098</v>
      </c>
      <c r="E16" s="17">
        <f t="shared" si="4"/>
        <v>5.3644253361100652E-2</v>
      </c>
      <c r="F16" s="23">
        <f t="shared" si="0"/>
        <v>6</v>
      </c>
      <c r="G16" s="16">
        <f t="shared" si="5"/>
        <v>315658028</v>
      </c>
      <c r="H16" s="17">
        <f t="shared" si="6"/>
        <v>8.0781813765273283E-2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242459098</v>
      </c>
      <c r="T16" s="21">
        <v>315658028</v>
      </c>
    </row>
    <row r="17" spans="2:20" ht="18.75" customHeight="1">
      <c r="B17" s="14" t="s">
        <v>14</v>
      </c>
      <c r="C17" s="15"/>
      <c r="D17" s="16">
        <f t="shared" si="3"/>
        <v>48699617</v>
      </c>
      <c r="E17" s="17">
        <f t="shared" si="4"/>
        <v>1.0774825999462246E-2</v>
      </c>
      <c r="F17" s="23">
        <f t="shared" si="0"/>
        <v>15</v>
      </c>
      <c r="G17" s="16">
        <f t="shared" si="5"/>
        <v>83929143</v>
      </c>
      <c r="H17" s="17">
        <f t="shared" si="6"/>
        <v>2.1478777024181973E-2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48699617</v>
      </c>
      <c r="T17" s="21">
        <v>83929143</v>
      </c>
    </row>
    <row r="18" spans="2:20" ht="18.75" customHeight="1">
      <c r="B18" s="14" t="s">
        <v>15</v>
      </c>
      <c r="C18" s="15"/>
      <c r="D18" s="16">
        <f t="shared" si="3"/>
        <v>686756053</v>
      </c>
      <c r="E18" s="17">
        <f t="shared" si="4"/>
        <v>0.15194528070215566</v>
      </c>
      <c r="F18" s="23">
        <f t="shared" si="0"/>
        <v>2</v>
      </c>
      <c r="G18" s="16">
        <f t="shared" si="5"/>
        <v>369129064</v>
      </c>
      <c r="H18" s="17">
        <f t="shared" si="6"/>
        <v>9.4465886048675562E-2</v>
      </c>
      <c r="I18" s="23">
        <f t="shared" si="1"/>
        <v>6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686756053</v>
      </c>
      <c r="T18" s="21">
        <v>369129064</v>
      </c>
    </row>
    <row r="19" spans="2:20" ht="18.75" customHeight="1">
      <c r="B19" s="14" t="s">
        <v>16</v>
      </c>
      <c r="C19" s="15"/>
      <c r="D19" s="16">
        <f t="shared" si="3"/>
        <v>195924444</v>
      </c>
      <c r="E19" s="17">
        <f t="shared" si="4"/>
        <v>4.3348427014146429E-2</v>
      </c>
      <c r="F19" s="23">
        <f t="shared" si="0"/>
        <v>7</v>
      </c>
      <c r="G19" s="16">
        <f t="shared" si="5"/>
        <v>415441427</v>
      </c>
      <c r="H19" s="17">
        <f t="shared" si="6"/>
        <v>0.10631794223302116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195924444</v>
      </c>
      <c r="T19" s="21">
        <v>415441427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4678</v>
      </c>
      <c r="H20" s="17">
        <f t="shared" si="6"/>
        <v>1.1971731787982545E-6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4678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12725</v>
      </c>
      <c r="H21" s="17">
        <f t="shared" si="6"/>
        <v>3.2565260154356109E-6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12725</v>
      </c>
    </row>
    <row r="22" spans="2:20" ht="18.75" customHeight="1">
      <c r="B22" s="14" t="s">
        <v>17</v>
      </c>
      <c r="C22" s="15"/>
      <c r="D22" s="16">
        <f t="shared" si="3"/>
        <v>843604</v>
      </c>
      <c r="E22" s="17">
        <f t="shared" si="4"/>
        <v>1.8664800407876614E-4</v>
      </c>
      <c r="F22" s="23">
        <f t="shared" si="0"/>
        <v>19</v>
      </c>
      <c r="G22" s="16">
        <f t="shared" si="5"/>
        <v>991954</v>
      </c>
      <c r="H22" s="17">
        <f t="shared" si="6"/>
        <v>2.5385650350612308E-4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843604</v>
      </c>
      <c r="T22" s="21">
        <v>991954</v>
      </c>
    </row>
    <row r="23" spans="2:20" ht="18.75" customHeight="1">
      <c r="B23" s="14" t="s">
        <v>18</v>
      </c>
      <c r="C23" s="15"/>
      <c r="D23" s="16">
        <f t="shared" si="3"/>
        <v>49789782</v>
      </c>
      <c r="E23" s="17">
        <f t="shared" si="4"/>
        <v>1.1016025805729792E-2</v>
      </c>
      <c r="F23" s="23">
        <f t="shared" si="0"/>
        <v>14</v>
      </c>
      <c r="G23" s="16">
        <f t="shared" si="5"/>
        <v>72386640</v>
      </c>
      <c r="H23" s="17">
        <f t="shared" si="6"/>
        <v>1.8524870438504676E-2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49789782</v>
      </c>
      <c r="T23" s="21">
        <v>72386640</v>
      </c>
    </row>
    <row r="24" spans="2:20" ht="18.75" customHeight="1">
      <c r="B24" s="14" t="s">
        <v>19</v>
      </c>
      <c r="C24" s="15"/>
      <c r="D24" s="16">
        <f t="shared" si="3"/>
        <v>511839683</v>
      </c>
      <c r="E24" s="17">
        <f t="shared" si="4"/>
        <v>0.11324490547728361</v>
      </c>
      <c r="F24" s="23">
        <f t="shared" si="0"/>
        <v>3</v>
      </c>
      <c r="G24" s="16">
        <f t="shared" si="5"/>
        <v>50599265</v>
      </c>
      <c r="H24" s="17">
        <f t="shared" si="6"/>
        <v>1.2949141283647981E-2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511839683</v>
      </c>
      <c r="T24" s="21">
        <v>50599265</v>
      </c>
    </row>
    <row r="25" spans="2:20" ht="18.75" customHeight="1">
      <c r="B25" s="14" t="s">
        <v>20</v>
      </c>
      <c r="C25" s="15"/>
      <c r="D25" s="16">
        <f t="shared" si="3"/>
        <v>25020361</v>
      </c>
      <c r="E25" s="17">
        <f t="shared" si="4"/>
        <v>5.5357732324410516E-3</v>
      </c>
      <c r="F25" s="23">
        <f t="shared" si="0"/>
        <v>17</v>
      </c>
      <c r="G25" s="16">
        <f t="shared" si="5"/>
        <v>17759296</v>
      </c>
      <c r="H25" s="17">
        <f t="shared" si="6"/>
        <v>4.5448808990036609E-3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25020361</v>
      </c>
      <c r="T25" s="21">
        <v>17759296</v>
      </c>
    </row>
    <row r="26" spans="2:20" ht="18.75" customHeight="1">
      <c r="B26" s="14" t="s">
        <v>21</v>
      </c>
      <c r="C26" s="15"/>
      <c r="D26" s="16">
        <f t="shared" si="3"/>
        <v>67065671</v>
      </c>
      <c r="E26" s="17">
        <f t="shared" si="4"/>
        <v>1.4838328924890336E-2</v>
      </c>
      <c r="F26" s="23">
        <f t="shared" si="0"/>
        <v>13</v>
      </c>
      <c r="G26" s="16">
        <f t="shared" si="5"/>
        <v>29122033</v>
      </c>
      <c r="H26" s="17">
        <f t="shared" si="6"/>
        <v>7.4527825608545675E-3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67065671</v>
      </c>
      <c r="T26" s="21">
        <v>29122033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283321</v>
      </c>
      <c r="H27" s="17">
        <f t="shared" si="6"/>
        <v>7.250626382862339E-5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283321</v>
      </c>
    </row>
    <row r="28" spans="2:20" ht="18.75" customHeight="1" thickTop="1">
      <c r="B28" s="27" t="s">
        <v>23</v>
      </c>
      <c r="C28" s="28"/>
      <c r="D28" s="29">
        <f>S28</f>
        <v>4519759020</v>
      </c>
      <c r="E28" s="30"/>
      <c r="F28" s="31"/>
      <c r="G28" s="29">
        <f>T28</f>
        <v>3907538260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4519759020</v>
      </c>
      <c r="T28" s="21">
        <f>SUM(T6:T27)</f>
        <v>3907538260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83" priority="5" stopIfTrue="1" operator="equal">
      <formula>0</formula>
    </cfRule>
    <cfRule type="expression" dxfId="82" priority="6" stopIfTrue="1">
      <formula>$F6&lt;=5</formula>
    </cfRule>
  </conditionalFormatting>
  <conditionalFormatting sqref="G6:I27">
    <cfRule type="cellIs" dxfId="81" priority="7" stopIfTrue="1" operator="equal">
      <formula>0</formula>
    </cfRule>
    <cfRule type="expression" dxfId="80" priority="8" stopIfTrue="1">
      <formula>$I6&lt;=5</formula>
    </cfRule>
  </conditionalFormatting>
  <conditionalFormatting sqref="F6:F27">
    <cfRule type="cellIs" dxfId="79" priority="1" operator="equal">
      <formula>0</formula>
    </cfRule>
    <cfRule type="expression" dxfId="7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9C7F8-5813-40C3-8034-ECCF682D1D49}">
  <sheetPr codeName="Sheet7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94511200</v>
      </c>
      <c r="E6" s="13">
        <f>IFERROR(S6/$S$28,"-")</f>
        <v>1.6025076839573014E-2</v>
      </c>
      <c r="F6" s="23">
        <f t="shared" ref="F6:F27" si="0">_xlfn.IFS(D6&gt;0,RANK(D6,$D$6:$D$27),D6=0,"-")</f>
        <v>12</v>
      </c>
      <c r="G6" s="12">
        <f>T6</f>
        <v>84750776</v>
      </c>
      <c r="H6" s="13">
        <f>IFERROR(T6/$T$28,"-")</f>
        <v>1.4443278530810098E-2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94511200</v>
      </c>
      <c r="T6" s="21">
        <v>84750776</v>
      </c>
    </row>
    <row r="7" spans="2:20" ht="18.75" customHeight="1">
      <c r="B7" s="14" t="s">
        <v>5</v>
      </c>
      <c r="C7" s="15"/>
      <c r="D7" s="16">
        <f>S7</f>
        <v>757319104</v>
      </c>
      <c r="E7" s="17">
        <f>IFERROR(S7/$S$28,"-")</f>
        <v>0.12840908626360251</v>
      </c>
      <c r="F7" s="23">
        <f t="shared" si="0"/>
        <v>3</v>
      </c>
      <c r="G7" s="16">
        <f>T7</f>
        <v>936775871</v>
      </c>
      <c r="H7" s="17">
        <f>IFERROR(T7/$T$28,"-")</f>
        <v>0.15964591080316751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757319104</v>
      </c>
      <c r="T7" s="21">
        <v>936775871</v>
      </c>
    </row>
    <row r="8" spans="2:20" ht="18.75" customHeight="1">
      <c r="B8" s="14" t="s">
        <v>6</v>
      </c>
      <c r="C8" s="15"/>
      <c r="D8" s="16">
        <f t="shared" ref="D8:D27" si="3">S8</f>
        <v>71651409</v>
      </c>
      <c r="E8" s="17">
        <f t="shared" ref="E8:E27" si="4">IFERROR(S8/$S$28,"-")</f>
        <v>1.2149029267310896E-2</v>
      </c>
      <c r="F8" s="23">
        <f t="shared" si="0"/>
        <v>15</v>
      </c>
      <c r="G8" s="16">
        <f t="shared" ref="G8:G27" si="5">T8</f>
        <v>37091964</v>
      </c>
      <c r="H8" s="17">
        <f t="shared" ref="H8:H27" si="6">IFERROR(T8/$T$28,"-")</f>
        <v>6.3212349501883154E-3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71651409</v>
      </c>
      <c r="T8" s="21">
        <v>37091964</v>
      </c>
    </row>
    <row r="9" spans="2:20" ht="18.75" customHeight="1">
      <c r="B9" s="14" t="s">
        <v>1</v>
      </c>
      <c r="C9" s="15"/>
      <c r="D9" s="16">
        <f t="shared" si="3"/>
        <v>112853462</v>
      </c>
      <c r="E9" s="17">
        <f t="shared" si="4"/>
        <v>1.9135143773032545E-2</v>
      </c>
      <c r="F9" s="23">
        <f t="shared" si="0"/>
        <v>11</v>
      </c>
      <c r="G9" s="16">
        <f t="shared" si="5"/>
        <v>653140598</v>
      </c>
      <c r="H9" s="17">
        <f t="shared" si="6"/>
        <v>0.11130861594345601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112853462</v>
      </c>
      <c r="T9" s="21">
        <v>653140598</v>
      </c>
    </row>
    <row r="10" spans="2:20" ht="18.75" customHeight="1">
      <c r="B10" s="14" t="s">
        <v>8</v>
      </c>
      <c r="C10" s="15"/>
      <c r="D10" s="16">
        <f t="shared" si="3"/>
        <v>149710476</v>
      </c>
      <c r="E10" s="17">
        <f t="shared" si="4"/>
        <v>2.5384524602259328E-2</v>
      </c>
      <c r="F10" s="23">
        <f t="shared" si="0"/>
        <v>9</v>
      </c>
      <c r="G10" s="16">
        <f t="shared" si="5"/>
        <v>60493578</v>
      </c>
      <c r="H10" s="17">
        <f t="shared" si="6"/>
        <v>1.0309352168991185E-2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149710476</v>
      </c>
      <c r="T10" s="21">
        <v>60493578</v>
      </c>
    </row>
    <row r="11" spans="2:20" ht="18.75" customHeight="1">
      <c r="B11" s="14" t="s">
        <v>9</v>
      </c>
      <c r="C11" s="15"/>
      <c r="D11" s="16">
        <f t="shared" si="3"/>
        <v>244077154</v>
      </c>
      <c r="E11" s="17">
        <f t="shared" si="4"/>
        <v>4.1385096661922569E-2</v>
      </c>
      <c r="F11" s="23">
        <f t="shared" si="0"/>
        <v>8</v>
      </c>
      <c r="G11" s="16">
        <f t="shared" si="5"/>
        <v>307400924</v>
      </c>
      <c r="H11" s="17">
        <f t="shared" si="6"/>
        <v>5.2387451484342595E-2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244077154</v>
      </c>
      <c r="T11" s="21">
        <v>307400924</v>
      </c>
    </row>
    <row r="12" spans="2:20" ht="18.75" customHeight="1">
      <c r="B12" s="14" t="s">
        <v>10</v>
      </c>
      <c r="C12" s="15"/>
      <c r="D12" s="16">
        <f t="shared" si="3"/>
        <v>68422858</v>
      </c>
      <c r="E12" s="17">
        <f t="shared" si="4"/>
        <v>1.1601604434534672E-2</v>
      </c>
      <c r="F12" s="23">
        <f t="shared" si="0"/>
        <v>16</v>
      </c>
      <c r="G12" s="16">
        <f t="shared" si="5"/>
        <v>433751309</v>
      </c>
      <c r="H12" s="17">
        <f t="shared" si="6"/>
        <v>7.3920160553933772E-2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68422858</v>
      </c>
      <c r="T12" s="21">
        <v>433751309</v>
      </c>
    </row>
    <row r="13" spans="2:20" ht="18.75" customHeight="1">
      <c r="B13" s="14" t="s">
        <v>11</v>
      </c>
      <c r="C13" s="15"/>
      <c r="D13" s="16">
        <f t="shared" si="3"/>
        <v>17756041</v>
      </c>
      <c r="E13" s="17">
        <f t="shared" si="4"/>
        <v>3.0106688031853249E-3</v>
      </c>
      <c r="F13" s="23">
        <f t="shared" si="0"/>
        <v>18</v>
      </c>
      <c r="G13" s="16">
        <f t="shared" si="5"/>
        <v>23831337</v>
      </c>
      <c r="H13" s="17">
        <f t="shared" si="6"/>
        <v>4.0613508724993896E-3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17756041</v>
      </c>
      <c r="T13" s="21">
        <v>23831337</v>
      </c>
    </row>
    <row r="14" spans="2:20" ht="18.75" customHeight="1">
      <c r="B14" s="14" t="s">
        <v>12</v>
      </c>
      <c r="C14" s="15"/>
      <c r="D14" s="16">
        <f t="shared" si="3"/>
        <v>1219113227</v>
      </c>
      <c r="E14" s="17">
        <f t="shared" si="4"/>
        <v>0.20670971418006354</v>
      </c>
      <c r="F14" s="23">
        <f t="shared" si="0"/>
        <v>1</v>
      </c>
      <c r="G14" s="16">
        <f t="shared" si="5"/>
        <v>893686418</v>
      </c>
      <c r="H14" s="17">
        <f t="shared" si="6"/>
        <v>0.15230258014836323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1219113227</v>
      </c>
      <c r="T14" s="21">
        <v>893686418</v>
      </c>
    </row>
    <row r="15" spans="2:20" ht="18.75" customHeight="1">
      <c r="B15" s="14" t="s">
        <v>2</v>
      </c>
      <c r="C15" s="15"/>
      <c r="D15" s="16">
        <f t="shared" si="3"/>
        <v>576186495</v>
      </c>
      <c r="E15" s="17">
        <f t="shared" si="4"/>
        <v>9.7696705324863645E-2</v>
      </c>
      <c r="F15" s="23">
        <f t="shared" si="0"/>
        <v>5</v>
      </c>
      <c r="G15" s="16">
        <f t="shared" si="5"/>
        <v>331944266</v>
      </c>
      <c r="H15" s="17">
        <f t="shared" si="6"/>
        <v>5.6570142679794655E-2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576186495</v>
      </c>
      <c r="T15" s="21">
        <v>331944266</v>
      </c>
    </row>
    <row r="16" spans="2:20" ht="18.75" customHeight="1">
      <c r="B16" s="14" t="s">
        <v>120</v>
      </c>
      <c r="C16" s="15"/>
      <c r="D16" s="16">
        <f t="shared" si="3"/>
        <v>364154466</v>
      </c>
      <c r="E16" s="17">
        <f t="shared" si="4"/>
        <v>6.1745097926210642E-2</v>
      </c>
      <c r="F16" s="23">
        <f t="shared" si="0"/>
        <v>6</v>
      </c>
      <c r="G16" s="16">
        <f t="shared" si="5"/>
        <v>440453447</v>
      </c>
      <c r="H16" s="17">
        <f t="shared" si="6"/>
        <v>7.5062342967531101E-2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364154466</v>
      </c>
      <c r="T16" s="21">
        <v>440453447</v>
      </c>
    </row>
    <row r="17" spans="2:20" ht="18.75" customHeight="1">
      <c r="B17" s="14" t="s">
        <v>14</v>
      </c>
      <c r="C17" s="15"/>
      <c r="D17" s="16">
        <f t="shared" si="3"/>
        <v>120310266</v>
      </c>
      <c r="E17" s="17">
        <f t="shared" si="4"/>
        <v>2.0399500347466425E-2</v>
      </c>
      <c r="F17" s="23">
        <f t="shared" si="0"/>
        <v>10</v>
      </c>
      <c r="G17" s="16">
        <f t="shared" si="5"/>
        <v>135079069</v>
      </c>
      <c r="H17" s="17">
        <f t="shared" si="6"/>
        <v>2.3020256678823989E-2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120310266</v>
      </c>
      <c r="T17" s="21">
        <v>135079069</v>
      </c>
    </row>
    <row r="18" spans="2:20" ht="18.75" customHeight="1">
      <c r="B18" s="14" t="s">
        <v>15</v>
      </c>
      <c r="C18" s="15"/>
      <c r="D18" s="16">
        <f t="shared" si="3"/>
        <v>798932240</v>
      </c>
      <c r="E18" s="17">
        <f t="shared" si="4"/>
        <v>0.13546490294919744</v>
      </c>
      <c r="F18" s="23">
        <f t="shared" si="0"/>
        <v>2</v>
      </c>
      <c r="G18" s="16">
        <f t="shared" si="5"/>
        <v>662543496</v>
      </c>
      <c r="H18" s="17">
        <f t="shared" si="6"/>
        <v>0.11291106351055318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798932240</v>
      </c>
      <c r="T18" s="21">
        <v>662543496</v>
      </c>
    </row>
    <row r="19" spans="2:20" ht="18.75" customHeight="1">
      <c r="B19" s="14" t="s">
        <v>16</v>
      </c>
      <c r="C19" s="15"/>
      <c r="D19" s="16">
        <f t="shared" si="3"/>
        <v>318735960</v>
      </c>
      <c r="E19" s="17">
        <f t="shared" si="4"/>
        <v>5.4044052456587909E-2</v>
      </c>
      <c r="F19" s="23">
        <f t="shared" si="0"/>
        <v>7</v>
      </c>
      <c r="G19" s="16">
        <f t="shared" si="5"/>
        <v>598154122</v>
      </c>
      <c r="H19" s="17">
        <f t="shared" si="6"/>
        <v>0.10193778742979491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318735960</v>
      </c>
      <c r="T19" s="21">
        <v>598154122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302133</v>
      </c>
      <c r="E22" s="17">
        <f t="shared" si="4"/>
        <v>5.1228897112413278E-5</v>
      </c>
      <c r="F22" s="23">
        <f t="shared" si="0"/>
        <v>19</v>
      </c>
      <c r="G22" s="16">
        <f t="shared" si="5"/>
        <v>1825101</v>
      </c>
      <c r="H22" s="17">
        <f t="shared" si="6"/>
        <v>3.1103481683589587E-4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302133</v>
      </c>
      <c r="T22" s="21">
        <v>1825101</v>
      </c>
    </row>
    <row r="23" spans="2:20" ht="18.75" customHeight="1">
      <c r="B23" s="14" t="s">
        <v>18</v>
      </c>
      <c r="C23" s="15"/>
      <c r="D23" s="16">
        <f t="shared" si="3"/>
        <v>93007918</v>
      </c>
      <c r="E23" s="17">
        <f t="shared" si="4"/>
        <v>1.5770184196568303E-2</v>
      </c>
      <c r="F23" s="23">
        <f t="shared" si="0"/>
        <v>13</v>
      </c>
      <c r="G23" s="16">
        <f t="shared" si="5"/>
        <v>92009769</v>
      </c>
      <c r="H23" s="17">
        <f t="shared" si="6"/>
        <v>1.5680360510474813E-2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93007918</v>
      </c>
      <c r="T23" s="21">
        <v>92009769</v>
      </c>
    </row>
    <row r="24" spans="2:20" ht="18.75" customHeight="1">
      <c r="B24" s="14" t="s">
        <v>19</v>
      </c>
      <c r="C24" s="15"/>
      <c r="D24" s="16">
        <f t="shared" si="3"/>
        <v>756318729</v>
      </c>
      <c r="E24" s="17">
        <f t="shared" si="4"/>
        <v>0.12823946524256596</v>
      </c>
      <c r="F24" s="23">
        <f t="shared" si="0"/>
        <v>4</v>
      </c>
      <c r="G24" s="16">
        <f t="shared" si="5"/>
        <v>89597406</v>
      </c>
      <c r="H24" s="17">
        <f t="shared" si="6"/>
        <v>1.5269244148231467E-2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756318729</v>
      </c>
      <c r="T24" s="21">
        <v>89597406</v>
      </c>
    </row>
    <row r="25" spans="2:20" ht="18.75" customHeight="1">
      <c r="B25" s="14" t="s">
        <v>20</v>
      </c>
      <c r="C25" s="15"/>
      <c r="D25" s="16">
        <f t="shared" si="3"/>
        <v>59649632</v>
      </c>
      <c r="E25" s="17">
        <f t="shared" si="4"/>
        <v>1.011403871977346E-2</v>
      </c>
      <c r="F25" s="23">
        <f t="shared" si="0"/>
        <v>17</v>
      </c>
      <c r="G25" s="16">
        <f t="shared" si="5"/>
        <v>21640320</v>
      </c>
      <c r="H25" s="17">
        <f t="shared" si="6"/>
        <v>3.6879564295182426E-3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59649632</v>
      </c>
      <c r="T25" s="21">
        <v>21640320</v>
      </c>
    </row>
    <row r="26" spans="2:20" ht="18.75" customHeight="1">
      <c r="B26" s="14" t="s">
        <v>21</v>
      </c>
      <c r="C26" s="15"/>
      <c r="D26" s="16">
        <f t="shared" si="3"/>
        <v>74693740</v>
      </c>
      <c r="E26" s="17">
        <f t="shared" si="4"/>
        <v>1.2664879114169416E-2</v>
      </c>
      <c r="F26" s="23">
        <f t="shared" si="0"/>
        <v>14</v>
      </c>
      <c r="G26" s="16">
        <f t="shared" si="5"/>
        <v>63417825</v>
      </c>
      <c r="H26" s="17">
        <f t="shared" si="6"/>
        <v>1.08077041122688E-2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74693740</v>
      </c>
      <c r="T26" s="21">
        <v>63417825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247454</v>
      </c>
      <c r="H27" s="17">
        <f t="shared" si="6"/>
        <v>4.2171260420825909E-5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247454</v>
      </c>
    </row>
    <row r="28" spans="2:20" ht="18.75" customHeight="1" thickTop="1">
      <c r="B28" s="27" t="s">
        <v>23</v>
      </c>
      <c r="C28" s="28"/>
      <c r="D28" s="29">
        <f>S28</f>
        <v>5897706510</v>
      </c>
      <c r="E28" s="30"/>
      <c r="F28" s="31"/>
      <c r="G28" s="29">
        <f>T28</f>
        <v>5867835050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5897706510</v>
      </c>
      <c r="T28" s="21">
        <f>SUM(T6:T27)</f>
        <v>5867835050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77" priority="5" stopIfTrue="1" operator="equal">
      <formula>0</formula>
    </cfRule>
    <cfRule type="expression" dxfId="76" priority="6" stopIfTrue="1">
      <formula>$F6&lt;=5</formula>
    </cfRule>
  </conditionalFormatting>
  <conditionalFormatting sqref="G6:I27">
    <cfRule type="cellIs" dxfId="75" priority="7" stopIfTrue="1" operator="equal">
      <formula>0</formula>
    </cfRule>
    <cfRule type="expression" dxfId="74" priority="8" stopIfTrue="1">
      <formula>$I6&lt;=5</formula>
    </cfRule>
  </conditionalFormatting>
  <conditionalFormatting sqref="F6:F27">
    <cfRule type="cellIs" dxfId="73" priority="1" operator="equal">
      <formula>0</formula>
    </cfRule>
    <cfRule type="expression" dxfId="7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7A203-005C-497E-B3C3-34545802DBB4}">
  <sheetPr codeName="Sheet7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77365482</v>
      </c>
      <c r="E6" s="13">
        <f>IFERROR(S6/$S$28,"-")</f>
        <v>1.5718800906672423E-2</v>
      </c>
      <c r="F6" s="23">
        <f t="shared" ref="F6:F27" si="0">_xlfn.IFS(D6&gt;0,RANK(D6,$D$6:$D$27),D6=0,"-")</f>
        <v>14</v>
      </c>
      <c r="G6" s="12">
        <f>T6</f>
        <v>73995915</v>
      </c>
      <c r="H6" s="13">
        <f>IFERROR(T6/$T$28,"-")</f>
        <v>1.727943505906172E-2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77365482</v>
      </c>
      <c r="T6" s="21">
        <v>73995915</v>
      </c>
    </row>
    <row r="7" spans="2:20" ht="18.75" customHeight="1">
      <c r="B7" s="14" t="s">
        <v>5</v>
      </c>
      <c r="C7" s="15"/>
      <c r="D7" s="16">
        <f>S7</f>
        <v>515665259</v>
      </c>
      <c r="E7" s="17">
        <f>IFERROR(S7/$S$28,"-")</f>
        <v>0.10477074957936242</v>
      </c>
      <c r="F7" s="23">
        <f t="shared" si="0"/>
        <v>4</v>
      </c>
      <c r="G7" s="16">
        <f>T7</f>
        <v>640486495</v>
      </c>
      <c r="H7" s="17">
        <f>IFERROR(T7/$T$28,"-")</f>
        <v>0.14956561854203113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515665259</v>
      </c>
      <c r="T7" s="21">
        <v>640486495</v>
      </c>
    </row>
    <row r="8" spans="2:20" ht="18.75" customHeight="1">
      <c r="B8" s="14" t="s">
        <v>6</v>
      </c>
      <c r="C8" s="15"/>
      <c r="D8" s="16">
        <f t="shared" ref="D8:D27" si="3">S8</f>
        <v>67580115</v>
      </c>
      <c r="E8" s="17">
        <f t="shared" ref="E8:E27" si="4">IFERROR(S8/$S$28,"-")</f>
        <v>1.3730650226350644E-2</v>
      </c>
      <c r="F8" s="23">
        <f t="shared" si="0"/>
        <v>15</v>
      </c>
      <c r="G8" s="16">
        <f t="shared" ref="G8:G27" si="5">T8</f>
        <v>78954288</v>
      </c>
      <c r="H8" s="17">
        <f t="shared" ref="H8:H27" si="6">IFERROR(T8/$T$28,"-")</f>
        <v>1.8437308223439849E-2</v>
      </c>
      <c r="I8" s="23">
        <f t="shared" si="1"/>
        <v>12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67580115</v>
      </c>
      <c r="T8" s="21">
        <v>78954288</v>
      </c>
    </row>
    <row r="9" spans="2:20" ht="18.75" customHeight="1">
      <c r="B9" s="14" t="s">
        <v>1</v>
      </c>
      <c r="C9" s="15"/>
      <c r="D9" s="16">
        <f t="shared" si="3"/>
        <v>93784646</v>
      </c>
      <c r="E9" s="17">
        <f t="shared" si="4"/>
        <v>1.9054779217645826E-2</v>
      </c>
      <c r="F9" s="23">
        <f t="shared" si="0"/>
        <v>11</v>
      </c>
      <c r="G9" s="16">
        <f t="shared" si="5"/>
        <v>456956774</v>
      </c>
      <c r="H9" s="17">
        <f t="shared" si="6"/>
        <v>0.10670798382763889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93784646</v>
      </c>
      <c r="T9" s="21">
        <v>456956774</v>
      </c>
    </row>
    <row r="10" spans="2:20" ht="18.75" customHeight="1">
      <c r="B10" s="14" t="s">
        <v>8</v>
      </c>
      <c r="C10" s="15"/>
      <c r="D10" s="16">
        <f t="shared" si="3"/>
        <v>186752347</v>
      </c>
      <c r="E10" s="17">
        <f t="shared" si="4"/>
        <v>3.7943574905237497E-2</v>
      </c>
      <c r="F10" s="23">
        <f t="shared" si="0"/>
        <v>9</v>
      </c>
      <c r="G10" s="16">
        <f t="shared" si="5"/>
        <v>52805976</v>
      </c>
      <c r="H10" s="17">
        <f t="shared" si="6"/>
        <v>1.2331186566479673E-2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186752347</v>
      </c>
      <c r="T10" s="21">
        <v>52805976</v>
      </c>
    </row>
    <row r="11" spans="2:20" ht="18.75" customHeight="1">
      <c r="B11" s="14" t="s">
        <v>9</v>
      </c>
      <c r="C11" s="15"/>
      <c r="D11" s="16">
        <f t="shared" si="3"/>
        <v>311780767</v>
      </c>
      <c r="E11" s="17">
        <f t="shared" si="4"/>
        <v>6.3346335811655941E-2</v>
      </c>
      <c r="F11" s="23">
        <f t="shared" si="0"/>
        <v>6</v>
      </c>
      <c r="G11" s="16">
        <f t="shared" si="5"/>
        <v>226218290</v>
      </c>
      <c r="H11" s="17">
        <f t="shared" si="6"/>
        <v>5.2826216842199882E-2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311780767</v>
      </c>
      <c r="T11" s="21">
        <v>226218290</v>
      </c>
    </row>
    <row r="12" spans="2:20" ht="18.75" customHeight="1">
      <c r="B12" s="14" t="s">
        <v>10</v>
      </c>
      <c r="C12" s="15"/>
      <c r="D12" s="16">
        <f t="shared" si="3"/>
        <v>87603515</v>
      </c>
      <c r="E12" s="17">
        <f t="shared" si="4"/>
        <v>1.7798922405856545E-2</v>
      </c>
      <c r="F12" s="23">
        <f t="shared" si="0"/>
        <v>12</v>
      </c>
      <c r="G12" s="16">
        <f t="shared" si="5"/>
        <v>228755270</v>
      </c>
      <c r="H12" s="17">
        <f t="shared" si="6"/>
        <v>5.3418649291425473E-2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87603515</v>
      </c>
      <c r="T12" s="21">
        <v>228755270</v>
      </c>
    </row>
    <row r="13" spans="2:20" ht="18.75" customHeight="1">
      <c r="B13" s="14" t="s">
        <v>11</v>
      </c>
      <c r="C13" s="15"/>
      <c r="D13" s="16">
        <f t="shared" si="3"/>
        <v>5126228</v>
      </c>
      <c r="E13" s="17">
        <f t="shared" si="4"/>
        <v>1.0415259525457304E-3</v>
      </c>
      <c r="F13" s="23">
        <f t="shared" si="0"/>
        <v>18</v>
      </c>
      <c r="G13" s="16">
        <f t="shared" si="5"/>
        <v>20505070</v>
      </c>
      <c r="H13" s="17">
        <f t="shared" si="6"/>
        <v>4.788318726060955E-3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5126228</v>
      </c>
      <c r="T13" s="21">
        <v>20505070</v>
      </c>
    </row>
    <row r="14" spans="2:20" ht="18.75" customHeight="1">
      <c r="B14" s="14" t="s">
        <v>12</v>
      </c>
      <c r="C14" s="15"/>
      <c r="D14" s="16">
        <f t="shared" si="3"/>
        <v>1102294422</v>
      </c>
      <c r="E14" s="17">
        <f t="shared" si="4"/>
        <v>0.22395965373748405</v>
      </c>
      <c r="F14" s="23">
        <f t="shared" si="0"/>
        <v>1</v>
      </c>
      <c r="G14" s="16">
        <f t="shared" si="5"/>
        <v>691713030</v>
      </c>
      <c r="H14" s="17">
        <f t="shared" si="6"/>
        <v>0.16152797598883412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1102294422</v>
      </c>
      <c r="T14" s="21">
        <v>691713030</v>
      </c>
    </row>
    <row r="15" spans="2:20" ht="18.75" customHeight="1">
      <c r="B15" s="14" t="s">
        <v>2</v>
      </c>
      <c r="C15" s="15"/>
      <c r="D15" s="16">
        <f t="shared" si="3"/>
        <v>435243870</v>
      </c>
      <c r="E15" s="17">
        <f t="shared" si="4"/>
        <v>8.8431062038489133E-2</v>
      </c>
      <c r="F15" s="23">
        <f t="shared" si="0"/>
        <v>5</v>
      </c>
      <c r="G15" s="16">
        <f t="shared" si="5"/>
        <v>252355413</v>
      </c>
      <c r="H15" s="17">
        <f t="shared" si="6"/>
        <v>5.892972565764204E-2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435243870</v>
      </c>
      <c r="T15" s="21">
        <v>252355413</v>
      </c>
    </row>
    <row r="16" spans="2:20" ht="18.75" customHeight="1">
      <c r="B16" s="14" t="s">
        <v>120</v>
      </c>
      <c r="C16" s="15"/>
      <c r="D16" s="16">
        <f t="shared" si="3"/>
        <v>287026055</v>
      </c>
      <c r="E16" s="17">
        <f t="shared" si="4"/>
        <v>5.8316775090635493E-2</v>
      </c>
      <c r="F16" s="23">
        <f t="shared" si="0"/>
        <v>7</v>
      </c>
      <c r="G16" s="16">
        <f t="shared" si="5"/>
        <v>322667552</v>
      </c>
      <c r="H16" s="17">
        <f t="shared" si="6"/>
        <v>7.5348929876067075E-2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287026055</v>
      </c>
      <c r="T16" s="21">
        <v>322667552</v>
      </c>
    </row>
    <row r="17" spans="2:20" ht="18.75" customHeight="1">
      <c r="B17" s="14" t="s">
        <v>14</v>
      </c>
      <c r="C17" s="15"/>
      <c r="D17" s="16">
        <f t="shared" si="3"/>
        <v>56232959</v>
      </c>
      <c r="E17" s="17">
        <f t="shared" si="4"/>
        <v>1.1425181670994737E-2</v>
      </c>
      <c r="F17" s="23">
        <f t="shared" si="0"/>
        <v>16</v>
      </c>
      <c r="G17" s="16">
        <f t="shared" si="5"/>
        <v>96268917</v>
      </c>
      <c r="H17" s="17">
        <f t="shared" si="6"/>
        <v>2.2480599091283658E-2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56232959</v>
      </c>
      <c r="T17" s="21">
        <v>96268917</v>
      </c>
    </row>
    <row r="18" spans="2:20" ht="18.75" customHeight="1">
      <c r="B18" s="14" t="s">
        <v>15</v>
      </c>
      <c r="C18" s="15"/>
      <c r="D18" s="16">
        <f t="shared" si="3"/>
        <v>660121582</v>
      </c>
      <c r="E18" s="17">
        <f t="shared" si="4"/>
        <v>0.1341207920304256</v>
      </c>
      <c r="F18" s="23">
        <f t="shared" si="0"/>
        <v>2</v>
      </c>
      <c r="G18" s="16">
        <f t="shared" si="5"/>
        <v>515933738</v>
      </c>
      <c r="H18" s="17">
        <f t="shared" si="6"/>
        <v>0.12048021192183329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660121582</v>
      </c>
      <c r="T18" s="21">
        <v>515933738</v>
      </c>
    </row>
    <row r="19" spans="2:20" ht="18.75" customHeight="1">
      <c r="B19" s="14" t="s">
        <v>16</v>
      </c>
      <c r="C19" s="15"/>
      <c r="D19" s="16">
        <f t="shared" si="3"/>
        <v>222249520</v>
      </c>
      <c r="E19" s="17">
        <f t="shared" si="4"/>
        <v>4.5155744734887204E-2</v>
      </c>
      <c r="F19" s="23">
        <f t="shared" si="0"/>
        <v>8</v>
      </c>
      <c r="G19" s="16">
        <f t="shared" si="5"/>
        <v>414654652</v>
      </c>
      <c r="H19" s="17">
        <f t="shared" si="6"/>
        <v>9.6829644327958334E-2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222249520</v>
      </c>
      <c r="T19" s="21">
        <v>414654652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1183</v>
      </c>
      <c r="H20" s="17">
        <f t="shared" si="6"/>
        <v>2.7625270496175384E-7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1183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583020</v>
      </c>
      <c r="E22" s="17">
        <f t="shared" si="4"/>
        <v>1.1845560924196344E-4</v>
      </c>
      <c r="F22" s="23">
        <f t="shared" si="0"/>
        <v>20</v>
      </c>
      <c r="G22" s="16">
        <f t="shared" si="5"/>
        <v>4547029</v>
      </c>
      <c r="H22" s="17">
        <f t="shared" si="6"/>
        <v>1.0618166194332531E-3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583020</v>
      </c>
      <c r="T22" s="21">
        <v>4547029</v>
      </c>
    </row>
    <row r="23" spans="2:20" ht="18.75" customHeight="1">
      <c r="B23" s="14" t="s">
        <v>18</v>
      </c>
      <c r="C23" s="15"/>
      <c r="D23" s="16">
        <f t="shared" si="3"/>
        <v>154264175</v>
      </c>
      <c r="E23" s="17">
        <f t="shared" si="4"/>
        <v>3.134276154134312E-2</v>
      </c>
      <c r="F23" s="23">
        <f t="shared" si="0"/>
        <v>10</v>
      </c>
      <c r="G23" s="16">
        <f t="shared" si="5"/>
        <v>85561837</v>
      </c>
      <c r="H23" s="17">
        <f t="shared" si="6"/>
        <v>1.9980294938923643E-2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154264175</v>
      </c>
      <c r="T23" s="21">
        <v>85561837</v>
      </c>
    </row>
    <row r="24" spans="2:20" ht="18.75" customHeight="1">
      <c r="B24" s="14" t="s">
        <v>19</v>
      </c>
      <c r="C24" s="15"/>
      <c r="D24" s="16">
        <f t="shared" si="3"/>
        <v>527595896</v>
      </c>
      <c r="E24" s="17">
        <f t="shared" si="4"/>
        <v>0.10719476740804704</v>
      </c>
      <c r="F24" s="23">
        <f t="shared" si="0"/>
        <v>3</v>
      </c>
      <c r="G24" s="16">
        <f t="shared" si="5"/>
        <v>69997359</v>
      </c>
      <c r="H24" s="17">
        <f t="shared" si="6"/>
        <v>1.6345697179990671E-2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527595896</v>
      </c>
      <c r="T24" s="21">
        <v>69997359</v>
      </c>
    </row>
    <row r="25" spans="2:20" ht="18.75" customHeight="1">
      <c r="B25" s="14" t="s">
        <v>20</v>
      </c>
      <c r="C25" s="15"/>
      <c r="D25" s="16">
        <f t="shared" si="3"/>
        <v>44388840</v>
      </c>
      <c r="E25" s="17">
        <f t="shared" si="4"/>
        <v>9.0187422142362812E-3</v>
      </c>
      <c r="F25" s="23">
        <f t="shared" si="0"/>
        <v>17</v>
      </c>
      <c r="G25" s="16">
        <f t="shared" si="5"/>
        <v>19042761</v>
      </c>
      <c r="H25" s="17">
        <f t="shared" si="6"/>
        <v>4.446842126957052E-3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44388840</v>
      </c>
      <c r="T25" s="21">
        <v>19042761</v>
      </c>
    </row>
    <row r="26" spans="2:20" ht="18.75" customHeight="1">
      <c r="B26" s="14" t="s">
        <v>21</v>
      </c>
      <c r="C26" s="15"/>
      <c r="D26" s="16">
        <f t="shared" si="3"/>
        <v>83413453</v>
      </c>
      <c r="E26" s="17">
        <f t="shared" si="4"/>
        <v>1.6947602816525818E-2</v>
      </c>
      <c r="F26" s="23">
        <f t="shared" si="0"/>
        <v>13</v>
      </c>
      <c r="G26" s="16">
        <f t="shared" si="5"/>
        <v>30404772</v>
      </c>
      <c r="H26" s="17">
        <f t="shared" si="6"/>
        <v>7.1000849609005861E-3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83413453</v>
      </c>
      <c r="T26" s="21">
        <v>30404772</v>
      </c>
    </row>
    <row r="27" spans="2:20" ht="18.75" customHeight="1" thickBot="1">
      <c r="B27" s="18" t="s">
        <v>22</v>
      </c>
      <c r="C27" s="19"/>
      <c r="D27" s="16">
        <f t="shared" si="3"/>
        <v>2771599</v>
      </c>
      <c r="E27" s="17">
        <f t="shared" si="4"/>
        <v>5.6312210236255473E-4</v>
      </c>
      <c r="F27" s="23">
        <f t="shared" si="0"/>
        <v>19</v>
      </c>
      <c r="G27" s="16">
        <f t="shared" si="5"/>
        <v>484689</v>
      </c>
      <c r="H27" s="17">
        <f t="shared" si="6"/>
        <v>1.1318397913373415E-4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2771599</v>
      </c>
      <c r="T27" s="21">
        <v>484689</v>
      </c>
    </row>
    <row r="28" spans="2:20" ht="18.75" customHeight="1" thickTop="1">
      <c r="B28" s="27" t="s">
        <v>23</v>
      </c>
      <c r="C28" s="28"/>
      <c r="D28" s="29">
        <f>S28</f>
        <v>4921843750</v>
      </c>
      <c r="E28" s="30"/>
      <c r="F28" s="31"/>
      <c r="G28" s="29">
        <f>T28</f>
        <v>4282311010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4921843750</v>
      </c>
      <c r="T28" s="21">
        <f>SUM(T6:T27)</f>
        <v>4282311010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71" priority="5" stopIfTrue="1" operator="equal">
      <formula>0</formula>
    </cfRule>
    <cfRule type="expression" dxfId="70" priority="6" stopIfTrue="1">
      <formula>$F6&lt;=5</formula>
    </cfRule>
  </conditionalFormatting>
  <conditionalFormatting sqref="G6:I27">
    <cfRule type="cellIs" dxfId="69" priority="7" stopIfTrue="1" operator="equal">
      <formula>0</formula>
    </cfRule>
    <cfRule type="expression" dxfId="68" priority="8" stopIfTrue="1">
      <formula>$I6&lt;=5</formula>
    </cfRule>
  </conditionalFormatting>
  <conditionalFormatting sqref="F6:F27">
    <cfRule type="cellIs" dxfId="67" priority="1" operator="equal">
      <formula>0</formula>
    </cfRule>
    <cfRule type="expression" dxfId="6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139C3-38C8-4A3A-96E2-D4C7BFF7CFCF}">
  <sheetPr codeName="Sheet7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74539911</v>
      </c>
      <c r="E6" s="13">
        <f>IFERROR(S6/$S$28,"-")</f>
        <v>1.3889313373073028E-2</v>
      </c>
      <c r="F6" s="23">
        <f t="shared" ref="F6:F27" si="0">_xlfn.IFS(D6&gt;0,RANK(D6,$D$6:$D$27),D6=0,"-")</f>
        <v>13</v>
      </c>
      <c r="G6" s="12">
        <f>T6</f>
        <v>78693222</v>
      </c>
      <c r="H6" s="13">
        <f>IFERROR(T6/$T$28,"-")</f>
        <v>1.7139380868756139E-2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74539911</v>
      </c>
      <c r="T6" s="21">
        <v>78693222</v>
      </c>
    </row>
    <row r="7" spans="2:20" ht="18.75" customHeight="1">
      <c r="B7" s="14" t="s">
        <v>5</v>
      </c>
      <c r="C7" s="15"/>
      <c r="D7" s="16">
        <f>S7</f>
        <v>625715325</v>
      </c>
      <c r="E7" s="17">
        <f>IFERROR(S7/$S$28,"-")</f>
        <v>0.11659198561773486</v>
      </c>
      <c r="F7" s="23">
        <f t="shared" si="0"/>
        <v>3</v>
      </c>
      <c r="G7" s="16">
        <f>T7</f>
        <v>749379189</v>
      </c>
      <c r="H7" s="17">
        <f>IFERROR(T7/$T$28,"-")</f>
        <v>0.16321475991147738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625715325</v>
      </c>
      <c r="T7" s="21">
        <v>749379189</v>
      </c>
    </row>
    <row r="8" spans="2:20" ht="18.75" customHeight="1">
      <c r="B8" s="14" t="s">
        <v>6</v>
      </c>
      <c r="C8" s="15"/>
      <c r="D8" s="16">
        <f t="shared" ref="D8:D27" si="3">S8</f>
        <v>76334818</v>
      </c>
      <c r="E8" s="17">
        <f t="shared" ref="E8:E27" si="4">IFERROR(S8/$S$28,"-")</f>
        <v>1.4223765419823156E-2</v>
      </c>
      <c r="F8" s="23">
        <f t="shared" si="0"/>
        <v>12</v>
      </c>
      <c r="G8" s="16">
        <f t="shared" ref="G8:G27" si="5">T8</f>
        <v>26740187</v>
      </c>
      <c r="H8" s="17">
        <f t="shared" ref="H8:H27" si="6">IFERROR(T8/$T$28,"-")</f>
        <v>5.8240117490012235E-3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76334818</v>
      </c>
      <c r="T8" s="21">
        <v>26740187</v>
      </c>
    </row>
    <row r="9" spans="2:20" ht="18.75" customHeight="1">
      <c r="B9" s="14" t="s">
        <v>1</v>
      </c>
      <c r="C9" s="15"/>
      <c r="D9" s="16">
        <f t="shared" si="3"/>
        <v>99281731</v>
      </c>
      <c r="E9" s="17">
        <f t="shared" si="4"/>
        <v>1.8499553535556799E-2</v>
      </c>
      <c r="F9" s="23">
        <f t="shared" si="0"/>
        <v>10</v>
      </c>
      <c r="G9" s="16">
        <f t="shared" si="5"/>
        <v>510238416</v>
      </c>
      <c r="H9" s="17">
        <f t="shared" si="6"/>
        <v>0.11112990831274942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99281731</v>
      </c>
      <c r="T9" s="21">
        <v>510238416</v>
      </c>
    </row>
    <row r="10" spans="2:20" ht="18.75" customHeight="1">
      <c r="B10" s="14" t="s">
        <v>8</v>
      </c>
      <c r="C10" s="15"/>
      <c r="D10" s="16">
        <f t="shared" si="3"/>
        <v>239944519</v>
      </c>
      <c r="E10" s="17">
        <f t="shared" si="4"/>
        <v>4.4709801391395215E-2</v>
      </c>
      <c r="F10" s="23">
        <f t="shared" si="0"/>
        <v>8</v>
      </c>
      <c r="G10" s="16">
        <f t="shared" si="5"/>
        <v>51395364</v>
      </c>
      <c r="H10" s="17">
        <f t="shared" si="6"/>
        <v>1.1193908396384608E-2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239944519</v>
      </c>
      <c r="T10" s="21">
        <v>51395364</v>
      </c>
    </row>
    <row r="11" spans="2:20" ht="18.75" customHeight="1">
      <c r="B11" s="14" t="s">
        <v>9</v>
      </c>
      <c r="C11" s="15"/>
      <c r="D11" s="16">
        <f t="shared" si="3"/>
        <v>342109374</v>
      </c>
      <c r="E11" s="17">
        <f t="shared" si="4"/>
        <v>6.3746578706699045E-2</v>
      </c>
      <c r="F11" s="23">
        <f t="shared" si="0"/>
        <v>6</v>
      </c>
      <c r="G11" s="16">
        <f t="shared" si="5"/>
        <v>237944285</v>
      </c>
      <c r="H11" s="17">
        <f t="shared" si="6"/>
        <v>5.1824256556160048E-2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342109374</v>
      </c>
      <c r="T11" s="21">
        <v>237944285</v>
      </c>
    </row>
    <row r="12" spans="2:20" ht="18.75" customHeight="1">
      <c r="B12" s="14" t="s">
        <v>10</v>
      </c>
      <c r="C12" s="15"/>
      <c r="D12" s="16">
        <f t="shared" si="3"/>
        <v>49008984</v>
      </c>
      <c r="E12" s="17">
        <f t="shared" si="4"/>
        <v>9.1320358146379059E-3</v>
      </c>
      <c r="F12" s="23">
        <f t="shared" si="0"/>
        <v>17</v>
      </c>
      <c r="G12" s="16">
        <f t="shared" si="5"/>
        <v>296335786</v>
      </c>
      <c r="H12" s="17">
        <f t="shared" si="6"/>
        <v>6.4541923334848497E-2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49008984</v>
      </c>
      <c r="T12" s="21">
        <v>296335786</v>
      </c>
    </row>
    <row r="13" spans="2:20" ht="18.75" customHeight="1">
      <c r="B13" s="14" t="s">
        <v>11</v>
      </c>
      <c r="C13" s="15"/>
      <c r="D13" s="16">
        <f t="shared" si="3"/>
        <v>4048561</v>
      </c>
      <c r="E13" s="17">
        <f t="shared" si="4"/>
        <v>7.5438421759051882E-4</v>
      </c>
      <c r="F13" s="23">
        <f t="shared" si="0"/>
        <v>18</v>
      </c>
      <c r="G13" s="16">
        <f t="shared" si="5"/>
        <v>28949644</v>
      </c>
      <c r="H13" s="17">
        <f t="shared" si="6"/>
        <v>6.3052314026600777E-3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4048561</v>
      </c>
      <c r="T13" s="21">
        <v>28949644</v>
      </c>
    </row>
    <row r="14" spans="2:20" ht="18.75" customHeight="1">
      <c r="B14" s="14" t="s">
        <v>12</v>
      </c>
      <c r="C14" s="15"/>
      <c r="D14" s="16">
        <f t="shared" si="3"/>
        <v>1096446035</v>
      </c>
      <c r="E14" s="17">
        <f t="shared" si="4"/>
        <v>0.204305081297701</v>
      </c>
      <c r="F14" s="23">
        <f t="shared" si="0"/>
        <v>1</v>
      </c>
      <c r="G14" s="16">
        <f t="shared" si="5"/>
        <v>721222702</v>
      </c>
      <c r="H14" s="17">
        <f t="shared" si="6"/>
        <v>0.15708227807436081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1096446035</v>
      </c>
      <c r="T14" s="21">
        <v>721222702</v>
      </c>
    </row>
    <row r="15" spans="2:20" ht="18.75" customHeight="1">
      <c r="B15" s="14" t="s">
        <v>2</v>
      </c>
      <c r="C15" s="15"/>
      <c r="D15" s="16">
        <f t="shared" si="3"/>
        <v>402516816</v>
      </c>
      <c r="E15" s="17">
        <f t="shared" si="4"/>
        <v>7.5002533815147376E-2</v>
      </c>
      <c r="F15" s="23">
        <f t="shared" si="0"/>
        <v>5</v>
      </c>
      <c r="G15" s="16">
        <f t="shared" si="5"/>
        <v>224506965</v>
      </c>
      <c r="H15" s="17">
        <f t="shared" si="6"/>
        <v>4.889760875242221E-2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402516816</v>
      </c>
      <c r="T15" s="21">
        <v>224506965</v>
      </c>
    </row>
    <row r="16" spans="2:20" ht="18.75" customHeight="1">
      <c r="B16" s="14" t="s">
        <v>120</v>
      </c>
      <c r="C16" s="15"/>
      <c r="D16" s="16">
        <f t="shared" si="3"/>
        <v>324524209</v>
      </c>
      <c r="E16" s="17">
        <f t="shared" si="4"/>
        <v>6.0469866082207238E-2</v>
      </c>
      <c r="F16" s="23">
        <f t="shared" si="0"/>
        <v>7</v>
      </c>
      <c r="G16" s="16">
        <f t="shared" si="5"/>
        <v>339386502</v>
      </c>
      <c r="H16" s="17">
        <f t="shared" si="6"/>
        <v>7.3918367702530546E-2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324524209</v>
      </c>
      <c r="T16" s="21">
        <v>339386502</v>
      </c>
    </row>
    <row r="17" spans="2:20" ht="18.75" customHeight="1">
      <c r="B17" s="14" t="s">
        <v>14</v>
      </c>
      <c r="C17" s="15"/>
      <c r="D17" s="16">
        <f t="shared" si="3"/>
        <v>67021822</v>
      </c>
      <c r="E17" s="17">
        <f t="shared" si="4"/>
        <v>1.2488438423173326E-2</v>
      </c>
      <c r="F17" s="23">
        <f t="shared" si="0"/>
        <v>15</v>
      </c>
      <c r="G17" s="16">
        <f t="shared" si="5"/>
        <v>99509602</v>
      </c>
      <c r="H17" s="17">
        <f t="shared" si="6"/>
        <v>2.1673187670169833E-2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67021822</v>
      </c>
      <c r="T17" s="21">
        <v>99509602</v>
      </c>
    </row>
    <row r="18" spans="2:20" ht="18.75" customHeight="1">
      <c r="B18" s="14" t="s">
        <v>15</v>
      </c>
      <c r="C18" s="15"/>
      <c r="D18" s="16">
        <f t="shared" si="3"/>
        <v>949235041</v>
      </c>
      <c r="E18" s="17">
        <f t="shared" si="4"/>
        <v>0.17687468058756906</v>
      </c>
      <c r="F18" s="23">
        <f t="shared" si="0"/>
        <v>2</v>
      </c>
      <c r="G18" s="16">
        <f t="shared" si="5"/>
        <v>487587825</v>
      </c>
      <c r="H18" s="17">
        <f t="shared" si="6"/>
        <v>0.10619661042273013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949235041</v>
      </c>
      <c r="T18" s="21">
        <v>487587825</v>
      </c>
    </row>
    <row r="19" spans="2:20" ht="18.75" customHeight="1">
      <c r="B19" s="14" t="s">
        <v>16</v>
      </c>
      <c r="C19" s="15"/>
      <c r="D19" s="16">
        <f t="shared" si="3"/>
        <v>224590343</v>
      </c>
      <c r="E19" s="17">
        <f t="shared" si="4"/>
        <v>4.1848797679580788E-2</v>
      </c>
      <c r="F19" s="23">
        <f t="shared" si="0"/>
        <v>9</v>
      </c>
      <c r="G19" s="16">
        <f t="shared" si="5"/>
        <v>520111698</v>
      </c>
      <c r="H19" s="17">
        <f t="shared" si="6"/>
        <v>0.11328030877065207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224590343</v>
      </c>
      <c r="T19" s="21">
        <v>520111698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5003</v>
      </c>
      <c r="H20" s="17">
        <f t="shared" si="6"/>
        <v>1.0896532167203289E-6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5003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1492</v>
      </c>
      <c r="H21" s="17">
        <f t="shared" si="6"/>
        <v>3.2495754534214086E-7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1492</v>
      </c>
    </row>
    <row r="22" spans="2:20" ht="18.75" customHeight="1">
      <c r="B22" s="14" t="s">
        <v>17</v>
      </c>
      <c r="C22" s="15"/>
      <c r="D22" s="16">
        <f t="shared" si="3"/>
        <v>1393868</v>
      </c>
      <c r="E22" s="17">
        <f t="shared" si="4"/>
        <v>2.5972488017457593E-4</v>
      </c>
      <c r="F22" s="23">
        <f t="shared" si="0"/>
        <v>19</v>
      </c>
      <c r="G22" s="16">
        <f t="shared" si="5"/>
        <v>1052306</v>
      </c>
      <c r="H22" s="17">
        <f t="shared" si="6"/>
        <v>2.2919220824987058E-4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1393868</v>
      </c>
      <c r="T22" s="21">
        <v>1052306</v>
      </c>
    </row>
    <row r="23" spans="2:20" ht="18.75" customHeight="1">
      <c r="B23" s="14" t="s">
        <v>18</v>
      </c>
      <c r="C23" s="15"/>
      <c r="D23" s="16">
        <f t="shared" si="3"/>
        <v>71806443</v>
      </c>
      <c r="E23" s="17">
        <f t="shared" si="4"/>
        <v>1.3379975581574093E-2</v>
      </c>
      <c r="F23" s="23">
        <f t="shared" si="0"/>
        <v>14</v>
      </c>
      <c r="G23" s="16">
        <f t="shared" si="5"/>
        <v>75414029</v>
      </c>
      <c r="H23" s="17">
        <f t="shared" si="6"/>
        <v>1.6425172753485942E-2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71806443</v>
      </c>
      <c r="T23" s="21">
        <v>75414029</v>
      </c>
    </row>
    <row r="24" spans="2:20" ht="18.75" customHeight="1">
      <c r="B24" s="14" t="s">
        <v>19</v>
      </c>
      <c r="C24" s="15"/>
      <c r="D24" s="16">
        <f t="shared" si="3"/>
        <v>587287749</v>
      </c>
      <c r="E24" s="17">
        <f t="shared" si="4"/>
        <v>0.10943162497239439</v>
      </c>
      <c r="F24" s="23">
        <f t="shared" si="0"/>
        <v>4</v>
      </c>
      <c r="G24" s="16">
        <f t="shared" si="5"/>
        <v>83871915</v>
      </c>
      <c r="H24" s="17">
        <f t="shared" si="6"/>
        <v>1.8267300014440137E-2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587287749</v>
      </c>
      <c r="T24" s="21">
        <v>83871915</v>
      </c>
    </row>
    <row r="25" spans="2:20" ht="18.75" customHeight="1">
      <c r="B25" s="14" t="s">
        <v>20</v>
      </c>
      <c r="C25" s="15"/>
      <c r="D25" s="16">
        <f t="shared" si="3"/>
        <v>53717500</v>
      </c>
      <c r="E25" s="17">
        <f t="shared" si="4"/>
        <v>1.000939203050632E-2</v>
      </c>
      <c r="F25" s="23">
        <f t="shared" si="0"/>
        <v>16</v>
      </c>
      <c r="G25" s="16">
        <f t="shared" si="5"/>
        <v>16024918</v>
      </c>
      <c r="H25" s="17">
        <f t="shared" si="6"/>
        <v>3.4902265533438936E-3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53717500</v>
      </c>
      <c r="T25" s="21">
        <v>16024918</v>
      </c>
    </row>
    <row r="26" spans="2:20" ht="18.75" customHeight="1">
      <c r="B26" s="14" t="s">
        <v>21</v>
      </c>
      <c r="C26" s="15"/>
      <c r="D26" s="16">
        <f t="shared" si="3"/>
        <v>77146981</v>
      </c>
      <c r="E26" s="17">
        <f t="shared" si="4"/>
        <v>1.4375098930497928E-2</v>
      </c>
      <c r="F26" s="23">
        <f t="shared" si="0"/>
        <v>11</v>
      </c>
      <c r="G26" s="16">
        <f t="shared" si="5"/>
        <v>42551124</v>
      </c>
      <c r="H26" s="17">
        <f t="shared" si="6"/>
        <v>9.2676332483840884E-3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77146981</v>
      </c>
      <c r="T26" s="21">
        <v>42551124</v>
      </c>
    </row>
    <row r="27" spans="2:20" ht="18.75" customHeight="1" thickBot="1">
      <c r="B27" s="18" t="s">
        <v>22</v>
      </c>
      <c r="C27" s="19"/>
      <c r="D27" s="16">
        <f t="shared" si="3"/>
        <v>39540</v>
      </c>
      <c r="E27" s="17">
        <f t="shared" si="4"/>
        <v>7.3676429633959122E-6</v>
      </c>
      <c r="F27" s="23">
        <f t="shared" si="0"/>
        <v>20</v>
      </c>
      <c r="G27" s="16">
        <f t="shared" si="5"/>
        <v>446826</v>
      </c>
      <c r="H27" s="17">
        <f t="shared" si="6"/>
        <v>9.7318686430996942E-5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39540</v>
      </c>
      <c r="T27" s="21">
        <v>446826</v>
      </c>
    </row>
    <row r="28" spans="2:20" ht="18.75" customHeight="1" thickTop="1">
      <c r="B28" s="27" t="s">
        <v>23</v>
      </c>
      <c r="C28" s="28"/>
      <c r="D28" s="29">
        <f>S28</f>
        <v>5366709570</v>
      </c>
      <c r="E28" s="30"/>
      <c r="F28" s="31"/>
      <c r="G28" s="29">
        <f>T28</f>
        <v>4591369000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5366709570</v>
      </c>
      <c r="T28" s="21">
        <f>SUM(T6:T27)</f>
        <v>4591369000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65" priority="5" stopIfTrue="1" operator="equal">
      <formula>0</formula>
    </cfRule>
    <cfRule type="expression" dxfId="64" priority="6" stopIfTrue="1">
      <formula>$F6&lt;=5</formula>
    </cfRule>
  </conditionalFormatting>
  <conditionalFormatting sqref="G6:I27">
    <cfRule type="cellIs" dxfId="63" priority="7" stopIfTrue="1" operator="equal">
      <formula>0</formula>
    </cfRule>
    <cfRule type="expression" dxfId="62" priority="8" stopIfTrue="1">
      <formula>$I6&lt;=5</formula>
    </cfRule>
  </conditionalFormatting>
  <conditionalFormatting sqref="F6:F27">
    <cfRule type="cellIs" dxfId="61" priority="1" operator="equal">
      <formula>0</formula>
    </cfRule>
    <cfRule type="expression" dxfId="6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3B83-3173-472F-856D-FB7218FB4E8C}">
  <sheetPr codeName="Sheet7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48795442</v>
      </c>
      <c r="E6" s="13">
        <f>IFERROR(S6/$S$28,"-")</f>
        <v>1.782720461730318E-2</v>
      </c>
      <c r="F6" s="23">
        <f t="shared" ref="F6:F27" si="0">_xlfn.IFS(D6&gt;0,RANK(D6,$D$6:$D$27),D6=0,"-")</f>
        <v>11</v>
      </c>
      <c r="G6" s="12">
        <f>T6</f>
        <v>34601661</v>
      </c>
      <c r="H6" s="13">
        <f>IFERROR(T6/$T$28,"-")</f>
        <v>1.6566993930005963E-2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48795442</v>
      </c>
      <c r="T6" s="21">
        <v>34601661</v>
      </c>
    </row>
    <row r="7" spans="2:20" ht="18.75" customHeight="1">
      <c r="B7" s="14" t="s">
        <v>5</v>
      </c>
      <c r="C7" s="15"/>
      <c r="D7" s="16">
        <f>S7</f>
        <v>356870692</v>
      </c>
      <c r="E7" s="17">
        <f>IFERROR(S7/$S$28,"-")</f>
        <v>0.13038117060611074</v>
      </c>
      <c r="F7" s="23">
        <f t="shared" si="0"/>
        <v>3</v>
      </c>
      <c r="G7" s="16">
        <f>T7</f>
        <v>251939346</v>
      </c>
      <c r="H7" s="17">
        <f>IFERROR(T7/$T$28,"-")</f>
        <v>0.12062651026815366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356870692</v>
      </c>
      <c r="T7" s="21">
        <v>251939346</v>
      </c>
    </row>
    <row r="8" spans="2:20" ht="18.75" customHeight="1">
      <c r="B8" s="14" t="s">
        <v>6</v>
      </c>
      <c r="C8" s="15"/>
      <c r="D8" s="16">
        <f t="shared" ref="D8:D27" si="3">S8</f>
        <v>27329810</v>
      </c>
      <c r="E8" s="17">
        <f t="shared" ref="E8:E27" si="4">IFERROR(S8/$S$28,"-")</f>
        <v>9.9848283989725645E-3</v>
      </c>
      <c r="F8" s="23">
        <f t="shared" si="0"/>
        <v>15</v>
      </c>
      <c r="G8" s="16">
        <f t="shared" ref="G8:G27" si="5">T8</f>
        <v>15438811</v>
      </c>
      <c r="H8" s="17">
        <f t="shared" ref="H8:H27" si="6">IFERROR(T8/$T$28,"-")</f>
        <v>7.3919771690587133E-3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27329810</v>
      </c>
      <c r="T8" s="21">
        <v>15438811</v>
      </c>
    </row>
    <row r="9" spans="2:20" ht="18.75" customHeight="1">
      <c r="B9" s="14" t="s">
        <v>1</v>
      </c>
      <c r="C9" s="15"/>
      <c r="D9" s="16">
        <f t="shared" si="3"/>
        <v>39915901</v>
      </c>
      <c r="E9" s="17">
        <f t="shared" si="4"/>
        <v>1.458310254902531E-2</v>
      </c>
      <c r="F9" s="23">
        <f t="shared" si="0"/>
        <v>13</v>
      </c>
      <c r="G9" s="16">
        <f t="shared" si="5"/>
        <v>223892786</v>
      </c>
      <c r="H9" s="17">
        <f t="shared" si="6"/>
        <v>0.1071980453953966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39915901</v>
      </c>
      <c r="T9" s="21">
        <v>223892786</v>
      </c>
    </row>
    <row r="10" spans="2:20" ht="18.75" customHeight="1">
      <c r="B10" s="14" t="s">
        <v>8</v>
      </c>
      <c r="C10" s="15"/>
      <c r="D10" s="16">
        <f t="shared" si="3"/>
        <v>107937438</v>
      </c>
      <c r="E10" s="17">
        <f t="shared" si="4"/>
        <v>3.9434478185349273E-2</v>
      </c>
      <c r="F10" s="23">
        <f t="shared" si="0"/>
        <v>9</v>
      </c>
      <c r="G10" s="16">
        <f t="shared" si="5"/>
        <v>24407087</v>
      </c>
      <c r="H10" s="17">
        <f t="shared" si="6"/>
        <v>1.1685914794036259E-2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107937438</v>
      </c>
      <c r="T10" s="21">
        <v>24407087</v>
      </c>
    </row>
    <row r="11" spans="2:20" ht="18.75" customHeight="1">
      <c r="B11" s="14" t="s">
        <v>9</v>
      </c>
      <c r="C11" s="15"/>
      <c r="D11" s="16">
        <f t="shared" si="3"/>
        <v>154616994</v>
      </c>
      <c r="E11" s="17">
        <f t="shared" si="4"/>
        <v>5.6488652963740713E-2</v>
      </c>
      <c r="F11" s="23">
        <f t="shared" si="0"/>
        <v>7</v>
      </c>
      <c r="G11" s="16">
        <f t="shared" si="5"/>
        <v>112928839</v>
      </c>
      <c r="H11" s="17">
        <f t="shared" si="6"/>
        <v>5.4069409853926394E-2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154616994</v>
      </c>
      <c r="T11" s="21">
        <v>112928839</v>
      </c>
    </row>
    <row r="12" spans="2:20" ht="18.75" customHeight="1">
      <c r="B12" s="14" t="s">
        <v>10</v>
      </c>
      <c r="C12" s="15"/>
      <c r="D12" s="16">
        <f t="shared" si="3"/>
        <v>29301452</v>
      </c>
      <c r="E12" s="17">
        <f t="shared" si="4"/>
        <v>1.0705159313611453E-2</v>
      </c>
      <c r="F12" s="23">
        <f t="shared" si="0"/>
        <v>14</v>
      </c>
      <c r="G12" s="16">
        <f t="shared" si="5"/>
        <v>138679626</v>
      </c>
      <c r="H12" s="17">
        <f t="shared" si="6"/>
        <v>6.6398677281922891E-2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29301452</v>
      </c>
      <c r="T12" s="21">
        <v>138679626</v>
      </c>
    </row>
    <row r="13" spans="2:20" ht="18.75" customHeight="1">
      <c r="B13" s="14" t="s">
        <v>11</v>
      </c>
      <c r="C13" s="15"/>
      <c r="D13" s="16">
        <f t="shared" si="3"/>
        <v>1074360</v>
      </c>
      <c r="E13" s="17">
        <f t="shared" si="4"/>
        <v>3.9251279971284708E-4</v>
      </c>
      <c r="F13" s="23">
        <f t="shared" si="0"/>
        <v>19</v>
      </c>
      <c r="G13" s="16">
        <f t="shared" si="5"/>
        <v>13031808</v>
      </c>
      <c r="H13" s="17">
        <f t="shared" si="6"/>
        <v>6.2395237047436292E-3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1074360</v>
      </c>
      <c r="T13" s="21">
        <v>13031808</v>
      </c>
    </row>
    <row r="14" spans="2:20" ht="18.75" customHeight="1">
      <c r="B14" s="14" t="s">
        <v>12</v>
      </c>
      <c r="C14" s="15"/>
      <c r="D14" s="16">
        <f t="shared" si="3"/>
        <v>570515575</v>
      </c>
      <c r="E14" s="17">
        <f t="shared" si="4"/>
        <v>0.20843540863680216</v>
      </c>
      <c r="F14" s="23">
        <f t="shared" si="0"/>
        <v>1</v>
      </c>
      <c r="G14" s="16">
        <f t="shared" si="5"/>
        <v>317276432</v>
      </c>
      <c r="H14" s="17">
        <f t="shared" si="6"/>
        <v>0.15190937576892477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570515575</v>
      </c>
      <c r="T14" s="21">
        <v>317276432</v>
      </c>
    </row>
    <row r="15" spans="2:20" ht="18.75" customHeight="1">
      <c r="B15" s="14" t="s">
        <v>2</v>
      </c>
      <c r="C15" s="15"/>
      <c r="D15" s="16">
        <f t="shared" si="3"/>
        <v>210906970</v>
      </c>
      <c r="E15" s="17">
        <f t="shared" si="4"/>
        <v>7.7053953305831785E-2</v>
      </c>
      <c r="F15" s="23">
        <f t="shared" si="0"/>
        <v>5</v>
      </c>
      <c r="G15" s="16">
        <f t="shared" si="5"/>
        <v>104291452</v>
      </c>
      <c r="H15" s="17">
        <f t="shared" si="6"/>
        <v>4.993389919158818E-2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210906970</v>
      </c>
      <c r="T15" s="21">
        <v>104291452</v>
      </c>
    </row>
    <row r="16" spans="2:20" ht="18.75" customHeight="1">
      <c r="B16" s="14" t="s">
        <v>120</v>
      </c>
      <c r="C16" s="15"/>
      <c r="D16" s="16">
        <f t="shared" si="3"/>
        <v>160833072</v>
      </c>
      <c r="E16" s="17">
        <f t="shared" si="4"/>
        <v>5.8759670294070802E-2</v>
      </c>
      <c r="F16" s="23">
        <f t="shared" si="0"/>
        <v>6</v>
      </c>
      <c r="G16" s="16">
        <f t="shared" si="5"/>
        <v>183995524</v>
      </c>
      <c r="H16" s="17">
        <f t="shared" si="6"/>
        <v>8.8095560766758174E-2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160833072</v>
      </c>
      <c r="T16" s="21">
        <v>183995524</v>
      </c>
    </row>
    <row r="17" spans="2:20" ht="18.75" customHeight="1">
      <c r="B17" s="14" t="s">
        <v>14</v>
      </c>
      <c r="C17" s="15"/>
      <c r="D17" s="16">
        <f t="shared" si="3"/>
        <v>23920058</v>
      </c>
      <c r="E17" s="17">
        <f t="shared" si="4"/>
        <v>8.7390901884598134E-3</v>
      </c>
      <c r="F17" s="23">
        <f t="shared" si="0"/>
        <v>16</v>
      </c>
      <c r="G17" s="16">
        <f t="shared" si="5"/>
        <v>49682696</v>
      </c>
      <c r="H17" s="17">
        <f t="shared" si="6"/>
        <v>2.378767085945185E-2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23920058</v>
      </c>
      <c r="T17" s="21">
        <v>49682696</v>
      </c>
    </row>
    <row r="18" spans="2:20" ht="18.75" customHeight="1">
      <c r="B18" s="14" t="s">
        <v>15</v>
      </c>
      <c r="C18" s="15"/>
      <c r="D18" s="16">
        <f t="shared" si="3"/>
        <v>524764891</v>
      </c>
      <c r="E18" s="17">
        <f t="shared" si="4"/>
        <v>0.1917205932438075</v>
      </c>
      <c r="F18" s="23">
        <f t="shared" si="0"/>
        <v>2</v>
      </c>
      <c r="G18" s="16">
        <f t="shared" si="5"/>
        <v>280654839</v>
      </c>
      <c r="H18" s="17">
        <f t="shared" si="6"/>
        <v>0.13437525482200988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524764891</v>
      </c>
      <c r="T18" s="21">
        <v>280654839</v>
      </c>
    </row>
    <row r="19" spans="2:20" ht="18.75" customHeight="1">
      <c r="B19" s="14" t="s">
        <v>16</v>
      </c>
      <c r="C19" s="15"/>
      <c r="D19" s="16">
        <f t="shared" si="3"/>
        <v>108228264</v>
      </c>
      <c r="E19" s="17">
        <f t="shared" si="4"/>
        <v>3.9540730212127347E-2</v>
      </c>
      <c r="F19" s="23">
        <f t="shared" si="0"/>
        <v>8</v>
      </c>
      <c r="G19" s="16">
        <f t="shared" si="5"/>
        <v>231013179</v>
      </c>
      <c r="H19" s="17">
        <f t="shared" si="6"/>
        <v>0.11060723166568162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108228264</v>
      </c>
      <c r="T19" s="21">
        <v>231013179</v>
      </c>
    </row>
    <row r="20" spans="2:20" ht="18.75" customHeight="1">
      <c r="B20" s="14" t="s">
        <v>121</v>
      </c>
      <c r="C20" s="15"/>
      <c r="D20" s="16">
        <f t="shared" si="3"/>
        <v>2106</v>
      </c>
      <c r="E20" s="17">
        <f t="shared" si="4"/>
        <v>7.6941803138171177E-7</v>
      </c>
      <c r="F20" s="23">
        <f t="shared" si="0"/>
        <v>21</v>
      </c>
      <c r="G20" s="16">
        <f t="shared" si="5"/>
        <v>9174</v>
      </c>
      <c r="H20" s="17">
        <f t="shared" si="6"/>
        <v>4.3924366033721528E-6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2106</v>
      </c>
      <c r="T20" s="21">
        <v>9174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298</v>
      </c>
      <c r="H21" s="17">
        <f t="shared" si="6"/>
        <v>1.4267997686994786E-7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298</v>
      </c>
    </row>
    <row r="22" spans="2:20" ht="18.75" customHeight="1">
      <c r="B22" s="14" t="s">
        <v>17</v>
      </c>
      <c r="C22" s="15"/>
      <c r="D22" s="16">
        <f t="shared" si="3"/>
        <v>4035115</v>
      </c>
      <c r="E22" s="17">
        <f t="shared" si="4"/>
        <v>1.4742118896955442E-3</v>
      </c>
      <c r="F22" s="23">
        <f t="shared" si="0"/>
        <v>18</v>
      </c>
      <c r="G22" s="16">
        <f t="shared" si="5"/>
        <v>717786</v>
      </c>
      <c r="H22" s="17">
        <f t="shared" si="6"/>
        <v>3.4367010026031006E-4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4035115</v>
      </c>
      <c r="T22" s="21">
        <v>717786</v>
      </c>
    </row>
    <row r="23" spans="2:20" ht="18.75" customHeight="1">
      <c r="B23" s="14" t="s">
        <v>18</v>
      </c>
      <c r="C23" s="15"/>
      <c r="D23" s="16">
        <f t="shared" si="3"/>
        <v>45723791</v>
      </c>
      <c r="E23" s="17">
        <f t="shared" si="4"/>
        <v>1.670499015124826E-2</v>
      </c>
      <c r="F23" s="23">
        <f t="shared" si="0"/>
        <v>12</v>
      </c>
      <c r="G23" s="16">
        <f t="shared" si="5"/>
        <v>44863921</v>
      </c>
      <c r="H23" s="17">
        <f t="shared" si="6"/>
        <v>2.1480480572399891E-2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45723791</v>
      </c>
      <c r="T23" s="21">
        <v>44863921</v>
      </c>
    </row>
    <row r="24" spans="2:20" ht="18.75" customHeight="1">
      <c r="B24" s="14" t="s">
        <v>19</v>
      </c>
      <c r="C24" s="15"/>
      <c r="D24" s="16">
        <f t="shared" si="3"/>
        <v>256918362</v>
      </c>
      <c r="E24" s="17">
        <f t="shared" si="4"/>
        <v>9.3864017243995249E-2</v>
      </c>
      <c r="F24" s="23">
        <f t="shared" si="0"/>
        <v>4</v>
      </c>
      <c r="G24" s="16">
        <f t="shared" si="5"/>
        <v>31324977</v>
      </c>
      <c r="H24" s="17">
        <f t="shared" si="6"/>
        <v>1.4998144274535734E-2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256918362</v>
      </c>
      <c r="T24" s="21">
        <v>31324977</v>
      </c>
    </row>
    <row r="25" spans="2:20" ht="18.75" customHeight="1">
      <c r="B25" s="14" t="s">
        <v>20</v>
      </c>
      <c r="C25" s="15"/>
      <c r="D25" s="16">
        <f t="shared" si="3"/>
        <v>12641322</v>
      </c>
      <c r="E25" s="17">
        <f t="shared" si="4"/>
        <v>4.618452558073278E-3</v>
      </c>
      <c r="F25" s="23">
        <f t="shared" si="0"/>
        <v>17</v>
      </c>
      <c r="G25" s="16">
        <f t="shared" si="5"/>
        <v>8342681</v>
      </c>
      <c r="H25" s="17">
        <f t="shared" si="6"/>
        <v>3.9944078258837366E-3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12641322</v>
      </c>
      <c r="T25" s="21">
        <v>8342681</v>
      </c>
    </row>
    <row r="26" spans="2:20" ht="18.75" customHeight="1">
      <c r="B26" s="14" t="s">
        <v>21</v>
      </c>
      <c r="C26" s="15"/>
      <c r="D26" s="16">
        <f t="shared" si="3"/>
        <v>51917805</v>
      </c>
      <c r="E26" s="17">
        <f t="shared" si="4"/>
        <v>1.8967946494187843E-2</v>
      </c>
      <c r="F26" s="23">
        <f t="shared" si="0"/>
        <v>10</v>
      </c>
      <c r="G26" s="16">
        <f t="shared" si="5"/>
        <v>21196720</v>
      </c>
      <c r="H26" s="17">
        <f t="shared" si="6"/>
        <v>1.0148817178922017E-2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51917805</v>
      </c>
      <c r="T26" s="21">
        <v>21196720</v>
      </c>
    </row>
    <row r="27" spans="2:20" ht="18.75" customHeight="1" thickBot="1">
      <c r="B27" s="18" t="s">
        <v>22</v>
      </c>
      <c r="C27" s="19"/>
      <c r="D27" s="16">
        <f t="shared" si="3"/>
        <v>884250</v>
      </c>
      <c r="E27" s="17">
        <f t="shared" si="4"/>
        <v>3.2305692984296234E-4</v>
      </c>
      <c r="F27" s="23">
        <f t="shared" si="0"/>
        <v>20</v>
      </c>
      <c r="G27" s="16">
        <f t="shared" si="5"/>
        <v>300547</v>
      </c>
      <c r="H27" s="17">
        <f t="shared" si="6"/>
        <v>1.4389945975950408E-4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884250</v>
      </c>
      <c r="T27" s="21">
        <v>300547</v>
      </c>
    </row>
    <row r="28" spans="2:20" ht="18.75" customHeight="1" thickTop="1">
      <c r="B28" s="27" t="s">
        <v>23</v>
      </c>
      <c r="C28" s="28"/>
      <c r="D28" s="29">
        <f>S28</f>
        <v>2737133670</v>
      </c>
      <c r="E28" s="30"/>
      <c r="F28" s="31"/>
      <c r="G28" s="29">
        <f>T28</f>
        <v>2088590190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2737133670</v>
      </c>
      <c r="T28" s="21">
        <f>SUM(T6:T27)</f>
        <v>2088590190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9" priority="5" stopIfTrue="1" operator="equal">
      <formula>0</formula>
    </cfRule>
    <cfRule type="expression" dxfId="58" priority="6" stopIfTrue="1">
      <formula>$F6&lt;=5</formula>
    </cfRule>
  </conditionalFormatting>
  <conditionalFormatting sqref="G6:I27">
    <cfRule type="cellIs" dxfId="57" priority="7" stopIfTrue="1" operator="equal">
      <formula>0</formula>
    </cfRule>
    <cfRule type="expression" dxfId="56" priority="8" stopIfTrue="1">
      <formula>$I6&lt;=5</formula>
    </cfRule>
  </conditionalFormatting>
  <conditionalFormatting sqref="F6:F27">
    <cfRule type="cellIs" dxfId="55" priority="1" operator="equal">
      <formula>0</formula>
    </cfRule>
    <cfRule type="expression" dxfId="5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22DE-9531-45DC-920D-921F65416D46}">
  <sheetPr codeName="Sheet7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52207266</v>
      </c>
      <c r="E6" s="13">
        <f>IFERROR(S6/$S$28,"-")</f>
        <v>2.1061579274911296E-2</v>
      </c>
      <c r="F6" s="23">
        <f t="shared" ref="F6:F27" si="0">_xlfn.IFS(D6&gt;0,RANK(D6,$D$6:$D$27),D6=0,"-")</f>
        <v>10</v>
      </c>
      <c r="G6" s="12">
        <f>T6</f>
        <v>50591128</v>
      </c>
      <c r="H6" s="13">
        <f>IFERROR(T6/$T$28,"-")</f>
        <v>2.2691867878322898E-2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52207266</v>
      </c>
      <c r="T6" s="21">
        <v>50591128</v>
      </c>
    </row>
    <row r="7" spans="2:20" ht="18.75" customHeight="1">
      <c r="B7" s="14" t="s">
        <v>5</v>
      </c>
      <c r="C7" s="15"/>
      <c r="D7" s="16">
        <f>S7</f>
        <v>326621320</v>
      </c>
      <c r="E7" s="17">
        <f>IFERROR(S7/$S$28,"-")</f>
        <v>0.13176634884608149</v>
      </c>
      <c r="F7" s="23">
        <f t="shared" si="0"/>
        <v>3</v>
      </c>
      <c r="G7" s="16">
        <f>T7</f>
        <v>328602038</v>
      </c>
      <c r="H7" s="17">
        <f>IFERROR(T7/$T$28,"-")</f>
        <v>0.14738936105246833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326621320</v>
      </c>
      <c r="T7" s="21">
        <v>328602038</v>
      </c>
    </row>
    <row r="8" spans="2:20" ht="18.75" customHeight="1">
      <c r="B8" s="14" t="s">
        <v>6</v>
      </c>
      <c r="C8" s="15"/>
      <c r="D8" s="16">
        <f t="shared" ref="D8:D27" si="3">S8</f>
        <v>36575690</v>
      </c>
      <c r="E8" s="17">
        <f t="shared" ref="E8:E27" si="4">IFERROR(S8/$S$28,"-")</f>
        <v>1.4755451750137238E-2</v>
      </c>
      <c r="F8" s="23">
        <f t="shared" si="0"/>
        <v>13</v>
      </c>
      <c r="G8" s="16">
        <f t="shared" ref="G8:G27" si="5">T8</f>
        <v>15169031</v>
      </c>
      <c r="H8" s="17">
        <f t="shared" ref="H8:H27" si="6">IFERROR(T8/$T$28,"-")</f>
        <v>6.8038342077327129E-3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36575690</v>
      </c>
      <c r="T8" s="21">
        <v>15169031</v>
      </c>
    </row>
    <row r="9" spans="2:20" ht="18.75" customHeight="1">
      <c r="B9" s="14" t="s">
        <v>1</v>
      </c>
      <c r="C9" s="15"/>
      <c r="D9" s="16">
        <f t="shared" si="3"/>
        <v>35980693</v>
      </c>
      <c r="E9" s="17">
        <f t="shared" si="4"/>
        <v>1.4515416646904013E-2</v>
      </c>
      <c r="F9" s="23">
        <f t="shared" si="0"/>
        <v>14</v>
      </c>
      <c r="G9" s="16">
        <f t="shared" si="5"/>
        <v>301930746</v>
      </c>
      <c r="H9" s="17">
        <f t="shared" si="6"/>
        <v>0.13542636559982354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35980693</v>
      </c>
      <c r="T9" s="21">
        <v>301930746</v>
      </c>
    </row>
    <row r="10" spans="2:20" ht="18.75" customHeight="1">
      <c r="B10" s="14" t="s">
        <v>8</v>
      </c>
      <c r="C10" s="15"/>
      <c r="D10" s="16">
        <f t="shared" si="3"/>
        <v>88385795</v>
      </c>
      <c r="E10" s="17">
        <f t="shared" si="4"/>
        <v>3.5656807390920614E-2</v>
      </c>
      <c r="F10" s="23">
        <f t="shared" si="0"/>
        <v>9</v>
      </c>
      <c r="G10" s="16">
        <f t="shared" si="5"/>
        <v>27049992</v>
      </c>
      <c r="H10" s="17">
        <f t="shared" si="6"/>
        <v>1.2132855479594987E-2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88385795</v>
      </c>
      <c r="T10" s="21">
        <v>27049992</v>
      </c>
    </row>
    <row r="11" spans="2:20" ht="18.75" customHeight="1">
      <c r="B11" s="14" t="s">
        <v>9</v>
      </c>
      <c r="C11" s="15"/>
      <c r="D11" s="16">
        <f t="shared" si="3"/>
        <v>114946814</v>
      </c>
      <c r="E11" s="17">
        <f t="shared" si="4"/>
        <v>4.6372116775076549E-2</v>
      </c>
      <c r="F11" s="23">
        <f t="shared" si="0"/>
        <v>7</v>
      </c>
      <c r="G11" s="16">
        <f t="shared" si="5"/>
        <v>131807096</v>
      </c>
      <c r="H11" s="17">
        <f t="shared" si="6"/>
        <v>5.912003400788815E-2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114946814</v>
      </c>
      <c r="T11" s="21">
        <v>131807096</v>
      </c>
    </row>
    <row r="12" spans="2:20" ht="18.75" customHeight="1">
      <c r="B12" s="14" t="s">
        <v>10</v>
      </c>
      <c r="C12" s="15"/>
      <c r="D12" s="16">
        <f t="shared" si="3"/>
        <v>35614562</v>
      </c>
      <c r="E12" s="17">
        <f t="shared" si="4"/>
        <v>1.4367711209091917E-2</v>
      </c>
      <c r="F12" s="23">
        <f t="shared" si="0"/>
        <v>15</v>
      </c>
      <c r="G12" s="16">
        <f t="shared" si="5"/>
        <v>151254555</v>
      </c>
      <c r="H12" s="17">
        <f t="shared" si="6"/>
        <v>6.7842890912701612E-2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35614562</v>
      </c>
      <c r="T12" s="21">
        <v>151254555</v>
      </c>
    </row>
    <row r="13" spans="2:20" ht="18.75" customHeight="1">
      <c r="B13" s="14" t="s">
        <v>11</v>
      </c>
      <c r="C13" s="15"/>
      <c r="D13" s="16">
        <f t="shared" si="3"/>
        <v>4333420</v>
      </c>
      <c r="E13" s="17">
        <f t="shared" si="4"/>
        <v>1.7481985910062041E-3</v>
      </c>
      <c r="F13" s="23">
        <f t="shared" si="0"/>
        <v>18</v>
      </c>
      <c r="G13" s="16">
        <f t="shared" si="5"/>
        <v>14115929</v>
      </c>
      <c r="H13" s="17">
        <f t="shared" si="6"/>
        <v>6.3314815958993177E-3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4333420</v>
      </c>
      <c r="T13" s="21">
        <v>14115929</v>
      </c>
    </row>
    <row r="14" spans="2:20" ht="18.75" customHeight="1">
      <c r="B14" s="14" t="s">
        <v>12</v>
      </c>
      <c r="C14" s="15"/>
      <c r="D14" s="16">
        <f t="shared" si="3"/>
        <v>577012384</v>
      </c>
      <c r="E14" s="17">
        <f t="shared" si="4"/>
        <v>0.23277970672169573</v>
      </c>
      <c r="F14" s="23">
        <f t="shared" si="0"/>
        <v>1</v>
      </c>
      <c r="G14" s="16">
        <f t="shared" si="5"/>
        <v>359523767</v>
      </c>
      <c r="H14" s="17">
        <f t="shared" si="6"/>
        <v>0.16125882427213217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577012384</v>
      </c>
      <c r="T14" s="21">
        <v>359523767</v>
      </c>
    </row>
    <row r="15" spans="2:20" ht="18.75" customHeight="1">
      <c r="B15" s="14" t="s">
        <v>2</v>
      </c>
      <c r="C15" s="15"/>
      <c r="D15" s="16">
        <f t="shared" si="3"/>
        <v>247688353</v>
      </c>
      <c r="E15" s="17">
        <f t="shared" si="4"/>
        <v>9.9923023783350634E-2</v>
      </c>
      <c r="F15" s="23">
        <f t="shared" si="0"/>
        <v>4</v>
      </c>
      <c r="G15" s="16">
        <f t="shared" si="5"/>
        <v>102920616</v>
      </c>
      <c r="H15" s="17">
        <f t="shared" si="6"/>
        <v>4.6163450244232657E-2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247688353</v>
      </c>
      <c r="T15" s="21">
        <v>102920616</v>
      </c>
    </row>
    <row r="16" spans="2:20" ht="18.75" customHeight="1">
      <c r="B16" s="14" t="s">
        <v>120</v>
      </c>
      <c r="C16" s="15"/>
      <c r="D16" s="16">
        <f t="shared" si="3"/>
        <v>128702394</v>
      </c>
      <c r="E16" s="17">
        <f t="shared" si="4"/>
        <v>5.1921425536856643E-2</v>
      </c>
      <c r="F16" s="23">
        <f t="shared" si="0"/>
        <v>6</v>
      </c>
      <c r="G16" s="16">
        <f t="shared" si="5"/>
        <v>176073665</v>
      </c>
      <c r="H16" s="17">
        <f t="shared" si="6"/>
        <v>7.8975118780353876E-2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128702394</v>
      </c>
      <c r="T16" s="21">
        <v>176073665</v>
      </c>
    </row>
    <row r="17" spans="2:20" ht="18.75" customHeight="1">
      <c r="B17" s="14" t="s">
        <v>14</v>
      </c>
      <c r="C17" s="15"/>
      <c r="D17" s="16">
        <f t="shared" si="3"/>
        <v>21484184</v>
      </c>
      <c r="E17" s="17">
        <f t="shared" si="4"/>
        <v>8.6672005477701295E-3</v>
      </c>
      <c r="F17" s="23">
        <f t="shared" si="0"/>
        <v>16</v>
      </c>
      <c r="G17" s="16">
        <f t="shared" si="5"/>
        <v>53488255</v>
      </c>
      <c r="H17" s="17">
        <f t="shared" si="6"/>
        <v>2.399132937897815E-2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21484184</v>
      </c>
      <c r="T17" s="21">
        <v>53488255</v>
      </c>
    </row>
    <row r="18" spans="2:20" ht="18.75" customHeight="1">
      <c r="B18" s="14" t="s">
        <v>15</v>
      </c>
      <c r="C18" s="15"/>
      <c r="D18" s="16">
        <f t="shared" si="3"/>
        <v>375716934</v>
      </c>
      <c r="E18" s="17">
        <f t="shared" si="4"/>
        <v>0.15157261807901634</v>
      </c>
      <c r="F18" s="23">
        <f t="shared" si="0"/>
        <v>2</v>
      </c>
      <c r="G18" s="16">
        <f t="shared" si="5"/>
        <v>217701463</v>
      </c>
      <c r="H18" s="17">
        <f t="shared" si="6"/>
        <v>9.7646623639496652E-2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375716934</v>
      </c>
      <c r="T18" s="21">
        <v>217701463</v>
      </c>
    </row>
    <row r="19" spans="2:20" ht="18.75" customHeight="1">
      <c r="B19" s="14" t="s">
        <v>16</v>
      </c>
      <c r="C19" s="15"/>
      <c r="D19" s="16">
        <f t="shared" si="3"/>
        <v>97601404</v>
      </c>
      <c r="E19" s="17">
        <f t="shared" si="4"/>
        <v>3.9374590266585581E-2</v>
      </c>
      <c r="F19" s="23">
        <f t="shared" si="0"/>
        <v>8</v>
      </c>
      <c r="G19" s="16">
        <f t="shared" si="5"/>
        <v>187310390</v>
      </c>
      <c r="H19" s="17">
        <f t="shared" si="6"/>
        <v>8.4015177959999909E-2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97601404</v>
      </c>
      <c r="T19" s="21">
        <v>187310390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7615</v>
      </c>
      <c r="H20" s="17">
        <f t="shared" si="6"/>
        <v>3.4155904547814957E-6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7615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2146357</v>
      </c>
      <c r="E22" s="17">
        <f t="shared" si="4"/>
        <v>8.6588843989188744E-4</v>
      </c>
      <c r="F22" s="23">
        <f t="shared" si="0"/>
        <v>19</v>
      </c>
      <c r="G22" s="16">
        <f t="shared" si="5"/>
        <v>1314810</v>
      </c>
      <c r="H22" s="17">
        <f t="shared" si="6"/>
        <v>5.8973768691415079E-4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2146357</v>
      </c>
      <c r="T22" s="21">
        <v>1314810</v>
      </c>
    </row>
    <row r="23" spans="2:20" ht="18.75" customHeight="1">
      <c r="B23" s="14" t="s">
        <v>18</v>
      </c>
      <c r="C23" s="15"/>
      <c r="D23" s="16">
        <f t="shared" si="3"/>
        <v>39498780</v>
      </c>
      <c r="E23" s="17">
        <f t="shared" si="4"/>
        <v>1.5934691662119995E-2</v>
      </c>
      <c r="F23" s="23">
        <f t="shared" si="0"/>
        <v>12</v>
      </c>
      <c r="G23" s="16">
        <f t="shared" si="5"/>
        <v>33311116</v>
      </c>
      <c r="H23" s="17">
        <f t="shared" si="6"/>
        <v>1.4941185797468046E-2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39498780</v>
      </c>
      <c r="T23" s="21">
        <v>33311116</v>
      </c>
    </row>
    <row r="24" spans="2:20" ht="18.75" customHeight="1">
      <c r="B24" s="14" t="s">
        <v>19</v>
      </c>
      <c r="C24" s="15"/>
      <c r="D24" s="16">
        <f t="shared" si="3"/>
        <v>240879869</v>
      </c>
      <c r="E24" s="17">
        <f t="shared" si="4"/>
        <v>9.7176328993626049E-2</v>
      </c>
      <c r="F24" s="23">
        <f t="shared" si="0"/>
        <v>5</v>
      </c>
      <c r="G24" s="16">
        <f t="shared" si="5"/>
        <v>35991423</v>
      </c>
      <c r="H24" s="17">
        <f t="shared" si="6"/>
        <v>1.614339604107724E-2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240879869</v>
      </c>
      <c r="T24" s="21">
        <v>35991423</v>
      </c>
    </row>
    <row r="25" spans="2:20" ht="18.75" customHeight="1">
      <c r="B25" s="14" t="s">
        <v>20</v>
      </c>
      <c r="C25" s="15"/>
      <c r="D25" s="16">
        <f t="shared" si="3"/>
        <v>10367398</v>
      </c>
      <c r="E25" s="17">
        <f t="shared" si="4"/>
        <v>4.182440330270442E-3</v>
      </c>
      <c r="F25" s="23">
        <f t="shared" si="0"/>
        <v>17</v>
      </c>
      <c r="G25" s="16">
        <f t="shared" si="5"/>
        <v>8204654</v>
      </c>
      <c r="H25" s="17">
        <f t="shared" si="6"/>
        <v>3.6800706352179669E-3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10367398</v>
      </c>
      <c r="T25" s="21">
        <v>8204654</v>
      </c>
    </row>
    <row r="26" spans="2:20" ht="18.75" customHeight="1">
      <c r="B26" s="14" t="s">
        <v>21</v>
      </c>
      <c r="C26" s="15"/>
      <c r="D26" s="16">
        <f t="shared" si="3"/>
        <v>43027993</v>
      </c>
      <c r="E26" s="17">
        <f t="shared" si="4"/>
        <v>1.7358455154687247E-2</v>
      </c>
      <c r="F26" s="23">
        <f t="shared" si="0"/>
        <v>11</v>
      </c>
      <c r="G26" s="16">
        <f t="shared" si="5"/>
        <v>33021912</v>
      </c>
      <c r="H26" s="17">
        <f t="shared" si="6"/>
        <v>1.4811467816918521E-2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43027993</v>
      </c>
      <c r="T26" s="21">
        <v>33021912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92549</v>
      </c>
      <c r="H27" s="17">
        <f t="shared" si="6"/>
        <v>4.1511422324303698E-5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92549</v>
      </c>
    </row>
    <row r="28" spans="2:20" ht="18.75" customHeight="1" thickTop="1">
      <c r="B28" s="27" t="s">
        <v>23</v>
      </c>
      <c r="C28" s="28"/>
      <c r="D28" s="29">
        <f>S28</f>
        <v>2478791610</v>
      </c>
      <c r="E28" s="30"/>
      <c r="F28" s="31"/>
      <c r="G28" s="29">
        <f>T28</f>
        <v>2229482750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2478791610</v>
      </c>
      <c r="T28" s="21">
        <f>SUM(T6:T27)</f>
        <v>2229482750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3" priority="5" stopIfTrue="1" operator="equal">
      <formula>0</formula>
    </cfRule>
    <cfRule type="expression" dxfId="52" priority="6" stopIfTrue="1">
      <formula>$F6&lt;=5</formula>
    </cfRule>
  </conditionalFormatting>
  <conditionalFormatting sqref="G6:I27">
    <cfRule type="cellIs" dxfId="51" priority="7" stopIfTrue="1" operator="equal">
      <formula>0</formula>
    </cfRule>
    <cfRule type="expression" dxfId="50" priority="8" stopIfTrue="1">
      <formula>$I6&lt;=5</formula>
    </cfRule>
  </conditionalFormatting>
  <conditionalFormatting sqref="F6:F27">
    <cfRule type="cellIs" dxfId="49" priority="1" operator="equal">
      <formula>0</formula>
    </cfRule>
    <cfRule type="expression" dxfId="4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A9BC5-B100-4DBA-9AAE-0DF14F6D78F5}">
  <sheetPr codeName="Sheet7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15699764</v>
      </c>
      <c r="E6" s="13">
        <f>IFERROR(S6/$S$28,"-")</f>
        <v>1.2719739228787216E-2</v>
      </c>
      <c r="F6" s="23">
        <f t="shared" ref="F6:F27" si="0">_xlfn.IFS(D6&gt;0,RANK(D6,$D$6:$D$27),D6=0,"-")</f>
        <v>16</v>
      </c>
      <c r="G6" s="12">
        <f>T6</f>
        <v>15033860</v>
      </c>
      <c r="H6" s="13">
        <f>IFERROR(T6/$T$28,"-")</f>
        <v>1.6321297847298039E-2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15699764</v>
      </c>
      <c r="T6" s="21">
        <v>15033860</v>
      </c>
    </row>
    <row r="7" spans="2:20" ht="18.75" customHeight="1">
      <c r="B7" s="14" t="s">
        <v>5</v>
      </c>
      <c r="C7" s="15"/>
      <c r="D7" s="16">
        <f>S7</f>
        <v>161865332</v>
      </c>
      <c r="E7" s="17">
        <f>IFERROR(S7/$S$28,"-")</f>
        <v>0.13114113137121466</v>
      </c>
      <c r="F7" s="23">
        <f t="shared" si="0"/>
        <v>3</v>
      </c>
      <c r="G7" s="16">
        <f>T7</f>
        <v>138600334</v>
      </c>
      <c r="H7" s="17">
        <f>IFERROR(T7/$T$28,"-")</f>
        <v>0.15046949572159041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161865332</v>
      </c>
      <c r="T7" s="21">
        <v>138600334</v>
      </c>
    </row>
    <row r="8" spans="2:20" ht="18.75" customHeight="1">
      <c r="B8" s="14" t="s">
        <v>6</v>
      </c>
      <c r="C8" s="15"/>
      <c r="D8" s="16">
        <f t="shared" ref="D8:D27" si="3">S8</f>
        <v>17428446</v>
      </c>
      <c r="E8" s="17">
        <f t="shared" ref="E8:E27" si="4">IFERROR(S8/$S$28,"-")</f>
        <v>1.4120294310347571E-2</v>
      </c>
      <c r="F8" s="23">
        <f t="shared" si="0"/>
        <v>15</v>
      </c>
      <c r="G8" s="16">
        <f t="shared" ref="G8:G27" si="5">T8</f>
        <v>11335668</v>
      </c>
      <c r="H8" s="17">
        <f t="shared" ref="H8:H27" si="6">IFERROR(T8/$T$28,"-")</f>
        <v>1.2306407916934525E-2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17428446</v>
      </c>
      <c r="T8" s="21">
        <v>11335668</v>
      </c>
    </row>
    <row r="9" spans="2:20" ht="18.75" customHeight="1">
      <c r="B9" s="14" t="s">
        <v>1</v>
      </c>
      <c r="C9" s="15"/>
      <c r="D9" s="16">
        <f t="shared" si="3"/>
        <v>23053667</v>
      </c>
      <c r="E9" s="17">
        <f t="shared" si="4"/>
        <v>1.8677773277821073E-2</v>
      </c>
      <c r="F9" s="23">
        <f t="shared" si="0"/>
        <v>12</v>
      </c>
      <c r="G9" s="16">
        <f t="shared" si="5"/>
        <v>140832740</v>
      </c>
      <c r="H9" s="17">
        <f t="shared" si="6"/>
        <v>0.15289307577635314</v>
      </c>
      <c r="I9" s="23">
        <f t="shared" si="1"/>
        <v>1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23053667</v>
      </c>
      <c r="T9" s="21">
        <v>140832740</v>
      </c>
    </row>
    <row r="10" spans="2:20" ht="18.75" customHeight="1">
      <c r="B10" s="14" t="s">
        <v>8</v>
      </c>
      <c r="C10" s="15"/>
      <c r="D10" s="16">
        <f t="shared" si="3"/>
        <v>37056791</v>
      </c>
      <c r="E10" s="17">
        <f t="shared" si="4"/>
        <v>3.0022917425744044E-2</v>
      </c>
      <c r="F10" s="23">
        <f t="shared" si="0"/>
        <v>8</v>
      </c>
      <c r="G10" s="16">
        <f t="shared" si="5"/>
        <v>9784068</v>
      </c>
      <c r="H10" s="17">
        <f t="shared" si="6"/>
        <v>1.0621935283833801E-2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37056791</v>
      </c>
      <c r="T10" s="21">
        <v>9784068</v>
      </c>
    </row>
    <row r="11" spans="2:20" ht="18.75" customHeight="1">
      <c r="B11" s="14" t="s">
        <v>9</v>
      </c>
      <c r="C11" s="15"/>
      <c r="D11" s="16">
        <f t="shared" si="3"/>
        <v>35433024</v>
      </c>
      <c r="E11" s="17">
        <f t="shared" si="4"/>
        <v>2.870736307675446E-2</v>
      </c>
      <c r="F11" s="23">
        <f t="shared" si="0"/>
        <v>9</v>
      </c>
      <c r="G11" s="16">
        <f t="shared" si="5"/>
        <v>39374020</v>
      </c>
      <c r="H11" s="17">
        <f t="shared" si="6"/>
        <v>4.2745848894792819E-2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35433024</v>
      </c>
      <c r="T11" s="21">
        <v>39374020</v>
      </c>
    </row>
    <row r="12" spans="2:20" ht="18.75" customHeight="1">
      <c r="B12" s="14" t="s">
        <v>10</v>
      </c>
      <c r="C12" s="15"/>
      <c r="D12" s="16">
        <f t="shared" si="3"/>
        <v>17844386</v>
      </c>
      <c r="E12" s="17">
        <f t="shared" si="4"/>
        <v>1.4457283346286057E-2</v>
      </c>
      <c r="F12" s="23">
        <f t="shared" si="0"/>
        <v>14</v>
      </c>
      <c r="G12" s="16">
        <f t="shared" si="5"/>
        <v>49222062</v>
      </c>
      <c r="H12" s="17">
        <f t="shared" si="6"/>
        <v>5.343723664848353E-2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17844386</v>
      </c>
      <c r="T12" s="21">
        <v>49222062</v>
      </c>
    </row>
    <row r="13" spans="2:20" ht="18.75" customHeight="1">
      <c r="B13" s="14" t="s">
        <v>11</v>
      </c>
      <c r="C13" s="15"/>
      <c r="D13" s="16">
        <f t="shared" si="3"/>
        <v>2300783</v>
      </c>
      <c r="E13" s="17">
        <f t="shared" si="4"/>
        <v>1.864063675226375E-3</v>
      </c>
      <c r="F13" s="23">
        <f t="shared" si="0"/>
        <v>19</v>
      </c>
      <c r="G13" s="16">
        <f t="shared" si="5"/>
        <v>2694064</v>
      </c>
      <c r="H13" s="17">
        <f t="shared" si="6"/>
        <v>2.9247725443554179E-3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2300783</v>
      </c>
      <c r="T13" s="21">
        <v>2694064</v>
      </c>
    </row>
    <row r="14" spans="2:20" ht="18.75" customHeight="1">
      <c r="B14" s="14" t="s">
        <v>12</v>
      </c>
      <c r="C14" s="15"/>
      <c r="D14" s="16">
        <f t="shared" si="3"/>
        <v>294776812</v>
      </c>
      <c r="E14" s="17">
        <f t="shared" si="4"/>
        <v>0.23882423833461661</v>
      </c>
      <c r="F14" s="23">
        <f t="shared" si="0"/>
        <v>1</v>
      </c>
      <c r="G14" s="16">
        <f t="shared" si="5"/>
        <v>132998615</v>
      </c>
      <c r="H14" s="17">
        <f t="shared" si="6"/>
        <v>0.14438806857940148</v>
      </c>
      <c r="I14" s="23">
        <f t="shared" si="1"/>
        <v>3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294776812</v>
      </c>
      <c r="T14" s="21">
        <v>132998615</v>
      </c>
    </row>
    <row r="15" spans="2:20" ht="18.75" customHeight="1">
      <c r="B15" s="14" t="s">
        <v>2</v>
      </c>
      <c r="C15" s="15"/>
      <c r="D15" s="16">
        <f t="shared" si="3"/>
        <v>96560432</v>
      </c>
      <c r="E15" s="17">
        <f t="shared" si="4"/>
        <v>7.8231973095840193E-2</v>
      </c>
      <c r="F15" s="23">
        <f t="shared" si="0"/>
        <v>5</v>
      </c>
      <c r="G15" s="16">
        <f t="shared" si="5"/>
        <v>45854722</v>
      </c>
      <c r="H15" s="17">
        <f t="shared" si="6"/>
        <v>4.9781531520650721E-2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96560432</v>
      </c>
      <c r="T15" s="21">
        <v>45854722</v>
      </c>
    </row>
    <row r="16" spans="2:20" ht="18.75" customHeight="1">
      <c r="B16" s="14" t="s">
        <v>120</v>
      </c>
      <c r="C16" s="15"/>
      <c r="D16" s="16">
        <f t="shared" si="3"/>
        <v>58917849</v>
      </c>
      <c r="E16" s="17">
        <f t="shared" si="4"/>
        <v>4.7734454810980702E-2</v>
      </c>
      <c r="F16" s="23">
        <f t="shared" si="0"/>
        <v>6</v>
      </c>
      <c r="G16" s="16">
        <f t="shared" si="5"/>
        <v>63820513</v>
      </c>
      <c r="H16" s="17">
        <f t="shared" si="6"/>
        <v>6.9285838862431642E-2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58917849</v>
      </c>
      <c r="T16" s="21">
        <v>63820513</v>
      </c>
    </row>
    <row r="17" spans="2:20" ht="18.75" customHeight="1">
      <c r="B17" s="14" t="s">
        <v>14</v>
      </c>
      <c r="C17" s="15"/>
      <c r="D17" s="16">
        <f t="shared" si="3"/>
        <v>18304205</v>
      </c>
      <c r="E17" s="17">
        <f t="shared" si="4"/>
        <v>1.4829822562317694E-2</v>
      </c>
      <c r="F17" s="23">
        <f t="shared" si="0"/>
        <v>13</v>
      </c>
      <c r="G17" s="16">
        <f t="shared" si="5"/>
        <v>19731326</v>
      </c>
      <c r="H17" s="17">
        <f t="shared" si="6"/>
        <v>2.1421035487102835E-2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18304205</v>
      </c>
      <c r="T17" s="21">
        <v>19731326</v>
      </c>
    </row>
    <row r="18" spans="2:20" ht="18.75" customHeight="1">
      <c r="B18" s="14" t="s">
        <v>15</v>
      </c>
      <c r="C18" s="15"/>
      <c r="D18" s="16">
        <f t="shared" si="3"/>
        <v>192342509</v>
      </c>
      <c r="E18" s="17">
        <f t="shared" si="4"/>
        <v>0.15583333336033955</v>
      </c>
      <c r="F18" s="23">
        <f t="shared" si="0"/>
        <v>2</v>
      </c>
      <c r="G18" s="16">
        <f t="shared" si="5"/>
        <v>80532858</v>
      </c>
      <c r="H18" s="17">
        <f t="shared" si="6"/>
        <v>8.7429360251602625E-2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192342509</v>
      </c>
      <c r="T18" s="21">
        <v>80532858</v>
      </c>
    </row>
    <row r="19" spans="2:20" ht="18.75" customHeight="1">
      <c r="B19" s="14" t="s">
        <v>16</v>
      </c>
      <c r="C19" s="15"/>
      <c r="D19" s="16">
        <f t="shared" si="3"/>
        <v>51954407</v>
      </c>
      <c r="E19" s="17">
        <f t="shared" si="4"/>
        <v>4.2092767052184801E-2</v>
      </c>
      <c r="F19" s="23">
        <f t="shared" si="0"/>
        <v>7</v>
      </c>
      <c r="G19" s="16">
        <f t="shared" si="5"/>
        <v>126127865</v>
      </c>
      <c r="H19" s="17">
        <f t="shared" si="6"/>
        <v>0.13692893584939581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51954407</v>
      </c>
      <c r="T19" s="21">
        <v>126127865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1085</v>
      </c>
      <c r="H21" s="17">
        <f t="shared" si="6"/>
        <v>1.1779149309836843E-6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1085</v>
      </c>
    </row>
    <row r="22" spans="2:20" ht="18.75" customHeight="1">
      <c r="B22" s="14" t="s">
        <v>17</v>
      </c>
      <c r="C22" s="15"/>
      <c r="D22" s="16">
        <f t="shared" si="3"/>
        <v>3253121</v>
      </c>
      <c r="E22" s="17">
        <f t="shared" si="4"/>
        <v>2.635635210802627E-3</v>
      </c>
      <c r="F22" s="23">
        <f t="shared" si="0"/>
        <v>17</v>
      </c>
      <c r="G22" s="16">
        <f t="shared" si="5"/>
        <v>532493</v>
      </c>
      <c r="H22" s="17">
        <f t="shared" si="6"/>
        <v>5.7809350722976504E-4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3253121</v>
      </c>
      <c r="T22" s="21">
        <v>532493</v>
      </c>
    </row>
    <row r="23" spans="2:20" ht="18.75" customHeight="1">
      <c r="B23" s="14" t="s">
        <v>18</v>
      </c>
      <c r="C23" s="15"/>
      <c r="D23" s="16">
        <f t="shared" si="3"/>
        <v>24033225</v>
      </c>
      <c r="E23" s="17">
        <f t="shared" si="4"/>
        <v>1.9471398094058588E-2</v>
      </c>
      <c r="F23" s="23">
        <f t="shared" si="0"/>
        <v>10</v>
      </c>
      <c r="G23" s="16">
        <f t="shared" si="5"/>
        <v>13776236</v>
      </c>
      <c r="H23" s="17">
        <f t="shared" si="6"/>
        <v>1.495597610797691E-2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24033225</v>
      </c>
      <c r="T23" s="21">
        <v>13776236</v>
      </c>
    </row>
    <row r="24" spans="2:20" ht="18.75" customHeight="1">
      <c r="B24" s="14" t="s">
        <v>19</v>
      </c>
      <c r="C24" s="15"/>
      <c r="D24" s="16">
        <f t="shared" si="3"/>
        <v>157008302</v>
      </c>
      <c r="E24" s="17">
        <f t="shared" si="4"/>
        <v>0.12720603049795334</v>
      </c>
      <c r="F24" s="23">
        <f t="shared" si="0"/>
        <v>4</v>
      </c>
      <c r="G24" s="16">
        <f t="shared" si="5"/>
        <v>16748695</v>
      </c>
      <c r="H24" s="17">
        <f t="shared" si="6"/>
        <v>1.8182984253448643E-2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157008302</v>
      </c>
      <c r="T24" s="21">
        <v>16748695</v>
      </c>
    </row>
    <row r="25" spans="2:20" ht="18.75" customHeight="1">
      <c r="B25" s="14" t="s">
        <v>20</v>
      </c>
      <c r="C25" s="15"/>
      <c r="D25" s="16">
        <f t="shared" si="3"/>
        <v>3010634</v>
      </c>
      <c r="E25" s="17">
        <f t="shared" si="4"/>
        <v>2.4391754801741331E-3</v>
      </c>
      <c r="F25" s="23">
        <f t="shared" si="0"/>
        <v>18</v>
      </c>
      <c r="G25" s="16">
        <f t="shared" si="5"/>
        <v>2718064</v>
      </c>
      <c r="H25" s="17">
        <f t="shared" si="6"/>
        <v>2.9508278055016008E-3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3010634</v>
      </c>
      <c r="T25" s="21">
        <v>2718064</v>
      </c>
    </row>
    <row r="26" spans="2:20" ht="18.75" customHeight="1">
      <c r="B26" s="14" t="s">
        <v>21</v>
      </c>
      <c r="C26" s="15"/>
      <c r="D26" s="16">
        <f t="shared" si="3"/>
        <v>23439791</v>
      </c>
      <c r="E26" s="17">
        <f t="shared" si="4"/>
        <v>1.8990605788550292E-2</v>
      </c>
      <c r="F26" s="23">
        <f t="shared" si="0"/>
        <v>11</v>
      </c>
      <c r="G26" s="16">
        <f t="shared" si="5"/>
        <v>11235830</v>
      </c>
      <c r="H26" s="17">
        <f t="shared" si="6"/>
        <v>1.2198020201838166E-2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23439791</v>
      </c>
      <c r="T26" s="21">
        <v>11235830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164032</v>
      </c>
      <c r="H27" s="17">
        <f t="shared" si="6"/>
        <v>1.7807902484711125E-4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164032</v>
      </c>
    </row>
    <row r="28" spans="2:20" ht="18.75" customHeight="1" thickTop="1">
      <c r="B28" s="27" t="s">
        <v>23</v>
      </c>
      <c r="C28" s="28"/>
      <c r="D28" s="29">
        <f>S28</f>
        <v>1234283480</v>
      </c>
      <c r="E28" s="30"/>
      <c r="F28" s="31"/>
      <c r="G28" s="29">
        <f>T28</f>
        <v>921119150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1234283480</v>
      </c>
      <c r="T28" s="21">
        <f>SUM(T6:T27)</f>
        <v>921119150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7" priority="5" stopIfTrue="1" operator="equal">
      <formula>0</formula>
    </cfRule>
    <cfRule type="expression" dxfId="46" priority="6" stopIfTrue="1">
      <formula>$F6&lt;=5</formula>
    </cfRule>
  </conditionalFormatting>
  <conditionalFormatting sqref="G6:I27">
    <cfRule type="cellIs" dxfId="45" priority="7" stopIfTrue="1" operator="equal">
      <formula>0</formula>
    </cfRule>
    <cfRule type="expression" dxfId="44" priority="8" stopIfTrue="1">
      <formula>$I6&lt;=5</formula>
    </cfRule>
  </conditionalFormatting>
  <conditionalFormatting sqref="F6:F27">
    <cfRule type="cellIs" dxfId="43" priority="1" operator="equal">
      <formula>0</formula>
    </cfRule>
    <cfRule type="expression" dxfId="4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B0960-588B-4384-9B28-A44F6749CF1C}">
  <sheetPr codeName="Sheet7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30174373</v>
      </c>
      <c r="E6" s="13">
        <f>IFERROR(S6/$S$28,"-")</f>
        <v>1.8584545490206352E-2</v>
      </c>
      <c r="F6" s="23">
        <f t="shared" ref="F6:F27" si="0">_xlfn.IFS(D6&gt;0,RANK(D6,$D$6:$D$27),D6=0,"-")</f>
        <v>10</v>
      </c>
      <c r="G6" s="12">
        <f>T6</f>
        <v>18410052</v>
      </c>
      <c r="H6" s="13">
        <f>IFERROR(T6/$T$28,"-")</f>
        <v>1.4584677718351259E-2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30174373</v>
      </c>
      <c r="T6" s="21">
        <v>18410052</v>
      </c>
    </row>
    <row r="7" spans="2:20" ht="18.75" customHeight="1">
      <c r="B7" s="14" t="s">
        <v>5</v>
      </c>
      <c r="C7" s="15"/>
      <c r="D7" s="16">
        <f>S7</f>
        <v>157490291</v>
      </c>
      <c r="E7" s="17">
        <f>IFERROR(S7/$S$28,"-")</f>
        <v>9.6999048740974203E-2</v>
      </c>
      <c r="F7" s="23">
        <f t="shared" si="0"/>
        <v>4</v>
      </c>
      <c r="G7" s="16">
        <f>T7</f>
        <v>160238227</v>
      </c>
      <c r="H7" s="17">
        <f>IFERROR(T7/$T$28,"-")</f>
        <v>0.12694276468936705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157490291</v>
      </c>
      <c r="T7" s="21">
        <v>160238227</v>
      </c>
    </row>
    <row r="8" spans="2:20" ht="18.75" customHeight="1">
      <c r="B8" s="14" t="s">
        <v>6</v>
      </c>
      <c r="C8" s="15"/>
      <c r="D8" s="16">
        <f t="shared" ref="D8:D27" si="3">S8</f>
        <v>23696947</v>
      </c>
      <c r="E8" s="17">
        <f t="shared" ref="E8:E27" si="4">IFERROR(S8/$S$28,"-")</f>
        <v>1.4595066797262329E-2</v>
      </c>
      <c r="F8" s="23">
        <f t="shared" si="0"/>
        <v>11</v>
      </c>
      <c r="G8" s="16">
        <f t="shared" ref="G8:G27" si="5">T8</f>
        <v>11507817</v>
      </c>
      <c r="H8" s="17">
        <f t="shared" ref="H8:H27" si="6">IFERROR(T8/$T$28,"-")</f>
        <v>9.1166392244173902E-3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23696947</v>
      </c>
      <c r="T8" s="21">
        <v>11507817</v>
      </c>
    </row>
    <row r="9" spans="2:20" ht="18.75" customHeight="1">
      <c r="B9" s="14" t="s">
        <v>1</v>
      </c>
      <c r="C9" s="15"/>
      <c r="D9" s="16">
        <f t="shared" si="3"/>
        <v>16501278</v>
      </c>
      <c r="E9" s="17">
        <f t="shared" si="4"/>
        <v>1.0163218690162717E-2</v>
      </c>
      <c r="F9" s="23">
        <f t="shared" si="0"/>
        <v>15</v>
      </c>
      <c r="G9" s="16">
        <f t="shared" si="5"/>
        <v>135302863</v>
      </c>
      <c r="H9" s="17">
        <f t="shared" si="6"/>
        <v>0.10718865167926919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16501278</v>
      </c>
      <c r="T9" s="21">
        <v>135302863</v>
      </c>
    </row>
    <row r="10" spans="2:20" ht="18.75" customHeight="1">
      <c r="B10" s="14" t="s">
        <v>8</v>
      </c>
      <c r="C10" s="15"/>
      <c r="D10" s="16">
        <f t="shared" si="3"/>
        <v>109466845</v>
      </c>
      <c r="E10" s="17">
        <f t="shared" si="4"/>
        <v>6.7421170957615836E-2</v>
      </c>
      <c r="F10" s="23">
        <f t="shared" si="0"/>
        <v>5</v>
      </c>
      <c r="G10" s="16">
        <f t="shared" si="5"/>
        <v>15912242</v>
      </c>
      <c r="H10" s="17">
        <f t="shared" si="6"/>
        <v>1.2605880816980478E-2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109466845</v>
      </c>
      <c r="T10" s="21">
        <v>15912242</v>
      </c>
    </row>
    <row r="11" spans="2:20" ht="18.75" customHeight="1">
      <c r="B11" s="14" t="s">
        <v>9</v>
      </c>
      <c r="C11" s="15"/>
      <c r="D11" s="16">
        <f t="shared" si="3"/>
        <v>98408009</v>
      </c>
      <c r="E11" s="17">
        <f t="shared" si="4"/>
        <v>6.0609979198611219E-2</v>
      </c>
      <c r="F11" s="23">
        <f t="shared" si="0"/>
        <v>7</v>
      </c>
      <c r="G11" s="16">
        <f t="shared" si="5"/>
        <v>77698113</v>
      </c>
      <c r="H11" s="17">
        <f t="shared" si="6"/>
        <v>6.1553434907681864E-2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98408009</v>
      </c>
      <c r="T11" s="21">
        <v>77698113</v>
      </c>
    </row>
    <row r="12" spans="2:20" ht="18.75" customHeight="1">
      <c r="B12" s="14" t="s">
        <v>10</v>
      </c>
      <c r="C12" s="15"/>
      <c r="D12" s="16">
        <f t="shared" si="3"/>
        <v>11895828</v>
      </c>
      <c r="E12" s="17">
        <f t="shared" si="4"/>
        <v>7.3266992692663548E-3</v>
      </c>
      <c r="F12" s="23">
        <f t="shared" si="0"/>
        <v>16</v>
      </c>
      <c r="G12" s="16">
        <f t="shared" si="5"/>
        <v>87056695</v>
      </c>
      <c r="H12" s="17">
        <f t="shared" si="6"/>
        <v>6.8967422786193194E-2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11895828</v>
      </c>
      <c r="T12" s="21">
        <v>87056695</v>
      </c>
    </row>
    <row r="13" spans="2:20" ht="18.75" customHeight="1">
      <c r="B13" s="14" t="s">
        <v>11</v>
      </c>
      <c r="C13" s="15"/>
      <c r="D13" s="16">
        <f t="shared" si="3"/>
        <v>1423126</v>
      </c>
      <c r="E13" s="17">
        <f t="shared" si="4"/>
        <v>8.7651033826934542E-4</v>
      </c>
      <c r="F13" s="23">
        <f t="shared" si="0"/>
        <v>19</v>
      </c>
      <c r="G13" s="16">
        <f t="shared" si="5"/>
        <v>6155368</v>
      </c>
      <c r="H13" s="17">
        <f t="shared" si="6"/>
        <v>4.8763609422641692E-3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1423126</v>
      </c>
      <c r="T13" s="21">
        <v>6155368</v>
      </c>
    </row>
    <row r="14" spans="2:20" ht="18.75" customHeight="1">
      <c r="B14" s="14" t="s">
        <v>12</v>
      </c>
      <c r="C14" s="15"/>
      <c r="D14" s="16">
        <f t="shared" si="3"/>
        <v>372932325</v>
      </c>
      <c r="E14" s="17">
        <f t="shared" si="4"/>
        <v>0.22969086246567308</v>
      </c>
      <c r="F14" s="23">
        <f t="shared" si="0"/>
        <v>1</v>
      </c>
      <c r="G14" s="16">
        <f t="shared" si="5"/>
        <v>224515353</v>
      </c>
      <c r="H14" s="17">
        <f t="shared" si="6"/>
        <v>0.17786392272693569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372932325</v>
      </c>
      <c r="T14" s="21">
        <v>224515353</v>
      </c>
    </row>
    <row r="15" spans="2:20" ht="18.75" customHeight="1">
      <c r="B15" s="14" t="s">
        <v>2</v>
      </c>
      <c r="C15" s="15"/>
      <c r="D15" s="16">
        <f t="shared" si="3"/>
        <v>107450153</v>
      </c>
      <c r="E15" s="17">
        <f t="shared" si="4"/>
        <v>6.6179080385800643E-2</v>
      </c>
      <c r="F15" s="23">
        <f t="shared" si="0"/>
        <v>6</v>
      </c>
      <c r="G15" s="16">
        <f t="shared" si="5"/>
        <v>62747853</v>
      </c>
      <c r="H15" s="17">
        <f t="shared" si="6"/>
        <v>4.9709648485701197E-2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107450153</v>
      </c>
      <c r="T15" s="21">
        <v>62747853</v>
      </c>
    </row>
    <row r="16" spans="2:20" ht="18.75" customHeight="1">
      <c r="B16" s="14" t="s">
        <v>120</v>
      </c>
      <c r="C16" s="15"/>
      <c r="D16" s="16">
        <f t="shared" si="3"/>
        <v>74734615</v>
      </c>
      <c r="E16" s="17">
        <f t="shared" si="4"/>
        <v>4.6029418810477285E-2</v>
      </c>
      <c r="F16" s="23">
        <f t="shared" si="0"/>
        <v>8</v>
      </c>
      <c r="G16" s="16">
        <f t="shared" si="5"/>
        <v>104370447</v>
      </c>
      <c r="H16" s="17">
        <f t="shared" si="6"/>
        <v>8.2683597678880047E-2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74734615</v>
      </c>
      <c r="T16" s="21">
        <v>104370447</v>
      </c>
    </row>
    <row r="17" spans="2:20" ht="18.75" customHeight="1">
      <c r="B17" s="14" t="s">
        <v>14</v>
      </c>
      <c r="C17" s="15"/>
      <c r="D17" s="16">
        <f t="shared" si="3"/>
        <v>18624477</v>
      </c>
      <c r="E17" s="17">
        <f t="shared" si="4"/>
        <v>1.1470907449768778E-2</v>
      </c>
      <c r="F17" s="23">
        <f t="shared" si="0"/>
        <v>13</v>
      </c>
      <c r="G17" s="16">
        <f t="shared" si="5"/>
        <v>26669820</v>
      </c>
      <c r="H17" s="17">
        <f t="shared" si="6"/>
        <v>2.1128171148372572E-2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18624477</v>
      </c>
      <c r="T17" s="21">
        <v>26669820</v>
      </c>
    </row>
    <row r="18" spans="2:20" ht="18.75" customHeight="1">
      <c r="B18" s="14" t="s">
        <v>15</v>
      </c>
      <c r="C18" s="15"/>
      <c r="D18" s="16">
        <f t="shared" si="3"/>
        <v>277488644</v>
      </c>
      <c r="E18" s="17">
        <f t="shared" si="4"/>
        <v>0.17090662753567989</v>
      </c>
      <c r="F18" s="23">
        <f t="shared" si="0"/>
        <v>2</v>
      </c>
      <c r="G18" s="16">
        <f t="shared" si="5"/>
        <v>145620099</v>
      </c>
      <c r="H18" s="17">
        <f t="shared" si="6"/>
        <v>0.11536209746878523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277488644</v>
      </c>
      <c r="T18" s="21">
        <v>145620099</v>
      </c>
    </row>
    <row r="19" spans="2:20" ht="18.75" customHeight="1">
      <c r="B19" s="14" t="s">
        <v>16</v>
      </c>
      <c r="C19" s="15"/>
      <c r="D19" s="16">
        <f t="shared" si="3"/>
        <v>73427516</v>
      </c>
      <c r="E19" s="17">
        <f t="shared" si="4"/>
        <v>4.522437007505855E-2</v>
      </c>
      <c r="F19" s="23">
        <f t="shared" si="0"/>
        <v>9</v>
      </c>
      <c r="G19" s="16">
        <f t="shared" si="5"/>
        <v>119778701</v>
      </c>
      <c r="H19" s="17">
        <f t="shared" si="6"/>
        <v>9.4890212782003963E-2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73427516</v>
      </c>
      <c r="T19" s="21">
        <v>119778701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323</v>
      </c>
      <c r="H21" s="17">
        <f t="shared" si="6"/>
        <v>2.5588471466715342E-7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323</v>
      </c>
    </row>
    <row r="22" spans="2:20" ht="18.75" customHeight="1">
      <c r="B22" s="14" t="s">
        <v>17</v>
      </c>
      <c r="C22" s="15"/>
      <c r="D22" s="16">
        <f t="shared" si="3"/>
        <v>1791763</v>
      </c>
      <c r="E22" s="17">
        <f t="shared" si="4"/>
        <v>1.1035556888346479E-3</v>
      </c>
      <c r="F22" s="23">
        <f t="shared" si="0"/>
        <v>18</v>
      </c>
      <c r="G22" s="16">
        <f t="shared" si="5"/>
        <v>191539</v>
      </c>
      <c r="H22" s="17">
        <f t="shared" si="6"/>
        <v>1.5173963579762198E-4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1791763</v>
      </c>
      <c r="T22" s="21">
        <v>191539</v>
      </c>
    </row>
    <row r="23" spans="2:20" ht="18.75" customHeight="1">
      <c r="B23" s="14" t="s">
        <v>18</v>
      </c>
      <c r="C23" s="15"/>
      <c r="D23" s="16">
        <f t="shared" si="3"/>
        <v>11506355</v>
      </c>
      <c r="E23" s="17">
        <f t="shared" si="4"/>
        <v>7.0868209233034699E-3</v>
      </c>
      <c r="F23" s="23">
        <f t="shared" si="0"/>
        <v>17</v>
      </c>
      <c r="G23" s="16">
        <f t="shared" si="5"/>
        <v>25001066</v>
      </c>
      <c r="H23" s="17">
        <f t="shared" si="6"/>
        <v>1.9806162971469567E-2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11506355</v>
      </c>
      <c r="T23" s="21">
        <v>25001066</v>
      </c>
    </row>
    <row r="24" spans="2:20" ht="18.75" customHeight="1">
      <c r="B24" s="14" t="s">
        <v>19</v>
      </c>
      <c r="C24" s="15"/>
      <c r="D24" s="16">
        <f t="shared" si="3"/>
        <v>199749339</v>
      </c>
      <c r="E24" s="17">
        <f t="shared" si="4"/>
        <v>0.12302660530126507</v>
      </c>
      <c r="F24" s="23">
        <f t="shared" si="0"/>
        <v>3</v>
      </c>
      <c r="G24" s="16">
        <f t="shared" si="5"/>
        <v>21255499</v>
      </c>
      <c r="H24" s="17">
        <f t="shared" si="6"/>
        <v>1.683887707963766E-2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199749339</v>
      </c>
      <c r="T24" s="21">
        <v>21255499</v>
      </c>
    </row>
    <row r="25" spans="2:20" ht="18.75" customHeight="1">
      <c r="B25" s="14" t="s">
        <v>20</v>
      </c>
      <c r="C25" s="15"/>
      <c r="D25" s="16">
        <f t="shared" si="3"/>
        <v>19027501</v>
      </c>
      <c r="E25" s="17">
        <f t="shared" si="4"/>
        <v>1.1719131923617662E-2</v>
      </c>
      <c r="F25" s="23">
        <f t="shared" si="0"/>
        <v>12</v>
      </c>
      <c r="G25" s="16">
        <f t="shared" si="5"/>
        <v>5214424</v>
      </c>
      <c r="H25" s="17">
        <f t="shared" si="6"/>
        <v>4.1309331188655006E-3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19027501</v>
      </c>
      <c r="T25" s="21">
        <v>5214424</v>
      </c>
    </row>
    <row r="26" spans="2:20" ht="18.75" customHeight="1">
      <c r="B26" s="14" t="s">
        <v>21</v>
      </c>
      <c r="C26" s="15"/>
      <c r="D26" s="16">
        <f t="shared" si="3"/>
        <v>17837785</v>
      </c>
      <c r="E26" s="17">
        <f t="shared" si="4"/>
        <v>1.0986379958152584E-2</v>
      </c>
      <c r="F26" s="23">
        <f t="shared" si="0"/>
        <v>14</v>
      </c>
      <c r="G26" s="16">
        <f t="shared" si="5"/>
        <v>14612493</v>
      </c>
      <c r="H26" s="17">
        <f t="shared" si="6"/>
        <v>1.157620310179807E-2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17837785</v>
      </c>
      <c r="T26" s="21">
        <v>14612493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28206</v>
      </c>
      <c r="H27" s="17">
        <f t="shared" si="6"/>
        <v>2.2345152513627643E-5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28206</v>
      </c>
    </row>
    <row r="28" spans="2:20" ht="18.75" customHeight="1" thickTop="1">
      <c r="B28" s="27" t="s">
        <v>23</v>
      </c>
      <c r="C28" s="28"/>
      <c r="D28" s="29">
        <f>S28</f>
        <v>1623627170</v>
      </c>
      <c r="E28" s="30"/>
      <c r="F28" s="31"/>
      <c r="G28" s="29">
        <f>T28</f>
        <v>1262287200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1623627170</v>
      </c>
      <c r="T28" s="21">
        <f>SUM(T6:T27)</f>
        <v>1262287200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" priority="5" stopIfTrue="1" operator="equal">
      <formula>0</formula>
    </cfRule>
    <cfRule type="expression" dxfId="40" priority="6" stopIfTrue="1">
      <formula>$F6&lt;=5</formula>
    </cfRule>
  </conditionalFormatting>
  <conditionalFormatting sqref="G6:I27">
    <cfRule type="cellIs" dxfId="39" priority="7" stopIfTrue="1" operator="equal">
      <formula>0</formula>
    </cfRule>
    <cfRule type="expression" dxfId="38" priority="8" stopIfTrue="1">
      <formula>$I6&lt;=5</formula>
    </cfRule>
  </conditionalFormatting>
  <conditionalFormatting sqref="F6:F27">
    <cfRule type="cellIs" dxfId="37" priority="1" operator="equal">
      <formula>0</formula>
    </cfRule>
    <cfRule type="expression" dxfId="3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A948-76E3-4891-BC7E-920E7DF83E53}">
  <sheetPr codeName="Sheet1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153514095</v>
      </c>
      <c r="E6" s="13">
        <f>IFERROR(S6/$S$28,"-")</f>
        <v>2.2050980170087251E-2</v>
      </c>
      <c r="F6" s="23">
        <f t="shared" ref="F6:F27" si="0">_xlfn.IFS(D6&gt;0,RANK(D6,$D$6:$D$27),D6=0,"-")</f>
        <v>12</v>
      </c>
      <c r="G6" s="12">
        <f>T6</f>
        <v>111932776</v>
      </c>
      <c r="H6" s="13">
        <f>IFERROR(T6/$T$28,"-")</f>
        <v>2.0849557356229485E-2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153514095</v>
      </c>
      <c r="T6" s="21">
        <v>111932776</v>
      </c>
    </row>
    <row r="7" spans="2:20" ht="18.75" customHeight="1">
      <c r="B7" s="14" t="s">
        <v>5</v>
      </c>
      <c r="C7" s="15"/>
      <c r="D7" s="16">
        <f>S7</f>
        <v>918821325</v>
      </c>
      <c r="E7" s="17">
        <f>IFERROR(S7/$S$28,"-")</f>
        <v>0.13198078533067789</v>
      </c>
      <c r="F7" s="23">
        <f t="shared" si="0"/>
        <v>2</v>
      </c>
      <c r="G7" s="16">
        <f>T7</f>
        <v>671509777</v>
      </c>
      <c r="H7" s="17">
        <f>IFERROR(T7/$T$28,"-")</f>
        <v>0.12508116131087799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918821325</v>
      </c>
      <c r="T7" s="21">
        <v>671509777</v>
      </c>
    </row>
    <row r="8" spans="2:20" ht="18.75" customHeight="1">
      <c r="B8" s="14" t="s">
        <v>6</v>
      </c>
      <c r="C8" s="15"/>
      <c r="D8" s="16">
        <f t="shared" ref="D8:D27" si="3">S8</f>
        <v>173277417</v>
      </c>
      <c r="E8" s="17">
        <f t="shared" ref="E8:E27" si="4">IFERROR(S8/$S$28,"-")</f>
        <v>2.4889811493797619E-2</v>
      </c>
      <c r="F8" s="23">
        <f t="shared" si="0"/>
        <v>10</v>
      </c>
      <c r="G8" s="16">
        <f t="shared" ref="G8:G27" si="5">T8</f>
        <v>53349721</v>
      </c>
      <c r="H8" s="17">
        <f t="shared" ref="H8:H27" si="6">IFERROR(T8/$T$28,"-")</f>
        <v>9.9373758757518946E-3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173277417</v>
      </c>
      <c r="T8" s="21">
        <v>53349721</v>
      </c>
    </row>
    <row r="9" spans="2:20" ht="18.75" customHeight="1">
      <c r="B9" s="14" t="s">
        <v>1</v>
      </c>
      <c r="C9" s="15"/>
      <c r="D9" s="16">
        <f t="shared" si="3"/>
        <v>160411864</v>
      </c>
      <c r="E9" s="17">
        <f t="shared" si="4"/>
        <v>2.3041785395085272E-2</v>
      </c>
      <c r="F9" s="23">
        <f t="shared" si="0"/>
        <v>11</v>
      </c>
      <c r="G9" s="16">
        <f t="shared" si="5"/>
        <v>620365477</v>
      </c>
      <c r="H9" s="17">
        <f t="shared" si="6"/>
        <v>0.1155545860359629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160411864</v>
      </c>
      <c r="T9" s="21">
        <v>620365477</v>
      </c>
    </row>
    <row r="10" spans="2:20" ht="18.75" customHeight="1">
      <c r="B10" s="14" t="s">
        <v>8</v>
      </c>
      <c r="C10" s="15"/>
      <c r="D10" s="16">
        <f t="shared" si="3"/>
        <v>208031271</v>
      </c>
      <c r="E10" s="17">
        <f t="shared" si="4"/>
        <v>2.9881903883673008E-2</v>
      </c>
      <c r="F10" s="23">
        <f t="shared" si="0"/>
        <v>9</v>
      </c>
      <c r="G10" s="16">
        <f t="shared" si="5"/>
        <v>61376433</v>
      </c>
      <c r="H10" s="17">
        <f t="shared" si="6"/>
        <v>1.143249998690532E-2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208031271</v>
      </c>
      <c r="T10" s="21">
        <v>61376433</v>
      </c>
    </row>
    <row r="11" spans="2:20" ht="18.75" customHeight="1">
      <c r="B11" s="14" t="s">
        <v>9</v>
      </c>
      <c r="C11" s="15"/>
      <c r="D11" s="16">
        <f t="shared" si="3"/>
        <v>286455230</v>
      </c>
      <c r="E11" s="17">
        <f t="shared" si="4"/>
        <v>4.1146831477251539E-2</v>
      </c>
      <c r="F11" s="23">
        <f t="shared" si="0"/>
        <v>8</v>
      </c>
      <c r="G11" s="16">
        <f t="shared" si="5"/>
        <v>266914922</v>
      </c>
      <c r="H11" s="17">
        <f t="shared" si="6"/>
        <v>4.9717859007378851E-2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286455230</v>
      </c>
      <c r="T11" s="21">
        <v>266914922</v>
      </c>
    </row>
    <row r="12" spans="2:20" ht="18.75" customHeight="1">
      <c r="B12" s="14" t="s">
        <v>10</v>
      </c>
      <c r="C12" s="15"/>
      <c r="D12" s="16">
        <f t="shared" si="3"/>
        <v>73573324</v>
      </c>
      <c r="E12" s="17">
        <f t="shared" si="4"/>
        <v>1.0568175570923337E-2</v>
      </c>
      <c r="F12" s="23">
        <f t="shared" si="0"/>
        <v>16</v>
      </c>
      <c r="G12" s="16">
        <f t="shared" si="5"/>
        <v>303259873</v>
      </c>
      <c r="H12" s="17">
        <f t="shared" si="6"/>
        <v>5.6487780808334186E-2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73573324</v>
      </c>
      <c r="T12" s="21">
        <v>303259873</v>
      </c>
    </row>
    <row r="13" spans="2:20" ht="18.75" customHeight="1">
      <c r="B13" s="14" t="s">
        <v>11</v>
      </c>
      <c r="C13" s="15"/>
      <c r="D13" s="16">
        <f t="shared" si="3"/>
        <v>19829522</v>
      </c>
      <c r="E13" s="17">
        <f t="shared" si="4"/>
        <v>2.8483403846683193E-3</v>
      </c>
      <c r="F13" s="23">
        <f t="shared" si="0"/>
        <v>18</v>
      </c>
      <c r="G13" s="16">
        <f t="shared" si="5"/>
        <v>28281832</v>
      </c>
      <c r="H13" s="17">
        <f t="shared" si="6"/>
        <v>5.2680162102228794E-3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19829522</v>
      </c>
      <c r="T13" s="21">
        <v>28281832</v>
      </c>
    </row>
    <row r="14" spans="2:20" ht="18.75" customHeight="1">
      <c r="B14" s="14" t="s">
        <v>12</v>
      </c>
      <c r="C14" s="15"/>
      <c r="D14" s="16">
        <f t="shared" si="3"/>
        <v>1469001634</v>
      </c>
      <c r="E14" s="17">
        <f t="shared" si="4"/>
        <v>0.21100945747789329</v>
      </c>
      <c r="F14" s="23">
        <f t="shared" si="0"/>
        <v>1</v>
      </c>
      <c r="G14" s="16">
        <f t="shared" si="5"/>
        <v>850166127</v>
      </c>
      <c r="H14" s="17">
        <f t="shared" si="6"/>
        <v>0.15835922292510624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1469001634</v>
      </c>
      <c r="T14" s="21">
        <v>850166127</v>
      </c>
    </row>
    <row r="15" spans="2:20" ht="18.75" customHeight="1">
      <c r="B15" s="14" t="s">
        <v>2</v>
      </c>
      <c r="C15" s="15"/>
      <c r="D15" s="16">
        <f t="shared" si="3"/>
        <v>689557590</v>
      </c>
      <c r="E15" s="17">
        <f t="shared" si="4"/>
        <v>9.9049020503447299E-2</v>
      </c>
      <c r="F15" s="23">
        <f t="shared" si="0"/>
        <v>5</v>
      </c>
      <c r="G15" s="16">
        <f t="shared" si="5"/>
        <v>304248884</v>
      </c>
      <c r="H15" s="17">
        <f t="shared" si="6"/>
        <v>5.6672002466255381E-2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689557590</v>
      </c>
      <c r="T15" s="21">
        <v>304248884</v>
      </c>
    </row>
    <row r="16" spans="2:20" ht="18.75" customHeight="1">
      <c r="B16" s="14" t="s">
        <v>120</v>
      </c>
      <c r="C16" s="15"/>
      <c r="D16" s="16">
        <f t="shared" si="3"/>
        <v>395145143</v>
      </c>
      <c r="E16" s="17">
        <f t="shared" si="4"/>
        <v>5.6759203202802269E-2</v>
      </c>
      <c r="F16" s="23">
        <f t="shared" si="0"/>
        <v>7</v>
      </c>
      <c r="G16" s="16">
        <f t="shared" si="5"/>
        <v>431172223</v>
      </c>
      <c r="H16" s="17">
        <f t="shared" si="6"/>
        <v>8.0313830453481019E-2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395145143</v>
      </c>
      <c r="T16" s="21">
        <v>431172223</v>
      </c>
    </row>
    <row r="17" spans="2:20" ht="18.75" customHeight="1">
      <c r="B17" s="14" t="s">
        <v>14</v>
      </c>
      <c r="C17" s="15"/>
      <c r="D17" s="16">
        <f t="shared" si="3"/>
        <v>74969193</v>
      </c>
      <c r="E17" s="17">
        <f t="shared" si="4"/>
        <v>1.0768680154160723E-2</v>
      </c>
      <c r="F17" s="23">
        <f t="shared" si="0"/>
        <v>15</v>
      </c>
      <c r="G17" s="16">
        <f t="shared" si="5"/>
        <v>122781816</v>
      </c>
      <c r="H17" s="17">
        <f t="shared" si="6"/>
        <v>2.2870392448714173E-2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74969193</v>
      </c>
      <c r="T17" s="21">
        <v>122781816</v>
      </c>
    </row>
    <row r="18" spans="2:20" ht="18.75" customHeight="1">
      <c r="B18" s="14" t="s">
        <v>15</v>
      </c>
      <c r="C18" s="15"/>
      <c r="D18" s="16">
        <f t="shared" si="3"/>
        <v>895424457</v>
      </c>
      <c r="E18" s="17">
        <f t="shared" si="4"/>
        <v>0.1286200263573071</v>
      </c>
      <c r="F18" s="23">
        <f t="shared" si="0"/>
        <v>3</v>
      </c>
      <c r="G18" s="16">
        <f t="shared" si="5"/>
        <v>735705039</v>
      </c>
      <c r="H18" s="17">
        <f t="shared" si="6"/>
        <v>0.13703872052541205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895424457</v>
      </c>
      <c r="T18" s="21">
        <v>735705039</v>
      </c>
    </row>
    <row r="19" spans="2:20" ht="18.75" customHeight="1">
      <c r="B19" s="14" t="s">
        <v>16</v>
      </c>
      <c r="C19" s="15"/>
      <c r="D19" s="16">
        <f t="shared" si="3"/>
        <v>405927030</v>
      </c>
      <c r="E19" s="17">
        <f t="shared" si="4"/>
        <v>5.8307928591393596E-2</v>
      </c>
      <c r="F19" s="23">
        <f t="shared" si="0"/>
        <v>6</v>
      </c>
      <c r="G19" s="16">
        <f t="shared" si="5"/>
        <v>554191682</v>
      </c>
      <c r="H19" s="17">
        <f t="shared" si="6"/>
        <v>0.10322848832235065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405927030</v>
      </c>
      <c r="T19" s="21">
        <v>554191682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6645</v>
      </c>
      <c r="H20" s="17">
        <f t="shared" si="6"/>
        <v>1.2377546022100348E-6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6645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842</v>
      </c>
      <c r="H21" s="17">
        <f t="shared" si="6"/>
        <v>1.5683813018221962E-7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842</v>
      </c>
    </row>
    <row r="22" spans="2:20" ht="18.75" customHeight="1">
      <c r="B22" s="14" t="s">
        <v>17</v>
      </c>
      <c r="C22" s="15"/>
      <c r="D22" s="16">
        <f t="shared" si="3"/>
        <v>1382412</v>
      </c>
      <c r="E22" s="17">
        <f t="shared" si="4"/>
        <v>1.9857160086108483E-4</v>
      </c>
      <c r="F22" s="23">
        <f t="shared" si="0"/>
        <v>19</v>
      </c>
      <c r="G22" s="16">
        <f t="shared" si="5"/>
        <v>2021289</v>
      </c>
      <c r="H22" s="17">
        <f t="shared" si="6"/>
        <v>3.7650259776471318E-4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1382412</v>
      </c>
      <c r="T22" s="21">
        <v>2021289</v>
      </c>
    </row>
    <row r="23" spans="2:20" ht="18.75" customHeight="1">
      <c r="B23" s="14" t="s">
        <v>18</v>
      </c>
      <c r="C23" s="15"/>
      <c r="D23" s="16">
        <f t="shared" si="3"/>
        <v>124076764</v>
      </c>
      <c r="E23" s="17">
        <f t="shared" si="4"/>
        <v>1.7822560609386362E-2</v>
      </c>
      <c r="F23" s="23">
        <f t="shared" si="0"/>
        <v>13</v>
      </c>
      <c r="G23" s="16">
        <f t="shared" si="5"/>
        <v>102644130</v>
      </c>
      <c r="H23" s="17">
        <f t="shared" si="6"/>
        <v>1.911937461209106E-2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124076764</v>
      </c>
      <c r="T23" s="21">
        <v>102644130</v>
      </c>
    </row>
    <row r="24" spans="2:20" ht="18.75" customHeight="1">
      <c r="B24" s="14" t="s">
        <v>19</v>
      </c>
      <c r="C24" s="15"/>
      <c r="D24" s="16">
        <f t="shared" si="3"/>
        <v>742119184</v>
      </c>
      <c r="E24" s="17">
        <f t="shared" si="4"/>
        <v>0.10659904167252741</v>
      </c>
      <c r="F24" s="23">
        <f t="shared" si="0"/>
        <v>4</v>
      </c>
      <c r="G24" s="16">
        <f t="shared" si="5"/>
        <v>91525861</v>
      </c>
      <c r="H24" s="17">
        <f t="shared" si="6"/>
        <v>1.7048390620614889E-2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742119184</v>
      </c>
      <c r="T24" s="21">
        <v>91525861</v>
      </c>
    </row>
    <row r="25" spans="2:20" ht="18.75" customHeight="1">
      <c r="B25" s="14" t="s">
        <v>20</v>
      </c>
      <c r="C25" s="15"/>
      <c r="D25" s="16">
        <f t="shared" si="3"/>
        <v>48444969</v>
      </c>
      <c r="E25" s="17">
        <f t="shared" si="4"/>
        <v>6.9587033735207943E-3</v>
      </c>
      <c r="F25" s="23">
        <f t="shared" si="0"/>
        <v>17</v>
      </c>
      <c r="G25" s="16">
        <f t="shared" si="5"/>
        <v>22179081</v>
      </c>
      <c r="H25" s="17">
        <f t="shared" si="6"/>
        <v>4.1312655501187573E-3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48444969</v>
      </c>
      <c r="T25" s="21">
        <v>22179081</v>
      </c>
    </row>
    <row r="26" spans="2:20" ht="18.75" customHeight="1">
      <c r="B26" s="14" t="s">
        <v>21</v>
      </c>
      <c r="C26" s="15"/>
      <c r="D26" s="16">
        <f t="shared" si="3"/>
        <v>121818586</v>
      </c>
      <c r="E26" s="17">
        <f t="shared" si="4"/>
        <v>1.7498192750535827E-2</v>
      </c>
      <c r="F26" s="23">
        <f t="shared" si="0"/>
        <v>14</v>
      </c>
      <c r="G26" s="16">
        <f t="shared" si="5"/>
        <v>34829955</v>
      </c>
      <c r="H26" s="17">
        <f t="shared" si="6"/>
        <v>6.4877256728394905E-3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121818586</v>
      </c>
      <c r="T26" s="21">
        <v>34829955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128055</v>
      </c>
      <c r="H27" s="17">
        <f t="shared" si="6"/>
        <v>2.3852620855681866E-5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128055</v>
      </c>
    </row>
    <row r="28" spans="2:20" ht="18.75" customHeight="1" thickTop="1">
      <c r="B28" s="27" t="s">
        <v>23</v>
      </c>
      <c r="C28" s="28"/>
      <c r="D28" s="29">
        <f>S28</f>
        <v>6961781010</v>
      </c>
      <c r="E28" s="30"/>
      <c r="F28" s="31"/>
      <c r="G28" s="29">
        <f>T28</f>
        <v>5368592440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6961781010</v>
      </c>
      <c r="T28" s="21">
        <f>SUM(T6:T27)</f>
        <v>5368592440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3" priority="5" stopIfTrue="1" operator="equal">
      <formula>0</formula>
    </cfRule>
    <cfRule type="expression" dxfId="412" priority="6" stopIfTrue="1">
      <formula>$F6&lt;=5</formula>
    </cfRule>
  </conditionalFormatting>
  <conditionalFormatting sqref="G6:I27">
    <cfRule type="cellIs" dxfId="411" priority="7" stopIfTrue="1" operator="equal">
      <formula>0</formula>
    </cfRule>
    <cfRule type="expression" dxfId="410" priority="8" stopIfTrue="1">
      <formula>$I6&lt;=5</formula>
    </cfRule>
  </conditionalFormatting>
  <conditionalFormatting sqref="F6:F27">
    <cfRule type="cellIs" dxfId="409" priority="1" operator="equal">
      <formula>0</formula>
    </cfRule>
    <cfRule type="expression" dxfId="40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F2DB1-2A83-4150-A837-159ECA45934C}">
  <sheetPr codeName="Sheet8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51470393</v>
      </c>
      <c r="E6" s="13">
        <f>IFERROR(S6/$S$28,"-")</f>
        <v>1.3800616013825115E-2</v>
      </c>
      <c r="F6" s="23">
        <f t="shared" ref="F6:F27" si="0">_xlfn.IFS(D6&gt;0,RANK(D6,$D$6:$D$27),D6=0,"-")</f>
        <v>13</v>
      </c>
      <c r="G6" s="12">
        <f>T6</f>
        <v>50236378</v>
      </c>
      <c r="H6" s="13">
        <f>IFERROR(T6/$T$28,"-")</f>
        <v>1.5786042350714319E-2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51470393</v>
      </c>
      <c r="T6" s="21">
        <v>50236378</v>
      </c>
    </row>
    <row r="7" spans="2:20" ht="18.75" customHeight="1">
      <c r="B7" s="14" t="s">
        <v>5</v>
      </c>
      <c r="C7" s="15"/>
      <c r="D7" s="16">
        <f>S7</f>
        <v>395916354</v>
      </c>
      <c r="E7" s="17">
        <f>IFERROR(S7/$S$28,"-")</f>
        <v>0.1061559715533482</v>
      </c>
      <c r="F7" s="23">
        <f t="shared" si="0"/>
        <v>4</v>
      </c>
      <c r="G7" s="16">
        <f>T7</f>
        <v>454762340</v>
      </c>
      <c r="H7" s="17">
        <f>IFERROR(T7/$T$28,"-")</f>
        <v>0.14290237163893355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395916354</v>
      </c>
      <c r="T7" s="21">
        <v>454762340</v>
      </c>
    </row>
    <row r="8" spans="2:20" ht="18.75" customHeight="1">
      <c r="B8" s="14" t="s">
        <v>6</v>
      </c>
      <c r="C8" s="15"/>
      <c r="D8" s="16">
        <f t="shared" ref="D8:D27" si="3">S8</f>
        <v>55755240</v>
      </c>
      <c r="E8" s="17">
        <f t="shared" ref="E8:E27" si="4">IFERROR(S8/$S$28,"-")</f>
        <v>1.494950034670733E-2</v>
      </c>
      <c r="F8" s="23">
        <f t="shared" si="0"/>
        <v>11</v>
      </c>
      <c r="G8" s="16">
        <f t="shared" ref="G8:G27" si="5">T8</f>
        <v>24691808</v>
      </c>
      <c r="H8" s="17">
        <f t="shared" ref="H8:H27" si="6">IFERROR(T8/$T$28,"-")</f>
        <v>7.7590372220645897E-3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55755240</v>
      </c>
      <c r="T8" s="21">
        <v>24691808</v>
      </c>
    </row>
    <row r="9" spans="2:20" ht="18.75" customHeight="1">
      <c r="B9" s="14" t="s">
        <v>1</v>
      </c>
      <c r="C9" s="15"/>
      <c r="D9" s="16">
        <f t="shared" si="3"/>
        <v>64654761</v>
      </c>
      <c r="E9" s="17">
        <f t="shared" si="4"/>
        <v>1.7335704625893091E-2</v>
      </c>
      <c r="F9" s="23">
        <f t="shared" si="0"/>
        <v>10</v>
      </c>
      <c r="G9" s="16">
        <f t="shared" si="5"/>
        <v>401346410</v>
      </c>
      <c r="H9" s="17">
        <f t="shared" si="6"/>
        <v>0.1261172018724589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64654761</v>
      </c>
      <c r="T9" s="21">
        <v>401346410</v>
      </c>
    </row>
    <row r="10" spans="2:20" ht="18.75" customHeight="1">
      <c r="B10" s="14" t="s">
        <v>8</v>
      </c>
      <c r="C10" s="15"/>
      <c r="D10" s="16">
        <f t="shared" si="3"/>
        <v>247384856</v>
      </c>
      <c r="E10" s="17">
        <f t="shared" si="4"/>
        <v>6.6330626332917642E-2</v>
      </c>
      <c r="F10" s="23">
        <f t="shared" si="0"/>
        <v>7</v>
      </c>
      <c r="G10" s="16">
        <f t="shared" si="5"/>
        <v>37577467</v>
      </c>
      <c r="H10" s="17">
        <f t="shared" si="6"/>
        <v>1.1808165897122793E-2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247384856</v>
      </c>
      <c r="T10" s="21">
        <v>37577467</v>
      </c>
    </row>
    <row r="11" spans="2:20" ht="18.75" customHeight="1">
      <c r="B11" s="14" t="s">
        <v>9</v>
      </c>
      <c r="C11" s="15"/>
      <c r="D11" s="16">
        <f t="shared" si="3"/>
        <v>267127474</v>
      </c>
      <c r="E11" s="17">
        <f t="shared" si="4"/>
        <v>7.1624160620204547E-2</v>
      </c>
      <c r="F11" s="23">
        <f t="shared" si="0"/>
        <v>6</v>
      </c>
      <c r="G11" s="16">
        <f t="shared" si="5"/>
        <v>175333379</v>
      </c>
      <c r="H11" s="17">
        <f t="shared" si="6"/>
        <v>5.5095933595926141E-2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267127474</v>
      </c>
      <c r="T11" s="21">
        <v>175333379</v>
      </c>
    </row>
    <row r="12" spans="2:20" ht="18.75" customHeight="1">
      <c r="B12" s="14" t="s">
        <v>10</v>
      </c>
      <c r="C12" s="15"/>
      <c r="D12" s="16">
        <f t="shared" si="3"/>
        <v>38322603</v>
      </c>
      <c r="E12" s="17">
        <f t="shared" si="4"/>
        <v>1.0275334961076795E-2</v>
      </c>
      <c r="F12" s="23">
        <f t="shared" si="0"/>
        <v>15</v>
      </c>
      <c r="G12" s="16">
        <f t="shared" si="5"/>
        <v>273185303</v>
      </c>
      <c r="H12" s="17">
        <f t="shared" si="6"/>
        <v>8.5844460417722077E-2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38322603</v>
      </c>
      <c r="T12" s="21">
        <v>273185303</v>
      </c>
    </row>
    <row r="13" spans="2:20" ht="18.75" customHeight="1">
      <c r="B13" s="14" t="s">
        <v>11</v>
      </c>
      <c r="C13" s="15"/>
      <c r="D13" s="16">
        <f t="shared" si="3"/>
        <v>3405886</v>
      </c>
      <c r="E13" s="17">
        <f t="shared" si="4"/>
        <v>9.1321091861223524E-4</v>
      </c>
      <c r="F13" s="23">
        <f t="shared" si="0"/>
        <v>18</v>
      </c>
      <c r="G13" s="16">
        <f t="shared" si="5"/>
        <v>17394208</v>
      </c>
      <c r="H13" s="17">
        <f t="shared" si="6"/>
        <v>5.4658738363887191E-3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3405886</v>
      </c>
      <c r="T13" s="21">
        <v>17394208</v>
      </c>
    </row>
    <row r="14" spans="2:20" ht="18.75" customHeight="1">
      <c r="B14" s="14" t="s">
        <v>12</v>
      </c>
      <c r="C14" s="15"/>
      <c r="D14" s="16">
        <f t="shared" si="3"/>
        <v>805686987</v>
      </c>
      <c r="E14" s="17">
        <f t="shared" si="4"/>
        <v>0.21602665312702599</v>
      </c>
      <c r="F14" s="23">
        <f t="shared" si="0"/>
        <v>1</v>
      </c>
      <c r="G14" s="16">
        <f t="shared" si="5"/>
        <v>481526924</v>
      </c>
      <c r="H14" s="17">
        <f t="shared" si="6"/>
        <v>0.15131274820953844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805686987</v>
      </c>
      <c r="T14" s="21">
        <v>481526924</v>
      </c>
    </row>
    <row r="15" spans="2:20" ht="18.75" customHeight="1">
      <c r="B15" s="14" t="s">
        <v>2</v>
      </c>
      <c r="C15" s="15"/>
      <c r="D15" s="16">
        <f t="shared" si="3"/>
        <v>298876763</v>
      </c>
      <c r="E15" s="17">
        <f t="shared" si="4"/>
        <v>8.0137010836851652E-2</v>
      </c>
      <c r="F15" s="23">
        <f t="shared" si="0"/>
        <v>5</v>
      </c>
      <c r="G15" s="16">
        <f t="shared" si="5"/>
        <v>161354941</v>
      </c>
      <c r="H15" s="17">
        <f t="shared" si="6"/>
        <v>5.0703415204874251E-2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298876763</v>
      </c>
      <c r="T15" s="21">
        <v>161354941</v>
      </c>
    </row>
    <row r="16" spans="2:20" ht="18.75" customHeight="1">
      <c r="B16" s="14" t="s">
        <v>120</v>
      </c>
      <c r="C16" s="15"/>
      <c r="D16" s="16">
        <f t="shared" si="3"/>
        <v>204324834</v>
      </c>
      <c r="E16" s="17">
        <f t="shared" si="4"/>
        <v>5.478506014365498E-2</v>
      </c>
      <c r="F16" s="23">
        <f t="shared" si="0"/>
        <v>8</v>
      </c>
      <c r="G16" s="16">
        <f t="shared" si="5"/>
        <v>241413264</v>
      </c>
      <c r="H16" s="17">
        <f t="shared" si="6"/>
        <v>7.5860564818749018E-2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204324834</v>
      </c>
      <c r="T16" s="21">
        <v>241413264</v>
      </c>
    </row>
    <row r="17" spans="2:20" ht="18.75" customHeight="1">
      <c r="B17" s="14" t="s">
        <v>14</v>
      </c>
      <c r="C17" s="15"/>
      <c r="D17" s="16">
        <f t="shared" si="3"/>
        <v>23803732</v>
      </c>
      <c r="E17" s="17">
        <f t="shared" si="4"/>
        <v>6.3824297014402299E-3</v>
      </c>
      <c r="F17" s="23">
        <f t="shared" si="0"/>
        <v>16</v>
      </c>
      <c r="G17" s="16">
        <f t="shared" si="5"/>
        <v>62747270</v>
      </c>
      <c r="H17" s="17">
        <f t="shared" si="6"/>
        <v>1.9717406012266771E-2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23803732</v>
      </c>
      <c r="T17" s="21">
        <v>62747270</v>
      </c>
    </row>
    <row r="18" spans="2:20" ht="18.75" customHeight="1">
      <c r="B18" s="14" t="s">
        <v>15</v>
      </c>
      <c r="C18" s="15"/>
      <c r="D18" s="16">
        <f t="shared" si="3"/>
        <v>605708074</v>
      </c>
      <c r="E18" s="17">
        <f t="shared" si="4"/>
        <v>0.16240685292120399</v>
      </c>
      <c r="F18" s="23">
        <f t="shared" si="0"/>
        <v>2</v>
      </c>
      <c r="G18" s="16">
        <f t="shared" si="5"/>
        <v>345715495</v>
      </c>
      <c r="H18" s="17">
        <f t="shared" si="6"/>
        <v>0.10863600567238675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605708074</v>
      </c>
      <c r="T18" s="21">
        <v>345715495</v>
      </c>
    </row>
    <row r="19" spans="2:20" ht="18.75" customHeight="1">
      <c r="B19" s="14" t="s">
        <v>16</v>
      </c>
      <c r="C19" s="15"/>
      <c r="D19" s="16">
        <f t="shared" si="3"/>
        <v>151923781</v>
      </c>
      <c r="E19" s="17">
        <f t="shared" si="4"/>
        <v>4.0734908803775012E-2</v>
      </c>
      <c r="F19" s="23">
        <f t="shared" si="0"/>
        <v>9</v>
      </c>
      <c r="G19" s="16">
        <f t="shared" si="5"/>
        <v>290608591</v>
      </c>
      <c r="H19" s="17">
        <f t="shared" si="6"/>
        <v>9.1319472216078487E-2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151923781</v>
      </c>
      <c r="T19" s="21">
        <v>290608591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3274</v>
      </c>
      <c r="H20" s="17">
        <f t="shared" si="6"/>
        <v>1.0288063095679128E-6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3274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42477</v>
      </c>
      <c r="E22" s="17">
        <f t="shared" si="4"/>
        <v>1.1389242091453418E-5</v>
      </c>
      <c r="F22" s="23">
        <f t="shared" si="0"/>
        <v>19</v>
      </c>
      <c r="G22" s="16">
        <f t="shared" si="5"/>
        <v>671720</v>
      </c>
      <c r="H22" s="17">
        <f t="shared" si="6"/>
        <v>2.1107812286590055E-4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42477</v>
      </c>
      <c r="T22" s="21">
        <v>671720</v>
      </c>
    </row>
    <row r="23" spans="2:20" ht="18.75" customHeight="1">
      <c r="B23" s="14" t="s">
        <v>18</v>
      </c>
      <c r="C23" s="15"/>
      <c r="D23" s="16">
        <f t="shared" si="3"/>
        <v>48839890</v>
      </c>
      <c r="E23" s="17">
        <f t="shared" si="4"/>
        <v>1.3095306423004329E-2</v>
      </c>
      <c r="F23" s="23">
        <f t="shared" si="0"/>
        <v>14</v>
      </c>
      <c r="G23" s="16">
        <f t="shared" si="5"/>
        <v>68676766</v>
      </c>
      <c r="H23" s="17">
        <f t="shared" si="6"/>
        <v>2.1580662853243466E-2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48839890</v>
      </c>
      <c r="T23" s="21">
        <v>68676766</v>
      </c>
    </row>
    <row r="24" spans="2:20" ht="18.75" customHeight="1">
      <c r="B24" s="14" t="s">
        <v>19</v>
      </c>
      <c r="C24" s="15"/>
      <c r="D24" s="16">
        <f t="shared" si="3"/>
        <v>399347419</v>
      </c>
      <c r="E24" s="17">
        <f t="shared" si="4"/>
        <v>0.10707593364851765</v>
      </c>
      <c r="F24" s="23">
        <f t="shared" si="0"/>
        <v>3</v>
      </c>
      <c r="G24" s="16">
        <f t="shared" si="5"/>
        <v>50712898</v>
      </c>
      <c r="H24" s="17">
        <f t="shared" si="6"/>
        <v>1.5935781746754425E-2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399347419</v>
      </c>
      <c r="T24" s="21">
        <v>50712898</v>
      </c>
    </row>
    <row r="25" spans="2:20" ht="18.75" customHeight="1">
      <c r="B25" s="14" t="s">
        <v>20</v>
      </c>
      <c r="C25" s="15"/>
      <c r="D25" s="16">
        <f t="shared" si="3"/>
        <v>14630173</v>
      </c>
      <c r="E25" s="17">
        <f t="shared" si="4"/>
        <v>3.9227483611565164E-3</v>
      </c>
      <c r="F25" s="23">
        <f t="shared" si="0"/>
        <v>17</v>
      </c>
      <c r="G25" s="16">
        <f t="shared" si="5"/>
        <v>11505348</v>
      </c>
      <c r="H25" s="17">
        <f t="shared" si="6"/>
        <v>3.6153862602854511E-3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14630173</v>
      </c>
      <c r="T25" s="21">
        <v>11505348</v>
      </c>
    </row>
    <row r="26" spans="2:20" ht="18.75" customHeight="1">
      <c r="B26" s="14" t="s">
        <v>21</v>
      </c>
      <c r="C26" s="15"/>
      <c r="D26" s="16">
        <f t="shared" si="3"/>
        <v>52350443</v>
      </c>
      <c r="E26" s="17">
        <f t="shared" si="4"/>
        <v>1.4036581418693244E-2</v>
      </c>
      <c r="F26" s="23">
        <f t="shared" si="0"/>
        <v>12</v>
      </c>
      <c r="G26" s="16">
        <f t="shared" si="5"/>
        <v>32755081</v>
      </c>
      <c r="H26" s="17">
        <f t="shared" si="6"/>
        <v>1.0292802077949926E-2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52350443</v>
      </c>
      <c r="T26" s="21">
        <v>32755081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109985</v>
      </c>
      <c r="H27" s="17">
        <f t="shared" si="6"/>
        <v>3.4561167366471258E-5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109985</v>
      </c>
    </row>
    <row r="28" spans="2:20" ht="18.75" customHeight="1" thickTop="1">
      <c r="B28" s="27" t="s">
        <v>23</v>
      </c>
      <c r="C28" s="28"/>
      <c r="D28" s="29">
        <f>S28</f>
        <v>3729572140</v>
      </c>
      <c r="E28" s="30"/>
      <c r="F28" s="31"/>
      <c r="G28" s="29">
        <f>T28</f>
        <v>3182328850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3729572140</v>
      </c>
      <c r="T28" s="21">
        <f>SUM(T6:T27)</f>
        <v>3182328850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117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" priority="5" stopIfTrue="1" operator="equal">
      <formula>0</formula>
    </cfRule>
    <cfRule type="expression" dxfId="34" priority="6" stopIfTrue="1">
      <formula>$F6&lt;=5</formula>
    </cfRule>
  </conditionalFormatting>
  <conditionalFormatting sqref="G6:I27">
    <cfRule type="cellIs" dxfId="33" priority="7" stopIfTrue="1" operator="equal">
      <formula>0</formula>
    </cfRule>
    <cfRule type="expression" dxfId="32" priority="8" stopIfTrue="1">
      <formula>$I6&lt;=5</formula>
    </cfRule>
  </conditionalFormatting>
  <conditionalFormatting sqref="F6:F27">
    <cfRule type="cellIs" dxfId="31" priority="1" operator="equal">
      <formula>0</formula>
    </cfRule>
    <cfRule type="expression" dxfId="3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476D7-D9DC-442C-9606-5C12B648552A}">
  <sheetPr codeName="Sheet8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5421022</v>
      </c>
      <c r="E6" s="13">
        <f>IFERROR(S6/$S$28,"-")</f>
        <v>8.5279596383266258E-3</v>
      </c>
      <c r="F6" s="23">
        <f t="shared" ref="F6:F27" si="0">_xlfn.IFS(D6&gt;0,RANK(D6,$D$6:$D$27),D6=0,"-")</f>
        <v>14</v>
      </c>
      <c r="G6" s="12">
        <f>T6</f>
        <v>7596982</v>
      </c>
      <c r="H6" s="13">
        <f>IFERROR(T6/$T$28,"-")</f>
        <v>1.543604533798934E-2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5421022</v>
      </c>
      <c r="T6" s="21">
        <v>7596982</v>
      </c>
    </row>
    <row r="7" spans="2:20" ht="18.75" customHeight="1">
      <c r="B7" s="14" t="s">
        <v>5</v>
      </c>
      <c r="C7" s="15"/>
      <c r="D7" s="16">
        <f>S7</f>
        <v>70612233</v>
      </c>
      <c r="E7" s="17">
        <f>IFERROR(S7/$S$28,"-")</f>
        <v>0.11108205666682691</v>
      </c>
      <c r="F7" s="23">
        <f t="shared" si="0"/>
        <v>3</v>
      </c>
      <c r="G7" s="16">
        <f>T7</f>
        <v>45861848</v>
      </c>
      <c r="H7" s="17">
        <f>IFERROR(T7/$T$28,"-")</f>
        <v>9.3185104955096076E-2</v>
      </c>
      <c r="I7" s="23">
        <f t="shared" si="1"/>
        <v>5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70612233</v>
      </c>
      <c r="T7" s="21">
        <v>45861848</v>
      </c>
    </row>
    <row r="8" spans="2:20" ht="18.75" customHeight="1">
      <c r="B8" s="14" t="s">
        <v>6</v>
      </c>
      <c r="C8" s="15"/>
      <c r="D8" s="16">
        <f t="shared" ref="D8:D27" si="3">S8</f>
        <v>5174025</v>
      </c>
      <c r="E8" s="17">
        <f t="shared" ref="E8:E27" si="4">IFERROR(S8/$S$28,"-")</f>
        <v>8.1394018263886252E-3</v>
      </c>
      <c r="F8" s="23">
        <f t="shared" si="0"/>
        <v>15</v>
      </c>
      <c r="G8" s="16">
        <f t="shared" ref="G8:G27" si="5">T8</f>
        <v>2474572</v>
      </c>
      <c r="H8" s="17">
        <f t="shared" ref="H8:H27" si="6">IFERROR(T8/$T$28,"-")</f>
        <v>5.0279973789748291E-3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5174025</v>
      </c>
      <c r="T8" s="21">
        <v>2474572</v>
      </c>
    </row>
    <row r="9" spans="2:20" ht="18.75" customHeight="1">
      <c r="B9" s="14" t="s">
        <v>1</v>
      </c>
      <c r="C9" s="15"/>
      <c r="D9" s="16">
        <f t="shared" si="3"/>
        <v>11556242</v>
      </c>
      <c r="E9" s="17">
        <f t="shared" si="4"/>
        <v>1.8179443903148698E-2</v>
      </c>
      <c r="F9" s="23">
        <f t="shared" si="0"/>
        <v>10</v>
      </c>
      <c r="G9" s="16">
        <f t="shared" si="5"/>
        <v>68499827</v>
      </c>
      <c r="H9" s="17">
        <f t="shared" si="6"/>
        <v>0.13918243260500371</v>
      </c>
      <c r="I9" s="23">
        <f t="shared" si="1"/>
        <v>2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11556242</v>
      </c>
      <c r="T9" s="21">
        <v>68499827</v>
      </c>
    </row>
    <row r="10" spans="2:20" ht="18.75" customHeight="1">
      <c r="B10" s="14" t="s">
        <v>8</v>
      </c>
      <c r="C10" s="15"/>
      <c r="D10" s="16">
        <f t="shared" si="3"/>
        <v>31013851</v>
      </c>
      <c r="E10" s="17">
        <f t="shared" si="4"/>
        <v>4.8788746763447161E-2</v>
      </c>
      <c r="F10" s="23">
        <f t="shared" si="0"/>
        <v>8</v>
      </c>
      <c r="G10" s="16">
        <f t="shared" si="5"/>
        <v>5358912</v>
      </c>
      <c r="H10" s="17">
        <f t="shared" si="6"/>
        <v>1.0888588204407372E-2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31013851</v>
      </c>
      <c r="T10" s="21">
        <v>5358912</v>
      </c>
    </row>
    <row r="11" spans="2:20" ht="18.75" customHeight="1">
      <c r="B11" s="14" t="s">
        <v>9</v>
      </c>
      <c r="C11" s="15"/>
      <c r="D11" s="16">
        <f t="shared" si="3"/>
        <v>49585556</v>
      </c>
      <c r="E11" s="17">
        <f t="shared" si="4"/>
        <v>7.800440953974816E-2</v>
      </c>
      <c r="F11" s="23">
        <f t="shared" si="0"/>
        <v>6</v>
      </c>
      <c r="G11" s="16">
        <f t="shared" si="5"/>
        <v>26776916</v>
      </c>
      <c r="H11" s="17">
        <f t="shared" si="6"/>
        <v>5.4407090787832874E-2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49585556</v>
      </c>
      <c r="T11" s="21">
        <v>26776916</v>
      </c>
    </row>
    <row r="12" spans="2:20" ht="18.75" customHeight="1">
      <c r="B12" s="14" t="s">
        <v>10</v>
      </c>
      <c r="C12" s="15"/>
      <c r="D12" s="16">
        <f t="shared" si="3"/>
        <v>4095161</v>
      </c>
      <c r="E12" s="17">
        <f t="shared" si="4"/>
        <v>6.4422110296636498E-3</v>
      </c>
      <c r="F12" s="23">
        <f t="shared" si="0"/>
        <v>16</v>
      </c>
      <c r="G12" s="16">
        <f t="shared" si="5"/>
        <v>28620802</v>
      </c>
      <c r="H12" s="17">
        <f t="shared" si="6"/>
        <v>5.8153619066310273E-2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4095161</v>
      </c>
      <c r="T12" s="21">
        <v>28620802</v>
      </c>
    </row>
    <row r="13" spans="2:20" ht="18.75" customHeight="1">
      <c r="B13" s="14" t="s">
        <v>11</v>
      </c>
      <c r="C13" s="15"/>
      <c r="D13" s="16">
        <f t="shared" si="3"/>
        <v>960553</v>
      </c>
      <c r="E13" s="17">
        <f t="shared" si="4"/>
        <v>1.5110724904775436E-3</v>
      </c>
      <c r="F13" s="23">
        <f t="shared" si="0"/>
        <v>18</v>
      </c>
      <c r="G13" s="16">
        <f t="shared" si="5"/>
        <v>3492407</v>
      </c>
      <c r="H13" s="17">
        <f t="shared" si="6"/>
        <v>7.0961011610546579E-3</v>
      </c>
      <c r="I13" s="23">
        <f t="shared" si="1"/>
        <v>15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960553</v>
      </c>
      <c r="T13" s="21">
        <v>3492407</v>
      </c>
    </row>
    <row r="14" spans="2:20" ht="18.75" customHeight="1">
      <c r="B14" s="14" t="s">
        <v>12</v>
      </c>
      <c r="C14" s="15"/>
      <c r="D14" s="16">
        <f t="shared" si="3"/>
        <v>152102546</v>
      </c>
      <c r="E14" s="17">
        <f t="shared" si="4"/>
        <v>0.23927672183856086</v>
      </c>
      <c r="F14" s="23">
        <f t="shared" si="0"/>
        <v>1</v>
      </c>
      <c r="G14" s="16">
        <f t="shared" si="5"/>
        <v>86191079</v>
      </c>
      <c r="H14" s="17">
        <f t="shared" si="6"/>
        <v>0.17512867651578229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152102546</v>
      </c>
      <c r="T14" s="21">
        <v>86191079</v>
      </c>
    </row>
    <row r="15" spans="2:20" ht="18.75" customHeight="1">
      <c r="B15" s="14" t="s">
        <v>2</v>
      </c>
      <c r="C15" s="15"/>
      <c r="D15" s="16">
        <f t="shared" si="3"/>
        <v>49702016</v>
      </c>
      <c r="E15" s="17">
        <f t="shared" si="4"/>
        <v>7.8187615986702166E-2</v>
      </c>
      <c r="F15" s="23">
        <f t="shared" si="0"/>
        <v>5</v>
      </c>
      <c r="G15" s="16">
        <f t="shared" si="5"/>
        <v>27477777</v>
      </c>
      <c r="H15" s="17">
        <f t="shared" si="6"/>
        <v>5.5831146047096165E-2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49702016</v>
      </c>
      <c r="T15" s="21">
        <v>27477777</v>
      </c>
    </row>
    <row r="16" spans="2:20" ht="18.75" customHeight="1">
      <c r="B16" s="14" t="s">
        <v>120</v>
      </c>
      <c r="C16" s="15"/>
      <c r="D16" s="16">
        <f t="shared" si="3"/>
        <v>35883386</v>
      </c>
      <c r="E16" s="17">
        <f t="shared" si="4"/>
        <v>5.6449146949504113E-2</v>
      </c>
      <c r="F16" s="23">
        <f t="shared" si="0"/>
        <v>7</v>
      </c>
      <c r="G16" s="16">
        <f t="shared" si="5"/>
        <v>50469621</v>
      </c>
      <c r="H16" s="17">
        <f t="shared" si="6"/>
        <v>0.10254747976856321</v>
      </c>
      <c r="I16" s="23">
        <f t="shared" si="1"/>
        <v>4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35883386</v>
      </c>
      <c r="T16" s="21">
        <v>50469621</v>
      </c>
    </row>
    <row r="17" spans="2:20" ht="18.75" customHeight="1">
      <c r="B17" s="14" t="s">
        <v>14</v>
      </c>
      <c r="C17" s="15"/>
      <c r="D17" s="16">
        <f t="shared" si="3"/>
        <v>9416241</v>
      </c>
      <c r="E17" s="17">
        <f t="shared" si="4"/>
        <v>1.4812949143677399E-2</v>
      </c>
      <c r="F17" s="23">
        <f t="shared" si="0"/>
        <v>11</v>
      </c>
      <c r="G17" s="16">
        <f t="shared" si="5"/>
        <v>11531746</v>
      </c>
      <c r="H17" s="17">
        <f t="shared" si="6"/>
        <v>2.3430956409028904E-2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9416241</v>
      </c>
      <c r="T17" s="21">
        <v>11531746</v>
      </c>
    </row>
    <row r="18" spans="2:20" ht="18.75" customHeight="1">
      <c r="B18" s="14" t="s">
        <v>15</v>
      </c>
      <c r="C18" s="15"/>
      <c r="D18" s="16">
        <f t="shared" si="3"/>
        <v>111820513</v>
      </c>
      <c r="E18" s="17">
        <f t="shared" si="4"/>
        <v>0.17590794163922921</v>
      </c>
      <c r="F18" s="23">
        <f t="shared" si="0"/>
        <v>2</v>
      </c>
      <c r="G18" s="16">
        <f t="shared" si="5"/>
        <v>64021409</v>
      </c>
      <c r="H18" s="17">
        <f t="shared" si="6"/>
        <v>0.1300828897483183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111820513</v>
      </c>
      <c r="T18" s="21">
        <v>64021409</v>
      </c>
    </row>
    <row r="19" spans="2:20" ht="18.75" customHeight="1">
      <c r="B19" s="14" t="s">
        <v>16</v>
      </c>
      <c r="C19" s="15"/>
      <c r="D19" s="16">
        <f t="shared" si="3"/>
        <v>18353860</v>
      </c>
      <c r="E19" s="17">
        <f t="shared" si="4"/>
        <v>2.8872964781824814E-2</v>
      </c>
      <c r="F19" s="23">
        <f t="shared" si="0"/>
        <v>9</v>
      </c>
      <c r="G19" s="16">
        <f t="shared" si="5"/>
        <v>40468897</v>
      </c>
      <c r="H19" s="17">
        <f t="shared" si="6"/>
        <v>8.2227354082242229E-2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18353860</v>
      </c>
      <c r="T19" s="21">
        <v>40468897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4114</v>
      </c>
      <c r="E22" s="17">
        <f t="shared" si="4"/>
        <v>6.4718471815970748E-6</v>
      </c>
      <c r="F22" s="23">
        <f t="shared" si="0"/>
        <v>19</v>
      </c>
      <c r="G22" s="16">
        <f t="shared" si="5"/>
        <v>159480</v>
      </c>
      <c r="H22" s="17">
        <f t="shared" si="6"/>
        <v>3.2404190381161096E-4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4114</v>
      </c>
      <c r="T22" s="21">
        <v>159480</v>
      </c>
    </row>
    <row r="23" spans="2:20" ht="18.75" customHeight="1">
      <c r="B23" s="14" t="s">
        <v>18</v>
      </c>
      <c r="C23" s="15"/>
      <c r="D23" s="16">
        <f t="shared" si="3"/>
        <v>5623653</v>
      </c>
      <c r="E23" s="17">
        <f t="shared" si="4"/>
        <v>8.8467240686266237E-3</v>
      </c>
      <c r="F23" s="23">
        <f t="shared" si="0"/>
        <v>13</v>
      </c>
      <c r="G23" s="16">
        <f t="shared" si="5"/>
        <v>11757797</v>
      </c>
      <c r="H23" s="17">
        <f t="shared" si="6"/>
        <v>2.3890261628482869E-2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5623653</v>
      </c>
      <c r="T23" s="21">
        <v>11757797</v>
      </c>
    </row>
    <row r="24" spans="2:20" ht="18.75" customHeight="1">
      <c r="B24" s="14" t="s">
        <v>19</v>
      </c>
      <c r="C24" s="15"/>
      <c r="D24" s="16">
        <f t="shared" si="3"/>
        <v>62696909</v>
      </c>
      <c r="E24" s="17">
        <f t="shared" si="4"/>
        <v>9.8630241566966037E-2</v>
      </c>
      <c r="F24" s="23">
        <f t="shared" si="0"/>
        <v>4</v>
      </c>
      <c r="G24" s="16">
        <f t="shared" si="5"/>
        <v>6997269</v>
      </c>
      <c r="H24" s="17">
        <f t="shared" si="6"/>
        <v>1.4217509206433204E-2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62696909</v>
      </c>
      <c r="T24" s="21">
        <v>6997269</v>
      </c>
    </row>
    <row r="25" spans="2:20" ht="18.75" customHeight="1">
      <c r="B25" s="14" t="s">
        <v>20</v>
      </c>
      <c r="C25" s="15"/>
      <c r="D25" s="16">
        <f t="shared" si="3"/>
        <v>3398620</v>
      </c>
      <c r="E25" s="17">
        <f t="shared" si="4"/>
        <v>5.3464631182108526E-3</v>
      </c>
      <c r="F25" s="23">
        <f t="shared" si="0"/>
        <v>17</v>
      </c>
      <c r="G25" s="16">
        <f t="shared" si="5"/>
        <v>1531714</v>
      </c>
      <c r="H25" s="17">
        <f t="shared" si="6"/>
        <v>3.1122367736073357E-3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3398620</v>
      </c>
      <c r="T25" s="21">
        <v>1531714</v>
      </c>
    </row>
    <row r="26" spans="2:20" ht="18.75" customHeight="1">
      <c r="B26" s="14" t="s">
        <v>21</v>
      </c>
      <c r="C26" s="15"/>
      <c r="D26" s="16">
        <f t="shared" si="3"/>
        <v>8255819</v>
      </c>
      <c r="E26" s="17">
        <f t="shared" si="4"/>
        <v>1.2987457201488958E-2</v>
      </c>
      <c r="F26" s="23">
        <f t="shared" si="0"/>
        <v>12</v>
      </c>
      <c r="G26" s="16">
        <f t="shared" si="5"/>
        <v>2861879</v>
      </c>
      <c r="H26" s="17">
        <f t="shared" si="6"/>
        <v>5.8149530953001587E-3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8255819</v>
      </c>
      <c r="T26" s="21">
        <v>2861879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7636</v>
      </c>
      <c r="H27" s="17">
        <f t="shared" si="6"/>
        <v>1.5515324664568982E-5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7636</v>
      </c>
    </row>
    <row r="28" spans="2:20" ht="18.75" customHeight="1" thickTop="1">
      <c r="B28" s="27" t="s">
        <v>23</v>
      </c>
      <c r="C28" s="28"/>
      <c r="D28" s="29">
        <f>S28</f>
        <v>635676320</v>
      </c>
      <c r="E28" s="30"/>
      <c r="F28" s="31"/>
      <c r="G28" s="29">
        <f>T28</f>
        <v>492158570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635676320</v>
      </c>
      <c r="T28" s="21">
        <f>SUM(T6:T27)</f>
        <v>492158570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9" priority="5" stopIfTrue="1" operator="equal">
      <formula>0</formula>
    </cfRule>
    <cfRule type="expression" dxfId="28" priority="6" stopIfTrue="1">
      <formula>$F6&lt;=5</formula>
    </cfRule>
  </conditionalFormatting>
  <conditionalFormatting sqref="G6:I27">
    <cfRule type="cellIs" dxfId="27" priority="7" stopIfTrue="1" operator="equal">
      <formula>0</formula>
    </cfRule>
    <cfRule type="expression" dxfId="26" priority="8" stopIfTrue="1">
      <formula>$I6&lt;=5</formula>
    </cfRule>
  </conditionalFormatting>
  <conditionalFormatting sqref="F6:F27">
    <cfRule type="cellIs" dxfId="25" priority="1" operator="equal">
      <formula>0</formula>
    </cfRule>
    <cfRule type="expression" dxfId="2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DFA4D-7AFA-4A73-A61F-D1043243ADD5}">
  <sheetPr codeName="Sheet8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33124488</v>
      </c>
      <c r="E6" s="13">
        <f>IFERROR(S6/$S$28,"-")</f>
        <v>1.6451329465768379E-2</v>
      </c>
      <c r="F6" s="23">
        <f t="shared" ref="F6:F27" si="0">_xlfn.IFS(D6&gt;0,RANK(D6,$D$6:$D$27),D6=0,"-")</f>
        <v>14</v>
      </c>
      <c r="G6" s="12">
        <f>T6</f>
        <v>33061430</v>
      </c>
      <c r="H6" s="13">
        <f>IFERROR(T6/$T$28,"-")</f>
        <v>2.023444551014443E-2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33124488</v>
      </c>
      <c r="T6" s="21">
        <v>33061430</v>
      </c>
    </row>
    <row r="7" spans="2:20" ht="18.75" customHeight="1">
      <c r="B7" s="14" t="s">
        <v>5</v>
      </c>
      <c r="C7" s="15"/>
      <c r="D7" s="16">
        <f>S7</f>
        <v>209534788</v>
      </c>
      <c r="E7" s="17">
        <f>IFERROR(S7/$S$28,"-")</f>
        <v>0.10406578456180003</v>
      </c>
      <c r="F7" s="23">
        <f t="shared" si="0"/>
        <v>4</v>
      </c>
      <c r="G7" s="16">
        <f>T7</f>
        <v>253242219</v>
      </c>
      <c r="H7" s="17">
        <f>IFERROR(T7/$T$28,"-")</f>
        <v>0.15499075149573271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209534788</v>
      </c>
      <c r="T7" s="21">
        <v>253242219</v>
      </c>
    </row>
    <row r="8" spans="2:20" ht="18.75" customHeight="1">
      <c r="B8" s="14" t="s">
        <v>6</v>
      </c>
      <c r="C8" s="15"/>
      <c r="D8" s="16">
        <f t="shared" ref="D8:D27" si="3">S8</f>
        <v>39170840</v>
      </c>
      <c r="E8" s="17">
        <f t="shared" ref="E8:E27" si="4">IFERROR(S8/$S$28,"-")</f>
        <v>1.945425976971776E-2</v>
      </c>
      <c r="F8" s="23">
        <f t="shared" si="0"/>
        <v>10</v>
      </c>
      <c r="G8" s="16">
        <f t="shared" ref="G8:G27" si="5">T8</f>
        <v>14600548</v>
      </c>
      <c r="H8" s="17">
        <f t="shared" ref="H8:H27" si="6">IFERROR(T8/$T$28,"-")</f>
        <v>8.9359109065835392E-3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39170840</v>
      </c>
      <c r="T8" s="21">
        <v>14600548</v>
      </c>
    </row>
    <row r="9" spans="2:20" ht="18.75" customHeight="1">
      <c r="B9" s="14" t="s">
        <v>1</v>
      </c>
      <c r="C9" s="15"/>
      <c r="D9" s="16">
        <f t="shared" si="3"/>
        <v>37508515</v>
      </c>
      <c r="E9" s="17">
        <f t="shared" si="4"/>
        <v>1.862866342377021E-2</v>
      </c>
      <c r="F9" s="23">
        <f t="shared" si="0"/>
        <v>11</v>
      </c>
      <c r="G9" s="16">
        <f t="shared" si="5"/>
        <v>180682594</v>
      </c>
      <c r="H9" s="17">
        <f t="shared" si="6"/>
        <v>0.11058239473986906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37508515</v>
      </c>
      <c r="T9" s="21">
        <v>180682594</v>
      </c>
    </row>
    <row r="10" spans="2:20" ht="18.75" customHeight="1">
      <c r="B10" s="14" t="s">
        <v>8</v>
      </c>
      <c r="C10" s="15"/>
      <c r="D10" s="16">
        <f t="shared" si="3"/>
        <v>97416072</v>
      </c>
      <c r="E10" s="17">
        <f t="shared" si="4"/>
        <v>4.8381846558141942E-2</v>
      </c>
      <c r="F10" s="23">
        <f t="shared" si="0"/>
        <v>8</v>
      </c>
      <c r="G10" s="16">
        <f t="shared" si="5"/>
        <v>16333344</v>
      </c>
      <c r="H10" s="17">
        <f t="shared" si="6"/>
        <v>9.9964266266294125E-3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97416072</v>
      </c>
      <c r="T10" s="21">
        <v>16333344</v>
      </c>
    </row>
    <row r="11" spans="2:20" ht="18.75" customHeight="1">
      <c r="B11" s="14" t="s">
        <v>9</v>
      </c>
      <c r="C11" s="15"/>
      <c r="D11" s="16">
        <f t="shared" si="3"/>
        <v>100847663</v>
      </c>
      <c r="E11" s="17">
        <f t="shared" si="4"/>
        <v>5.0086151667182888E-2</v>
      </c>
      <c r="F11" s="23">
        <f t="shared" si="0"/>
        <v>7</v>
      </c>
      <c r="G11" s="16">
        <f t="shared" si="5"/>
        <v>70919360</v>
      </c>
      <c r="H11" s="17">
        <f t="shared" si="6"/>
        <v>4.3404472387743559E-2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100847663</v>
      </c>
      <c r="T11" s="21">
        <v>70919360</v>
      </c>
    </row>
    <row r="12" spans="2:20" ht="18.75" customHeight="1">
      <c r="B12" s="14" t="s">
        <v>10</v>
      </c>
      <c r="C12" s="15"/>
      <c r="D12" s="16">
        <f t="shared" si="3"/>
        <v>13066618</v>
      </c>
      <c r="E12" s="17">
        <f t="shared" si="4"/>
        <v>6.4895565396011403E-3</v>
      </c>
      <c r="F12" s="23">
        <f t="shared" si="0"/>
        <v>17</v>
      </c>
      <c r="G12" s="16">
        <f t="shared" si="5"/>
        <v>96755572</v>
      </c>
      <c r="H12" s="17">
        <f t="shared" si="6"/>
        <v>5.9216898647059618E-2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13066618</v>
      </c>
      <c r="T12" s="21">
        <v>96755572</v>
      </c>
    </row>
    <row r="13" spans="2:20" ht="18.75" customHeight="1">
      <c r="B13" s="14" t="s">
        <v>11</v>
      </c>
      <c r="C13" s="15"/>
      <c r="D13" s="16">
        <f t="shared" si="3"/>
        <v>3723291</v>
      </c>
      <c r="E13" s="17">
        <f t="shared" si="4"/>
        <v>1.8491783763700804E-3</v>
      </c>
      <c r="F13" s="23">
        <f t="shared" si="0"/>
        <v>18</v>
      </c>
      <c r="G13" s="16">
        <f t="shared" si="5"/>
        <v>11446278</v>
      </c>
      <c r="H13" s="17">
        <f t="shared" si="6"/>
        <v>7.0054165377893508E-3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3723291</v>
      </c>
      <c r="T13" s="21">
        <v>11446278</v>
      </c>
    </row>
    <row r="14" spans="2:20" ht="18.75" customHeight="1">
      <c r="B14" s="14" t="s">
        <v>12</v>
      </c>
      <c r="C14" s="15"/>
      <c r="D14" s="16">
        <f t="shared" si="3"/>
        <v>414359275</v>
      </c>
      <c r="E14" s="17">
        <f t="shared" si="4"/>
        <v>0.20579219066637114</v>
      </c>
      <c r="F14" s="23">
        <f t="shared" si="0"/>
        <v>1</v>
      </c>
      <c r="G14" s="16">
        <f t="shared" si="5"/>
        <v>252629204</v>
      </c>
      <c r="H14" s="17">
        <f t="shared" si="6"/>
        <v>0.15461557054879843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414359275</v>
      </c>
      <c r="T14" s="21">
        <v>252629204</v>
      </c>
    </row>
    <row r="15" spans="2:20" ht="18.75" customHeight="1">
      <c r="B15" s="14" t="s">
        <v>2</v>
      </c>
      <c r="C15" s="15"/>
      <c r="D15" s="16">
        <f t="shared" si="3"/>
        <v>129071214</v>
      </c>
      <c r="E15" s="17">
        <f t="shared" si="4"/>
        <v>6.410342300417432E-2</v>
      </c>
      <c r="F15" s="23">
        <f t="shared" si="0"/>
        <v>5</v>
      </c>
      <c r="G15" s="16">
        <f t="shared" si="5"/>
        <v>82461955</v>
      </c>
      <c r="H15" s="17">
        <f t="shared" si="6"/>
        <v>5.0468837406835762E-2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129071214</v>
      </c>
      <c r="T15" s="21">
        <v>82461955</v>
      </c>
    </row>
    <row r="16" spans="2:20" ht="18.75" customHeight="1">
      <c r="B16" s="14" t="s">
        <v>120</v>
      </c>
      <c r="C16" s="15"/>
      <c r="D16" s="16">
        <f t="shared" si="3"/>
        <v>110014628</v>
      </c>
      <c r="E16" s="17">
        <f t="shared" si="4"/>
        <v>5.4638939363589469E-2</v>
      </c>
      <c r="F16" s="23">
        <f t="shared" si="0"/>
        <v>6</v>
      </c>
      <c r="G16" s="16">
        <f t="shared" si="5"/>
        <v>133812322</v>
      </c>
      <c r="H16" s="17">
        <f t="shared" si="6"/>
        <v>8.1896582758062816E-2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110014628</v>
      </c>
      <c r="T16" s="21">
        <v>133812322</v>
      </c>
    </row>
    <row r="17" spans="2:20" ht="18.75" customHeight="1">
      <c r="B17" s="14" t="s">
        <v>14</v>
      </c>
      <c r="C17" s="15"/>
      <c r="D17" s="16">
        <f t="shared" si="3"/>
        <v>19080127</v>
      </c>
      <c r="E17" s="17">
        <f t="shared" si="4"/>
        <v>9.4761753155460943E-3</v>
      </c>
      <c r="F17" s="23">
        <f t="shared" si="0"/>
        <v>16</v>
      </c>
      <c r="G17" s="16">
        <f t="shared" si="5"/>
        <v>41626852</v>
      </c>
      <c r="H17" s="17">
        <f t="shared" si="6"/>
        <v>2.5476704079431735E-2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19080127</v>
      </c>
      <c r="T17" s="21">
        <v>41626852</v>
      </c>
    </row>
    <row r="18" spans="2:20" ht="18.75" customHeight="1">
      <c r="B18" s="14" t="s">
        <v>15</v>
      </c>
      <c r="C18" s="15"/>
      <c r="D18" s="16">
        <f t="shared" si="3"/>
        <v>392842986</v>
      </c>
      <c r="E18" s="17">
        <f t="shared" si="4"/>
        <v>0.19510609163233661</v>
      </c>
      <c r="F18" s="23">
        <f t="shared" si="0"/>
        <v>2</v>
      </c>
      <c r="G18" s="16">
        <f t="shared" si="5"/>
        <v>215389696</v>
      </c>
      <c r="H18" s="17">
        <f t="shared" si="6"/>
        <v>0.13182403384120328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392842986</v>
      </c>
      <c r="T18" s="21">
        <v>215389696</v>
      </c>
    </row>
    <row r="19" spans="2:20" ht="18.75" customHeight="1">
      <c r="B19" s="14" t="s">
        <v>16</v>
      </c>
      <c r="C19" s="15"/>
      <c r="D19" s="16">
        <f t="shared" si="3"/>
        <v>79460216</v>
      </c>
      <c r="E19" s="17">
        <f t="shared" si="4"/>
        <v>3.9464042216656149E-2</v>
      </c>
      <c r="F19" s="23">
        <f t="shared" si="0"/>
        <v>9</v>
      </c>
      <c r="G19" s="16">
        <f t="shared" si="5"/>
        <v>142315069</v>
      </c>
      <c r="H19" s="17">
        <f t="shared" si="6"/>
        <v>8.7100482615329849E-2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79460216</v>
      </c>
      <c r="T19" s="21">
        <v>142315069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1929666</v>
      </c>
      <c r="E22" s="17">
        <f t="shared" si="4"/>
        <v>9.5837167731894915E-4</v>
      </c>
      <c r="F22" s="23">
        <f t="shared" si="0"/>
        <v>19</v>
      </c>
      <c r="G22" s="16">
        <f t="shared" si="5"/>
        <v>449398</v>
      </c>
      <c r="H22" s="17">
        <f t="shared" si="6"/>
        <v>2.7504313465472871E-4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1929666</v>
      </c>
      <c r="T22" s="21">
        <v>449398</v>
      </c>
    </row>
    <row r="23" spans="2:20" ht="18.75" customHeight="1">
      <c r="B23" s="14" t="s">
        <v>18</v>
      </c>
      <c r="C23" s="15"/>
      <c r="D23" s="16">
        <f t="shared" si="3"/>
        <v>35711652</v>
      </c>
      <c r="E23" s="17">
        <f t="shared" si="4"/>
        <v>1.773624856688702E-2</v>
      </c>
      <c r="F23" s="23">
        <f t="shared" si="0"/>
        <v>13</v>
      </c>
      <c r="G23" s="16">
        <f t="shared" si="5"/>
        <v>37213383</v>
      </c>
      <c r="H23" s="17">
        <f t="shared" si="6"/>
        <v>2.277554753565212E-2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35711652</v>
      </c>
      <c r="T23" s="21">
        <v>37213383</v>
      </c>
    </row>
    <row r="24" spans="2:20" ht="18.75" customHeight="1">
      <c r="B24" s="14" t="s">
        <v>19</v>
      </c>
      <c r="C24" s="15"/>
      <c r="D24" s="16">
        <f t="shared" si="3"/>
        <v>237367738</v>
      </c>
      <c r="E24" s="17">
        <f t="shared" si="4"/>
        <v>0.11788906329305945</v>
      </c>
      <c r="F24" s="23">
        <f t="shared" si="0"/>
        <v>3</v>
      </c>
      <c r="G24" s="16">
        <f t="shared" si="5"/>
        <v>34212407</v>
      </c>
      <c r="H24" s="17">
        <f t="shared" si="6"/>
        <v>2.0938873037626742E-2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237367738</v>
      </c>
      <c r="T24" s="21">
        <v>34212407</v>
      </c>
    </row>
    <row r="25" spans="2:20" ht="18.75" customHeight="1">
      <c r="B25" s="14" t="s">
        <v>20</v>
      </c>
      <c r="C25" s="15"/>
      <c r="D25" s="16">
        <f t="shared" si="3"/>
        <v>22087492</v>
      </c>
      <c r="E25" s="17">
        <f t="shared" si="4"/>
        <v>1.0969787909311182E-2</v>
      </c>
      <c r="F25" s="23">
        <f t="shared" si="0"/>
        <v>15</v>
      </c>
      <c r="G25" s="16">
        <f t="shared" si="5"/>
        <v>5327711</v>
      </c>
      <c r="H25" s="17">
        <f t="shared" si="6"/>
        <v>3.2606961623649401E-3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22087492</v>
      </c>
      <c r="T25" s="21">
        <v>5327711</v>
      </c>
    </row>
    <row r="26" spans="2:20" ht="18.75" customHeight="1">
      <c r="B26" s="14" t="s">
        <v>21</v>
      </c>
      <c r="C26" s="15"/>
      <c r="D26" s="16">
        <f t="shared" si="3"/>
        <v>37166691</v>
      </c>
      <c r="E26" s="17">
        <f t="shared" si="4"/>
        <v>1.8458895992397178E-2</v>
      </c>
      <c r="F26" s="23">
        <f t="shared" si="0"/>
        <v>12</v>
      </c>
      <c r="G26" s="16">
        <f t="shared" si="5"/>
        <v>11398178</v>
      </c>
      <c r="H26" s="17">
        <f t="shared" si="6"/>
        <v>6.9759781006425619E-3</v>
      </c>
      <c r="I26" s="24">
        <f t="shared" si="1"/>
        <v>17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37166691</v>
      </c>
      <c r="T26" s="21">
        <v>11398178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40740</v>
      </c>
      <c r="H27" s="17">
        <f t="shared" si="6"/>
        <v>2.4933927845325629E-5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40740</v>
      </c>
    </row>
    <row r="28" spans="2:20" ht="18.75" customHeight="1" thickTop="1">
      <c r="B28" s="27" t="s">
        <v>23</v>
      </c>
      <c r="C28" s="28"/>
      <c r="D28" s="29">
        <f>S28</f>
        <v>2013483960</v>
      </c>
      <c r="E28" s="30"/>
      <c r="F28" s="31"/>
      <c r="G28" s="29">
        <f>T28</f>
        <v>1633918260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2013483960</v>
      </c>
      <c r="T28" s="21">
        <f>SUM(T6:T27)</f>
        <v>1633918260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" priority="5" stopIfTrue="1" operator="equal">
      <formula>0</formula>
    </cfRule>
    <cfRule type="expression" dxfId="22" priority="6" stopIfTrue="1">
      <formula>$F6&lt;=5</formula>
    </cfRule>
  </conditionalFormatting>
  <conditionalFormatting sqref="G6:I27">
    <cfRule type="cellIs" dxfId="21" priority="7" stopIfTrue="1" operator="equal">
      <formula>0</formula>
    </cfRule>
    <cfRule type="expression" dxfId="20" priority="8" stopIfTrue="1">
      <formula>$I6&lt;=5</formula>
    </cfRule>
  </conditionalFormatting>
  <conditionalFormatting sqref="F6:F27">
    <cfRule type="cellIs" dxfId="19" priority="1" operator="equal">
      <formula>0</formula>
    </cfRule>
    <cfRule type="expression" dxfId="1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4F763-A91E-4EDB-A6DF-CE0E49A9C8F6}">
  <sheetPr codeName="Sheet8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15431495</v>
      </c>
      <c r="E6" s="13">
        <f>IFERROR(S6/$S$28,"-")</f>
        <v>1.407331921249505E-2</v>
      </c>
      <c r="F6" s="23">
        <f t="shared" ref="F6:F27" si="0">_xlfn.IFS(D6&gt;0,RANK(D6,$D$6:$D$27),D6=0,"-")</f>
        <v>14</v>
      </c>
      <c r="G6" s="12">
        <f>T6</f>
        <v>35455720</v>
      </c>
      <c r="H6" s="13">
        <f>IFERROR(T6/$T$28,"-")</f>
        <v>3.8733393183249136E-2</v>
      </c>
      <c r="I6" s="22">
        <f t="shared" ref="I6:I27" si="1">_xlfn.IFS(G6&gt;0,RANK(G6,$G$6:$G$27),G6=0,"-")</f>
        <v>10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15431495</v>
      </c>
      <c r="T6" s="21">
        <v>35455720</v>
      </c>
    </row>
    <row r="7" spans="2:20" ht="18.75" customHeight="1">
      <c r="B7" s="14" t="s">
        <v>5</v>
      </c>
      <c r="C7" s="15"/>
      <c r="D7" s="16">
        <f>S7</f>
        <v>149358806</v>
      </c>
      <c r="E7" s="17">
        <f>IFERROR(S7/$S$28,"-")</f>
        <v>0.13621325438884055</v>
      </c>
      <c r="F7" s="23">
        <f t="shared" si="0"/>
        <v>2</v>
      </c>
      <c r="G7" s="16">
        <f>T7</f>
        <v>116324519</v>
      </c>
      <c r="H7" s="17">
        <f>IFERROR(T7/$T$28,"-")</f>
        <v>0.12707803793800646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149358806</v>
      </c>
      <c r="T7" s="21">
        <v>116324519</v>
      </c>
    </row>
    <row r="8" spans="2:20" ht="18.75" customHeight="1">
      <c r="B8" s="14" t="s">
        <v>6</v>
      </c>
      <c r="C8" s="15"/>
      <c r="D8" s="16">
        <f t="shared" ref="D8:D27" si="3">S8</f>
        <v>15973067</v>
      </c>
      <c r="E8" s="17">
        <f t="shared" ref="E8:E27" si="4">IFERROR(S8/$S$28,"-")</f>
        <v>1.4567225709082022E-2</v>
      </c>
      <c r="F8" s="23">
        <f t="shared" si="0"/>
        <v>13</v>
      </c>
      <c r="G8" s="16">
        <f t="shared" ref="G8:G27" si="5">T8</f>
        <v>15186350</v>
      </c>
      <c r="H8" s="17">
        <f t="shared" ref="H8:H27" si="6">IFERROR(T8/$T$28,"-")</f>
        <v>1.6590238911195019E-2</v>
      </c>
      <c r="I8" s="23">
        <f t="shared" si="1"/>
        <v>13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15973067</v>
      </c>
      <c r="T8" s="21">
        <v>15186350</v>
      </c>
    </row>
    <row r="9" spans="2:20" ht="18.75" customHeight="1">
      <c r="B9" s="14" t="s">
        <v>1</v>
      </c>
      <c r="C9" s="15"/>
      <c r="D9" s="16">
        <f t="shared" si="3"/>
        <v>17416411</v>
      </c>
      <c r="E9" s="17">
        <f t="shared" si="4"/>
        <v>1.5883536335203435E-2</v>
      </c>
      <c r="F9" s="23">
        <f t="shared" si="0"/>
        <v>12</v>
      </c>
      <c r="G9" s="16">
        <f t="shared" si="5"/>
        <v>109259780</v>
      </c>
      <c r="H9" s="17">
        <f t="shared" si="6"/>
        <v>0.11936020528860505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17416411</v>
      </c>
      <c r="T9" s="21">
        <v>109259780</v>
      </c>
    </row>
    <row r="10" spans="2:20" ht="18.75" customHeight="1">
      <c r="B10" s="14" t="s">
        <v>8</v>
      </c>
      <c r="C10" s="15"/>
      <c r="D10" s="16">
        <f t="shared" si="3"/>
        <v>36315897</v>
      </c>
      <c r="E10" s="17">
        <f t="shared" si="4"/>
        <v>3.3119617442709949E-2</v>
      </c>
      <c r="F10" s="23">
        <f t="shared" si="0"/>
        <v>8</v>
      </c>
      <c r="G10" s="16">
        <f t="shared" si="5"/>
        <v>9915586</v>
      </c>
      <c r="H10" s="17">
        <f t="shared" si="6"/>
        <v>1.0832223719623254E-2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36315897</v>
      </c>
      <c r="T10" s="21">
        <v>9915586</v>
      </c>
    </row>
    <row r="11" spans="2:20" ht="18.75" customHeight="1">
      <c r="B11" s="14" t="s">
        <v>9</v>
      </c>
      <c r="C11" s="15"/>
      <c r="D11" s="16">
        <f t="shared" si="3"/>
        <v>68146725</v>
      </c>
      <c r="E11" s="17">
        <f t="shared" si="4"/>
        <v>6.2148911314886653E-2</v>
      </c>
      <c r="F11" s="23">
        <f t="shared" si="0"/>
        <v>7</v>
      </c>
      <c r="G11" s="16">
        <f t="shared" si="5"/>
        <v>46922210</v>
      </c>
      <c r="H11" s="17">
        <f t="shared" si="6"/>
        <v>5.1259892873617693E-2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68146725</v>
      </c>
      <c r="T11" s="21">
        <v>46922210</v>
      </c>
    </row>
    <row r="12" spans="2:20" ht="18.75" customHeight="1">
      <c r="B12" s="14" t="s">
        <v>10</v>
      </c>
      <c r="C12" s="15"/>
      <c r="D12" s="16">
        <f t="shared" si="3"/>
        <v>29813861</v>
      </c>
      <c r="E12" s="17">
        <f t="shared" si="4"/>
        <v>2.7189846661645999E-2</v>
      </c>
      <c r="F12" s="23">
        <f t="shared" si="0"/>
        <v>9</v>
      </c>
      <c r="G12" s="16">
        <f t="shared" si="5"/>
        <v>54072921</v>
      </c>
      <c r="H12" s="17">
        <f t="shared" si="6"/>
        <v>5.9071645129749696E-2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29813861</v>
      </c>
      <c r="T12" s="21">
        <v>54072921</v>
      </c>
    </row>
    <row r="13" spans="2:20" ht="18.75" customHeight="1">
      <c r="B13" s="14" t="s">
        <v>11</v>
      </c>
      <c r="C13" s="15"/>
      <c r="D13" s="16">
        <f t="shared" si="3"/>
        <v>996291</v>
      </c>
      <c r="E13" s="17">
        <f t="shared" si="4"/>
        <v>9.0860420662650673E-4</v>
      </c>
      <c r="F13" s="23">
        <f t="shared" si="0"/>
        <v>18</v>
      </c>
      <c r="G13" s="16">
        <f t="shared" si="5"/>
        <v>3901594</v>
      </c>
      <c r="H13" s="17">
        <f t="shared" si="6"/>
        <v>4.2622734623187948E-3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996291</v>
      </c>
      <c r="T13" s="21">
        <v>3901594</v>
      </c>
    </row>
    <row r="14" spans="2:20" ht="18.75" customHeight="1">
      <c r="B14" s="14" t="s">
        <v>12</v>
      </c>
      <c r="C14" s="15"/>
      <c r="D14" s="16">
        <f t="shared" si="3"/>
        <v>264050812</v>
      </c>
      <c r="E14" s="17">
        <f t="shared" si="4"/>
        <v>0.24081084597406269</v>
      </c>
      <c r="F14" s="23">
        <f t="shared" si="0"/>
        <v>1</v>
      </c>
      <c r="G14" s="16">
        <f t="shared" si="5"/>
        <v>160809407</v>
      </c>
      <c r="H14" s="17">
        <f t="shared" si="6"/>
        <v>0.17567529270019439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264050812</v>
      </c>
      <c r="T14" s="21">
        <v>160809407</v>
      </c>
    </row>
    <row r="15" spans="2:20" ht="18.75" customHeight="1">
      <c r="B15" s="14" t="s">
        <v>2</v>
      </c>
      <c r="C15" s="15"/>
      <c r="D15" s="16">
        <f t="shared" si="3"/>
        <v>113996176</v>
      </c>
      <c r="E15" s="17">
        <f t="shared" si="4"/>
        <v>0.10396300383415652</v>
      </c>
      <c r="F15" s="23">
        <f t="shared" si="0"/>
        <v>4</v>
      </c>
      <c r="G15" s="16">
        <f t="shared" si="5"/>
        <v>56343635</v>
      </c>
      <c r="H15" s="17">
        <f t="shared" si="6"/>
        <v>6.1552273309595104E-2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113996176</v>
      </c>
      <c r="T15" s="21">
        <v>56343635</v>
      </c>
    </row>
    <row r="16" spans="2:20" ht="18.75" customHeight="1">
      <c r="B16" s="14" t="s">
        <v>120</v>
      </c>
      <c r="C16" s="15"/>
      <c r="D16" s="16">
        <f t="shared" si="3"/>
        <v>84418786</v>
      </c>
      <c r="E16" s="17">
        <f t="shared" si="4"/>
        <v>7.6988815594944512E-2</v>
      </c>
      <c r="F16" s="23">
        <f t="shared" si="0"/>
        <v>6</v>
      </c>
      <c r="G16" s="16">
        <f t="shared" si="5"/>
        <v>71536715</v>
      </c>
      <c r="H16" s="17">
        <f t="shared" si="6"/>
        <v>7.8149864369783953E-2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84418786</v>
      </c>
      <c r="T16" s="21">
        <v>71536715</v>
      </c>
    </row>
    <row r="17" spans="2:20" ht="18.75" customHeight="1">
      <c r="B17" s="14" t="s">
        <v>14</v>
      </c>
      <c r="C17" s="15"/>
      <c r="D17" s="16">
        <f t="shared" si="3"/>
        <v>12664080</v>
      </c>
      <c r="E17" s="17">
        <f t="shared" si="4"/>
        <v>1.1549473357738463E-2</v>
      </c>
      <c r="F17" s="23">
        <f t="shared" si="0"/>
        <v>15</v>
      </c>
      <c r="G17" s="16">
        <f t="shared" si="5"/>
        <v>18988874</v>
      </c>
      <c r="H17" s="17">
        <f t="shared" si="6"/>
        <v>2.074428393357057E-2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12664080</v>
      </c>
      <c r="T17" s="21">
        <v>18988874</v>
      </c>
    </row>
    <row r="18" spans="2:20" ht="18.75" customHeight="1">
      <c r="B18" s="14" t="s">
        <v>15</v>
      </c>
      <c r="C18" s="15"/>
      <c r="D18" s="16">
        <f t="shared" si="3"/>
        <v>128143923</v>
      </c>
      <c r="E18" s="17">
        <f t="shared" si="4"/>
        <v>0.11686556186036326</v>
      </c>
      <c r="F18" s="23">
        <f t="shared" si="0"/>
        <v>3</v>
      </c>
      <c r="G18" s="16">
        <f t="shared" si="5"/>
        <v>112024522</v>
      </c>
      <c r="H18" s="17">
        <f t="shared" si="6"/>
        <v>0.12238053145702704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128143923</v>
      </c>
      <c r="T18" s="21">
        <v>112024522</v>
      </c>
    </row>
    <row r="19" spans="2:20" ht="18.75" customHeight="1">
      <c r="B19" s="14" t="s">
        <v>16</v>
      </c>
      <c r="C19" s="15"/>
      <c r="D19" s="16">
        <f t="shared" si="3"/>
        <v>23342970</v>
      </c>
      <c r="E19" s="17">
        <f t="shared" si="4"/>
        <v>2.1288479708394786E-2</v>
      </c>
      <c r="F19" s="23">
        <f t="shared" si="0"/>
        <v>10</v>
      </c>
      <c r="G19" s="16">
        <f t="shared" si="5"/>
        <v>64317499</v>
      </c>
      <c r="H19" s="17">
        <f t="shared" si="6"/>
        <v>7.0263274228537259E-2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23342970</v>
      </c>
      <c r="T19" s="21">
        <v>64317499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2716</v>
      </c>
      <c r="H20" s="17">
        <f t="shared" si="6"/>
        <v>2.9670782566453212E-6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2716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41205</v>
      </c>
      <c r="E22" s="17">
        <f t="shared" si="4"/>
        <v>3.7578414674071344E-5</v>
      </c>
      <c r="F22" s="23">
        <f t="shared" si="0"/>
        <v>19</v>
      </c>
      <c r="G22" s="16">
        <f t="shared" si="5"/>
        <v>401379</v>
      </c>
      <c r="H22" s="17">
        <f t="shared" si="6"/>
        <v>4.3848413239103184E-4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41205</v>
      </c>
      <c r="T22" s="21">
        <v>401379</v>
      </c>
    </row>
    <row r="23" spans="2:20" ht="18.75" customHeight="1">
      <c r="B23" s="14" t="s">
        <v>18</v>
      </c>
      <c r="C23" s="15"/>
      <c r="D23" s="16">
        <f t="shared" si="3"/>
        <v>10478418</v>
      </c>
      <c r="E23" s="17">
        <f t="shared" si="4"/>
        <v>9.5561785397950075E-3</v>
      </c>
      <c r="F23" s="23">
        <f t="shared" si="0"/>
        <v>16</v>
      </c>
      <c r="G23" s="16">
        <f t="shared" si="5"/>
        <v>15368870</v>
      </c>
      <c r="H23" s="17">
        <f t="shared" si="6"/>
        <v>1.6789631813773409E-2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10478418</v>
      </c>
      <c r="T23" s="21">
        <v>15368870</v>
      </c>
    </row>
    <row r="24" spans="2:20" ht="18.75" customHeight="1">
      <c r="B24" s="14" t="s">
        <v>19</v>
      </c>
      <c r="C24" s="15"/>
      <c r="D24" s="16">
        <f t="shared" si="3"/>
        <v>100330907</v>
      </c>
      <c r="E24" s="17">
        <f t="shared" si="4"/>
        <v>9.1500459358613936E-2</v>
      </c>
      <c r="F24" s="23">
        <f t="shared" si="0"/>
        <v>5</v>
      </c>
      <c r="G24" s="16">
        <f t="shared" si="5"/>
        <v>12126482</v>
      </c>
      <c r="H24" s="17">
        <f t="shared" si="6"/>
        <v>1.3247504076509892E-2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100330907</v>
      </c>
      <c r="T24" s="21">
        <v>12126482</v>
      </c>
    </row>
    <row r="25" spans="2:20" ht="18.75" customHeight="1">
      <c r="B25" s="14" t="s">
        <v>20</v>
      </c>
      <c r="C25" s="15"/>
      <c r="D25" s="16">
        <f t="shared" si="3"/>
        <v>7256354</v>
      </c>
      <c r="E25" s="17">
        <f t="shared" si="4"/>
        <v>6.6176988140724735E-3</v>
      </c>
      <c r="F25" s="23">
        <f t="shared" si="0"/>
        <v>17</v>
      </c>
      <c r="G25" s="16">
        <f t="shared" si="5"/>
        <v>4034347</v>
      </c>
      <c r="H25" s="17">
        <f t="shared" si="6"/>
        <v>4.4072986978874384E-3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7256354</v>
      </c>
      <c r="T25" s="21">
        <v>4034347</v>
      </c>
    </row>
    <row r="26" spans="2:20" ht="18.75" customHeight="1">
      <c r="B26" s="14" t="s">
        <v>21</v>
      </c>
      <c r="C26" s="15"/>
      <c r="D26" s="16">
        <f t="shared" si="3"/>
        <v>18330956</v>
      </c>
      <c r="E26" s="17">
        <f t="shared" si="4"/>
        <v>1.6717589271694117E-2</v>
      </c>
      <c r="F26" s="23">
        <f t="shared" si="0"/>
        <v>11</v>
      </c>
      <c r="G26" s="16">
        <f t="shared" si="5"/>
        <v>8346314</v>
      </c>
      <c r="H26" s="17">
        <f t="shared" si="6"/>
        <v>9.1178817351010456E-3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18330956</v>
      </c>
      <c r="T26" s="21">
        <v>8346314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39180</v>
      </c>
      <c r="H27" s="17">
        <f t="shared" si="6"/>
        <v>4.2801961007129484E-5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39180</v>
      </c>
    </row>
    <row r="28" spans="2:20" ht="18.75" customHeight="1" thickTop="1">
      <c r="B28" s="27" t="s">
        <v>23</v>
      </c>
      <c r="C28" s="28"/>
      <c r="D28" s="29">
        <f>S28</f>
        <v>1096507140</v>
      </c>
      <c r="E28" s="30"/>
      <c r="F28" s="31"/>
      <c r="G28" s="29">
        <f>T28</f>
        <v>915378620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1096507140</v>
      </c>
      <c r="T28" s="21">
        <f>SUM(T6:T27)</f>
        <v>915378620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" priority="5" stopIfTrue="1" operator="equal">
      <formula>0</formula>
    </cfRule>
    <cfRule type="expression" dxfId="16" priority="6" stopIfTrue="1">
      <formula>$F6&lt;=5</formula>
    </cfRule>
  </conditionalFormatting>
  <conditionalFormatting sqref="G6:I27">
    <cfRule type="cellIs" dxfId="15" priority="7" stopIfTrue="1" operator="equal">
      <formula>0</formula>
    </cfRule>
    <cfRule type="expression" dxfId="14" priority="8" stopIfTrue="1">
      <formula>$I6&lt;=5</formula>
    </cfRule>
  </conditionalFormatting>
  <conditionalFormatting sqref="F6:F27">
    <cfRule type="cellIs" dxfId="13" priority="1" operator="equal">
      <formula>0</formula>
    </cfRule>
    <cfRule type="expression" dxfId="1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2710F-316A-44E1-984B-6B18B99464D4}">
  <sheetPr codeName="Sheet8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18914544</v>
      </c>
      <c r="E6" s="13">
        <f>IFERROR(S6/$S$28,"-")</f>
        <v>1.3673533160313727E-2</v>
      </c>
      <c r="F6" s="23">
        <f t="shared" ref="F6:F27" si="0">_xlfn.IFS(D6&gt;0,RANK(D6,$D$6:$D$27),D6=0,"-")</f>
        <v>15</v>
      </c>
      <c r="G6" s="12">
        <f>T6</f>
        <v>19714290</v>
      </c>
      <c r="H6" s="13">
        <f>IFERROR(T6/$T$28,"-")</f>
        <v>1.4941059659931661E-2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18914544</v>
      </c>
      <c r="T6" s="21">
        <v>19714290</v>
      </c>
    </row>
    <row r="7" spans="2:20" ht="18.75" customHeight="1">
      <c r="B7" s="14" t="s">
        <v>5</v>
      </c>
      <c r="C7" s="15"/>
      <c r="D7" s="16">
        <f>S7</f>
        <v>154629860</v>
      </c>
      <c r="E7" s="17">
        <f>IFERROR(S7/$S$28,"-")</f>
        <v>0.11178363688200303</v>
      </c>
      <c r="F7" s="23">
        <f t="shared" si="0"/>
        <v>3</v>
      </c>
      <c r="G7" s="16">
        <f>T7</f>
        <v>281805912</v>
      </c>
      <c r="H7" s="17">
        <f>IFERROR(T7/$T$28,"-")</f>
        <v>0.2135749724546738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154629860</v>
      </c>
      <c r="T7" s="21">
        <v>281805912</v>
      </c>
    </row>
    <row r="8" spans="2:20" ht="18.75" customHeight="1">
      <c r="B8" s="14" t="s">
        <v>6</v>
      </c>
      <c r="C8" s="15"/>
      <c r="D8" s="16">
        <f t="shared" ref="D8:D27" si="3">S8</f>
        <v>29684262</v>
      </c>
      <c r="E8" s="17">
        <f t="shared" ref="E8:E27" si="4">IFERROR(S8/$S$28,"-")</f>
        <v>2.1459081477007359E-2</v>
      </c>
      <c r="F8" s="23">
        <f t="shared" si="0"/>
        <v>12</v>
      </c>
      <c r="G8" s="16">
        <f t="shared" ref="G8:G27" si="5">T8</f>
        <v>17790795</v>
      </c>
      <c r="H8" s="17">
        <f t="shared" ref="H8:H27" si="6">IFERROR(T8/$T$28,"-")</f>
        <v>1.3483281898187248E-2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29684262</v>
      </c>
      <c r="T8" s="21">
        <v>17790795</v>
      </c>
    </row>
    <row r="9" spans="2:20" ht="18.75" customHeight="1">
      <c r="B9" s="14" t="s">
        <v>1</v>
      </c>
      <c r="C9" s="15"/>
      <c r="D9" s="16">
        <f t="shared" si="3"/>
        <v>21903700</v>
      </c>
      <c r="E9" s="17">
        <f t="shared" si="4"/>
        <v>1.5834427109824259E-2</v>
      </c>
      <c r="F9" s="23">
        <f t="shared" si="0"/>
        <v>14</v>
      </c>
      <c r="G9" s="16">
        <f t="shared" si="5"/>
        <v>133108196</v>
      </c>
      <c r="H9" s="17">
        <f t="shared" si="6"/>
        <v>0.10087999606690765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21903700</v>
      </c>
      <c r="T9" s="21">
        <v>133108196</v>
      </c>
    </row>
    <row r="10" spans="2:20" ht="18.75" customHeight="1">
      <c r="B10" s="14" t="s">
        <v>8</v>
      </c>
      <c r="C10" s="15"/>
      <c r="D10" s="16">
        <f t="shared" si="3"/>
        <v>33441007</v>
      </c>
      <c r="E10" s="17">
        <f t="shared" si="4"/>
        <v>2.417487400852928E-2</v>
      </c>
      <c r="F10" s="23">
        <f t="shared" si="0"/>
        <v>10</v>
      </c>
      <c r="G10" s="16">
        <f t="shared" si="5"/>
        <v>14397622</v>
      </c>
      <c r="H10" s="17">
        <f t="shared" si="6"/>
        <v>1.0911665054290294E-2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33441007</v>
      </c>
      <c r="T10" s="21">
        <v>14397622</v>
      </c>
    </row>
    <row r="11" spans="2:20" ht="18.75" customHeight="1">
      <c r="B11" s="14" t="s">
        <v>9</v>
      </c>
      <c r="C11" s="15"/>
      <c r="D11" s="16">
        <f t="shared" si="3"/>
        <v>66372757</v>
      </c>
      <c r="E11" s="17">
        <f t="shared" si="4"/>
        <v>4.7981600496472189E-2</v>
      </c>
      <c r="F11" s="23">
        <f t="shared" si="0"/>
        <v>8</v>
      </c>
      <c r="G11" s="16">
        <f t="shared" si="5"/>
        <v>64277507</v>
      </c>
      <c r="H11" s="17">
        <f t="shared" si="6"/>
        <v>4.8714615990668439E-2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66372757</v>
      </c>
      <c r="T11" s="21">
        <v>64277507</v>
      </c>
    </row>
    <row r="12" spans="2:20" ht="18.75" customHeight="1">
      <c r="B12" s="14" t="s">
        <v>10</v>
      </c>
      <c r="C12" s="15"/>
      <c r="D12" s="16">
        <f t="shared" si="3"/>
        <v>31338974</v>
      </c>
      <c r="E12" s="17">
        <f t="shared" si="4"/>
        <v>2.2655291092357803E-2</v>
      </c>
      <c r="F12" s="23">
        <f t="shared" si="0"/>
        <v>11</v>
      </c>
      <c r="G12" s="16">
        <f t="shared" si="5"/>
        <v>63189561</v>
      </c>
      <c r="H12" s="17">
        <f t="shared" si="6"/>
        <v>4.7890083831874791E-2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31338974</v>
      </c>
      <c r="T12" s="21">
        <v>63189561</v>
      </c>
    </row>
    <row r="13" spans="2:20" ht="18.75" customHeight="1">
      <c r="B13" s="14" t="s">
        <v>11</v>
      </c>
      <c r="C13" s="15"/>
      <c r="D13" s="16">
        <f t="shared" si="3"/>
        <v>1713892</v>
      </c>
      <c r="E13" s="17">
        <f t="shared" si="4"/>
        <v>1.2389914922187081E-3</v>
      </c>
      <c r="F13" s="23">
        <f t="shared" si="0"/>
        <v>19</v>
      </c>
      <c r="G13" s="16">
        <f t="shared" si="5"/>
        <v>4976574</v>
      </c>
      <c r="H13" s="17">
        <f t="shared" si="6"/>
        <v>3.7716442761096007E-3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1713892</v>
      </c>
      <c r="T13" s="21">
        <v>4976574</v>
      </c>
    </row>
    <row r="14" spans="2:20" ht="18.75" customHeight="1">
      <c r="B14" s="14" t="s">
        <v>12</v>
      </c>
      <c r="C14" s="15"/>
      <c r="D14" s="16">
        <f t="shared" si="3"/>
        <v>272309554</v>
      </c>
      <c r="E14" s="17">
        <f t="shared" si="4"/>
        <v>0.19685558988306784</v>
      </c>
      <c r="F14" s="23">
        <f t="shared" si="0"/>
        <v>1</v>
      </c>
      <c r="G14" s="16">
        <f t="shared" si="5"/>
        <v>186034700</v>
      </c>
      <c r="H14" s="17">
        <f t="shared" si="6"/>
        <v>0.14099191761496296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272309554</v>
      </c>
      <c r="T14" s="21">
        <v>186034700</v>
      </c>
    </row>
    <row r="15" spans="2:20" ht="18.75" customHeight="1">
      <c r="B15" s="14" t="s">
        <v>2</v>
      </c>
      <c r="C15" s="15"/>
      <c r="D15" s="16">
        <f t="shared" si="3"/>
        <v>144781587</v>
      </c>
      <c r="E15" s="17">
        <f t="shared" si="4"/>
        <v>0.10466421135224549</v>
      </c>
      <c r="F15" s="23">
        <f t="shared" si="0"/>
        <v>4</v>
      </c>
      <c r="G15" s="16">
        <f t="shared" si="5"/>
        <v>62206693</v>
      </c>
      <c r="H15" s="17">
        <f t="shared" si="6"/>
        <v>4.7145188153367594E-2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144781587</v>
      </c>
      <c r="T15" s="21">
        <v>62206693</v>
      </c>
    </row>
    <row r="16" spans="2:20" ht="18.75" customHeight="1">
      <c r="B16" s="14" t="s">
        <v>120</v>
      </c>
      <c r="C16" s="15"/>
      <c r="D16" s="16">
        <f t="shared" si="3"/>
        <v>102486941</v>
      </c>
      <c r="E16" s="17">
        <f t="shared" si="4"/>
        <v>7.4088943738882446E-2</v>
      </c>
      <c r="F16" s="23">
        <f t="shared" si="0"/>
        <v>6</v>
      </c>
      <c r="G16" s="16">
        <f t="shared" si="5"/>
        <v>93103228</v>
      </c>
      <c r="H16" s="17">
        <f t="shared" si="6"/>
        <v>7.0561043998045067E-2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102486941</v>
      </c>
      <c r="T16" s="21">
        <v>93103228</v>
      </c>
    </row>
    <row r="17" spans="2:20" ht="18.75" customHeight="1">
      <c r="B17" s="14" t="s">
        <v>14</v>
      </c>
      <c r="C17" s="15"/>
      <c r="D17" s="16">
        <f t="shared" si="3"/>
        <v>12812723</v>
      </c>
      <c r="E17" s="17">
        <f t="shared" si="4"/>
        <v>9.2624592384788328E-3</v>
      </c>
      <c r="F17" s="23">
        <f t="shared" si="0"/>
        <v>16</v>
      </c>
      <c r="G17" s="16">
        <f t="shared" si="5"/>
        <v>30565701</v>
      </c>
      <c r="H17" s="17">
        <f t="shared" si="6"/>
        <v>2.3165123480918298E-2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12812723</v>
      </c>
      <c r="T17" s="21">
        <v>30565701</v>
      </c>
    </row>
    <row r="18" spans="2:20" ht="18.75" customHeight="1">
      <c r="B18" s="14" t="s">
        <v>15</v>
      </c>
      <c r="C18" s="15"/>
      <c r="D18" s="16">
        <f t="shared" si="3"/>
        <v>204996067</v>
      </c>
      <c r="E18" s="17">
        <f t="shared" si="4"/>
        <v>0.1481939252597575</v>
      </c>
      <c r="F18" s="23">
        <f t="shared" si="0"/>
        <v>2</v>
      </c>
      <c r="G18" s="16">
        <f t="shared" si="5"/>
        <v>165640940</v>
      </c>
      <c r="H18" s="17">
        <f t="shared" si="6"/>
        <v>0.12553590145357305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204996067</v>
      </c>
      <c r="T18" s="21">
        <v>165640940</v>
      </c>
    </row>
    <row r="19" spans="2:20" ht="18.75" customHeight="1">
      <c r="B19" s="14" t="s">
        <v>16</v>
      </c>
      <c r="C19" s="15"/>
      <c r="D19" s="16">
        <f t="shared" si="3"/>
        <v>74533786</v>
      </c>
      <c r="E19" s="17">
        <f t="shared" si="4"/>
        <v>5.3881298668089855E-2</v>
      </c>
      <c r="F19" s="23">
        <f t="shared" si="0"/>
        <v>7</v>
      </c>
      <c r="G19" s="16">
        <f t="shared" si="5"/>
        <v>117923024</v>
      </c>
      <c r="H19" s="17">
        <f t="shared" si="6"/>
        <v>8.9371462876094099E-2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74533786</v>
      </c>
      <c r="T19" s="21">
        <v>117923024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9163</v>
      </c>
      <c r="H20" s="17">
        <f t="shared" si="6"/>
        <v>6.9444514443053137E-6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9163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2693749</v>
      </c>
      <c r="E22" s="17">
        <f t="shared" si="4"/>
        <v>1.9473409603246021E-3</v>
      </c>
      <c r="F22" s="23">
        <f t="shared" si="0"/>
        <v>18</v>
      </c>
      <c r="G22" s="16">
        <f t="shared" si="5"/>
        <v>338472</v>
      </c>
      <c r="H22" s="17">
        <f t="shared" si="6"/>
        <v>2.565210487020526E-4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2693749</v>
      </c>
      <c r="T22" s="21">
        <v>338472</v>
      </c>
    </row>
    <row r="23" spans="2:20" ht="18.75" customHeight="1">
      <c r="B23" s="14" t="s">
        <v>18</v>
      </c>
      <c r="C23" s="15"/>
      <c r="D23" s="16">
        <f t="shared" si="3"/>
        <v>36641685</v>
      </c>
      <c r="E23" s="17">
        <f t="shared" si="4"/>
        <v>2.6488679552479303E-2</v>
      </c>
      <c r="F23" s="23">
        <f t="shared" si="0"/>
        <v>9</v>
      </c>
      <c r="G23" s="16">
        <f t="shared" si="5"/>
        <v>20049211</v>
      </c>
      <c r="H23" s="17">
        <f t="shared" si="6"/>
        <v>1.5194889477914655E-2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36641685</v>
      </c>
      <c r="T23" s="21">
        <v>20049211</v>
      </c>
    </row>
    <row r="24" spans="2:20" ht="18.75" customHeight="1">
      <c r="B24" s="14" t="s">
        <v>19</v>
      </c>
      <c r="C24" s="15"/>
      <c r="D24" s="16">
        <f t="shared" si="3"/>
        <v>142580541</v>
      </c>
      <c r="E24" s="17">
        <f t="shared" si="4"/>
        <v>0.10307305084272562</v>
      </c>
      <c r="F24" s="23">
        <f t="shared" si="0"/>
        <v>5</v>
      </c>
      <c r="G24" s="16">
        <f t="shared" si="5"/>
        <v>26050191</v>
      </c>
      <c r="H24" s="17">
        <f t="shared" si="6"/>
        <v>1.9742910238391278E-2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142580541</v>
      </c>
      <c r="T24" s="21">
        <v>26050191</v>
      </c>
    </row>
    <row r="25" spans="2:20" ht="18.75" customHeight="1">
      <c r="B25" s="14" t="s">
        <v>20</v>
      </c>
      <c r="C25" s="15"/>
      <c r="D25" s="16">
        <f t="shared" si="3"/>
        <v>8249498</v>
      </c>
      <c r="E25" s="17">
        <f t="shared" si="4"/>
        <v>5.9636533906892901E-3</v>
      </c>
      <c r="F25" s="23">
        <f t="shared" si="0"/>
        <v>17</v>
      </c>
      <c r="G25" s="16">
        <f t="shared" si="5"/>
        <v>4036412</v>
      </c>
      <c r="H25" s="17">
        <f t="shared" si="6"/>
        <v>3.0591146069203646E-3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8249498</v>
      </c>
      <c r="T25" s="21">
        <v>4036412</v>
      </c>
    </row>
    <row r="26" spans="2:20" ht="18.75" customHeight="1">
      <c r="B26" s="14" t="s">
        <v>21</v>
      </c>
      <c r="C26" s="15"/>
      <c r="D26" s="16">
        <f t="shared" si="3"/>
        <v>23210893</v>
      </c>
      <c r="E26" s="17">
        <f t="shared" si="4"/>
        <v>1.6779411394532893E-2</v>
      </c>
      <c r="F26" s="23">
        <f t="shared" si="0"/>
        <v>13</v>
      </c>
      <c r="G26" s="16">
        <f t="shared" si="5"/>
        <v>14165379</v>
      </c>
      <c r="H26" s="17">
        <f t="shared" si="6"/>
        <v>1.0735652805378387E-2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23210893</v>
      </c>
      <c r="T26" s="21">
        <v>14165379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87099</v>
      </c>
      <c r="H27" s="17">
        <f t="shared" si="6"/>
        <v>6.6010561644390324E-5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87099</v>
      </c>
    </row>
    <row r="28" spans="2:20" ht="18.75" customHeight="1" thickTop="1">
      <c r="B28" s="27" t="s">
        <v>23</v>
      </c>
      <c r="C28" s="28"/>
      <c r="D28" s="29">
        <f>S28</f>
        <v>1383296020</v>
      </c>
      <c r="E28" s="30"/>
      <c r="F28" s="31"/>
      <c r="G28" s="29">
        <f>T28</f>
        <v>1319470670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1383296020</v>
      </c>
      <c r="T28" s="21">
        <f>SUM(T6:T27)</f>
        <v>1319470670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" priority="5" stopIfTrue="1" operator="equal">
      <formula>0</formula>
    </cfRule>
    <cfRule type="expression" dxfId="10" priority="6" stopIfTrue="1">
      <formula>$F6&lt;=5</formula>
    </cfRule>
  </conditionalFormatting>
  <conditionalFormatting sqref="G6:I27">
    <cfRule type="cellIs" dxfId="9" priority="7" stopIfTrue="1" operator="equal">
      <formula>0</formula>
    </cfRule>
    <cfRule type="expression" dxfId="8" priority="8" stopIfTrue="1">
      <formula>$I6&lt;=5</formula>
    </cfRule>
  </conditionalFormatting>
  <conditionalFormatting sqref="F6:F27">
    <cfRule type="cellIs" dxfId="7" priority="1" operator="equal">
      <formula>0</formula>
    </cfRule>
    <cfRule type="expression" dxfId="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C191A-887B-403D-8DEF-5E492E2A85BC}">
  <sheetPr codeName="Sheet8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15105141</v>
      </c>
      <c r="E6" s="13">
        <f>IFERROR(S6/$S$28,"-")</f>
        <v>2.298621695079273E-2</v>
      </c>
      <c r="F6" s="23">
        <f t="shared" ref="F6:F27" si="0">_xlfn.IFS(D6&gt;0,RANK(D6,$D$6:$D$27),D6=0,"-")</f>
        <v>11</v>
      </c>
      <c r="G6" s="12">
        <f>T6</f>
        <v>9416247</v>
      </c>
      <c r="H6" s="13">
        <f>IFERROR(T6/$T$28,"-")</f>
        <v>1.554158075021712E-2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15105141</v>
      </c>
      <c r="T6" s="21">
        <v>9416247</v>
      </c>
    </row>
    <row r="7" spans="2:20" ht="18.75" customHeight="1">
      <c r="B7" s="14" t="s">
        <v>5</v>
      </c>
      <c r="C7" s="15"/>
      <c r="D7" s="16">
        <f>S7</f>
        <v>120465769</v>
      </c>
      <c r="E7" s="17">
        <f>IFERROR(S7/$S$28,"-")</f>
        <v>0.18331853382752808</v>
      </c>
      <c r="F7" s="23">
        <f t="shared" si="0"/>
        <v>2</v>
      </c>
      <c r="G7" s="16">
        <f>T7</f>
        <v>123630723</v>
      </c>
      <c r="H7" s="17">
        <f>IFERROR(T7/$T$28,"-")</f>
        <v>0.20405336273700392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120465769</v>
      </c>
      <c r="T7" s="21">
        <v>123630723</v>
      </c>
    </row>
    <row r="8" spans="2:20" ht="18.75" customHeight="1">
      <c r="B8" s="14" t="s">
        <v>6</v>
      </c>
      <c r="C8" s="15"/>
      <c r="D8" s="16">
        <f t="shared" ref="D8:D27" si="3">S8</f>
        <v>24332676</v>
      </c>
      <c r="E8" s="17">
        <f t="shared" ref="E8:E27" si="4">IFERROR(S8/$S$28,"-")</f>
        <v>3.7028199175985675E-2</v>
      </c>
      <c r="F8" s="23">
        <f t="shared" si="0"/>
        <v>8</v>
      </c>
      <c r="G8" s="16">
        <f t="shared" ref="G8:G27" si="5">T8</f>
        <v>3140390</v>
      </c>
      <c r="H8" s="17">
        <f t="shared" ref="H8:H27" si="6">IFERROR(T8/$T$28,"-")</f>
        <v>5.1832353985801711E-3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24332676</v>
      </c>
      <c r="T8" s="21">
        <v>3140390</v>
      </c>
    </row>
    <row r="9" spans="2:20" ht="18.75" customHeight="1">
      <c r="B9" s="14" t="s">
        <v>1</v>
      </c>
      <c r="C9" s="15"/>
      <c r="D9" s="16">
        <f t="shared" si="3"/>
        <v>11238880</v>
      </c>
      <c r="E9" s="17">
        <f t="shared" si="4"/>
        <v>1.7102742302367479E-2</v>
      </c>
      <c r="F9" s="23">
        <f t="shared" si="0"/>
        <v>14</v>
      </c>
      <c r="G9" s="16">
        <f t="shared" si="5"/>
        <v>56509072</v>
      </c>
      <c r="H9" s="17">
        <f t="shared" si="6"/>
        <v>9.3268613876402479E-2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11238880</v>
      </c>
      <c r="T9" s="21">
        <v>56509072</v>
      </c>
    </row>
    <row r="10" spans="2:20" ht="18.75" customHeight="1">
      <c r="B10" s="14" t="s">
        <v>8</v>
      </c>
      <c r="C10" s="15"/>
      <c r="D10" s="16">
        <f t="shared" si="3"/>
        <v>17729817</v>
      </c>
      <c r="E10" s="17">
        <f t="shared" si="4"/>
        <v>2.6980312203630081E-2</v>
      </c>
      <c r="F10" s="23">
        <f t="shared" si="0"/>
        <v>10</v>
      </c>
      <c r="G10" s="16">
        <f t="shared" si="5"/>
        <v>6700477</v>
      </c>
      <c r="H10" s="17">
        <f t="shared" si="6"/>
        <v>1.10591835962324E-2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17729817</v>
      </c>
      <c r="T10" s="21">
        <v>6700477</v>
      </c>
    </row>
    <row r="11" spans="2:20" ht="18.75" customHeight="1">
      <c r="B11" s="14" t="s">
        <v>9</v>
      </c>
      <c r="C11" s="15"/>
      <c r="D11" s="16">
        <f t="shared" si="3"/>
        <v>25383888</v>
      </c>
      <c r="E11" s="17">
        <f t="shared" si="4"/>
        <v>3.8627878854134767E-2</v>
      </c>
      <c r="F11" s="23">
        <f t="shared" si="0"/>
        <v>7</v>
      </c>
      <c r="G11" s="16">
        <f t="shared" si="5"/>
        <v>24466292</v>
      </c>
      <c r="H11" s="17">
        <f t="shared" si="6"/>
        <v>4.0381784035230926E-2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25383888</v>
      </c>
      <c r="T11" s="21">
        <v>24466292</v>
      </c>
    </row>
    <row r="12" spans="2:20" ht="18.75" customHeight="1">
      <c r="B12" s="14" t="s">
        <v>10</v>
      </c>
      <c r="C12" s="15"/>
      <c r="D12" s="16">
        <f t="shared" si="3"/>
        <v>13618532</v>
      </c>
      <c r="E12" s="17">
        <f t="shared" si="4"/>
        <v>2.0723972791999307E-2</v>
      </c>
      <c r="F12" s="23">
        <f t="shared" si="0"/>
        <v>13</v>
      </c>
      <c r="G12" s="16">
        <f t="shared" si="5"/>
        <v>48176804</v>
      </c>
      <c r="H12" s="17">
        <f t="shared" si="6"/>
        <v>7.9516147957183272E-2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13618532</v>
      </c>
      <c r="T12" s="21">
        <v>48176804</v>
      </c>
    </row>
    <row r="13" spans="2:20" ht="18.75" customHeight="1">
      <c r="B13" s="14" t="s">
        <v>11</v>
      </c>
      <c r="C13" s="15"/>
      <c r="D13" s="16">
        <f t="shared" si="3"/>
        <v>281986</v>
      </c>
      <c r="E13" s="17">
        <f t="shared" si="4"/>
        <v>4.2911160995360708E-4</v>
      </c>
      <c r="F13" s="23">
        <f t="shared" si="0"/>
        <v>18</v>
      </c>
      <c r="G13" s="16">
        <f t="shared" si="5"/>
        <v>2002134</v>
      </c>
      <c r="H13" s="17">
        <f t="shared" si="6"/>
        <v>3.3045360039679508E-3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281986</v>
      </c>
      <c r="T13" s="21">
        <v>2002134</v>
      </c>
    </row>
    <row r="14" spans="2:20" ht="18.75" customHeight="1">
      <c r="B14" s="14" t="s">
        <v>12</v>
      </c>
      <c r="C14" s="15"/>
      <c r="D14" s="16">
        <f t="shared" si="3"/>
        <v>127161105</v>
      </c>
      <c r="E14" s="17">
        <f t="shared" si="4"/>
        <v>0.19350714748260436</v>
      </c>
      <c r="F14" s="23">
        <f t="shared" si="0"/>
        <v>1</v>
      </c>
      <c r="G14" s="16">
        <f t="shared" si="5"/>
        <v>86067299</v>
      </c>
      <c r="H14" s="17">
        <f t="shared" si="6"/>
        <v>0.14205467182005541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127161105</v>
      </c>
      <c r="T14" s="21">
        <v>86067299</v>
      </c>
    </row>
    <row r="15" spans="2:20" ht="18.75" customHeight="1">
      <c r="B15" s="14" t="s">
        <v>2</v>
      </c>
      <c r="C15" s="15"/>
      <c r="D15" s="16">
        <f t="shared" si="3"/>
        <v>67447768</v>
      </c>
      <c r="E15" s="17">
        <f t="shared" si="4"/>
        <v>0.10263850089812041</v>
      </c>
      <c r="F15" s="23">
        <f t="shared" si="0"/>
        <v>4</v>
      </c>
      <c r="G15" s="16">
        <f t="shared" si="5"/>
        <v>26279283</v>
      </c>
      <c r="H15" s="17">
        <f t="shared" si="6"/>
        <v>4.3374138210510831E-2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67447768</v>
      </c>
      <c r="T15" s="21">
        <v>26279283</v>
      </c>
    </row>
    <row r="16" spans="2:20" ht="18.75" customHeight="1">
      <c r="B16" s="14" t="s">
        <v>120</v>
      </c>
      <c r="C16" s="15"/>
      <c r="D16" s="16">
        <f t="shared" si="3"/>
        <v>46287137</v>
      </c>
      <c r="E16" s="17">
        <f t="shared" si="4"/>
        <v>7.043735461410558E-2</v>
      </c>
      <c r="F16" s="23">
        <f t="shared" si="0"/>
        <v>6</v>
      </c>
      <c r="G16" s="16">
        <f t="shared" si="5"/>
        <v>43477619</v>
      </c>
      <c r="H16" s="17">
        <f t="shared" si="6"/>
        <v>7.1760110638099672E-2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46287137</v>
      </c>
      <c r="T16" s="21">
        <v>43477619</v>
      </c>
    </row>
    <row r="17" spans="2:20" ht="18.75" customHeight="1">
      <c r="B17" s="14" t="s">
        <v>14</v>
      </c>
      <c r="C17" s="15"/>
      <c r="D17" s="16">
        <f t="shared" si="3"/>
        <v>7032982</v>
      </c>
      <c r="E17" s="17">
        <f t="shared" si="4"/>
        <v>1.0702425754451425E-2</v>
      </c>
      <c r="F17" s="23">
        <f t="shared" si="0"/>
        <v>16</v>
      </c>
      <c r="G17" s="16">
        <f t="shared" si="5"/>
        <v>14552339</v>
      </c>
      <c r="H17" s="17">
        <f t="shared" si="6"/>
        <v>2.4018736092312983E-2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7032982</v>
      </c>
      <c r="T17" s="21">
        <v>14552339</v>
      </c>
    </row>
    <row r="18" spans="2:20" ht="18.75" customHeight="1">
      <c r="B18" s="14" t="s">
        <v>15</v>
      </c>
      <c r="C18" s="15"/>
      <c r="D18" s="16">
        <f t="shared" si="3"/>
        <v>71936605</v>
      </c>
      <c r="E18" s="17">
        <f t="shared" si="4"/>
        <v>0.10946937928176115</v>
      </c>
      <c r="F18" s="23">
        <f t="shared" si="0"/>
        <v>3</v>
      </c>
      <c r="G18" s="16">
        <f t="shared" si="5"/>
        <v>72073988</v>
      </c>
      <c r="H18" s="17">
        <f t="shared" si="6"/>
        <v>0.11895861530524632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71936605</v>
      </c>
      <c r="T18" s="21">
        <v>72073988</v>
      </c>
    </row>
    <row r="19" spans="2:20" ht="18.75" customHeight="1">
      <c r="B19" s="14" t="s">
        <v>16</v>
      </c>
      <c r="C19" s="15"/>
      <c r="D19" s="16">
        <f t="shared" si="3"/>
        <v>21025972</v>
      </c>
      <c r="E19" s="17">
        <f t="shared" si="4"/>
        <v>3.199622923038542E-2</v>
      </c>
      <c r="F19" s="23">
        <f t="shared" si="0"/>
        <v>9</v>
      </c>
      <c r="G19" s="16">
        <f t="shared" si="5"/>
        <v>64572219</v>
      </c>
      <c r="H19" s="17">
        <f t="shared" si="6"/>
        <v>0.10657689372519691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21025972</v>
      </c>
      <c r="T19" s="21">
        <v>64572219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4060</v>
      </c>
      <c r="H20" s="17">
        <f t="shared" si="6"/>
        <v>6.7010580591058737E-6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4060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211819</v>
      </c>
      <c r="E22" s="17">
        <f t="shared" si="4"/>
        <v>3.2233512340599569E-4</v>
      </c>
      <c r="F22" s="23">
        <f t="shared" si="0"/>
        <v>19</v>
      </c>
      <c r="G22" s="16">
        <f t="shared" si="5"/>
        <v>135350</v>
      </c>
      <c r="H22" s="17">
        <f t="shared" si="6"/>
        <v>2.2339611041871429E-4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211819</v>
      </c>
      <c r="T22" s="21">
        <v>135350</v>
      </c>
    </row>
    <row r="23" spans="2:20" ht="18.75" customHeight="1">
      <c r="B23" s="14" t="s">
        <v>18</v>
      </c>
      <c r="C23" s="15"/>
      <c r="D23" s="16">
        <f t="shared" si="3"/>
        <v>13828662</v>
      </c>
      <c r="E23" s="17">
        <f t="shared" si="4"/>
        <v>2.1043737683162526E-2</v>
      </c>
      <c r="F23" s="23">
        <f t="shared" si="0"/>
        <v>12</v>
      </c>
      <c r="G23" s="16">
        <f t="shared" si="5"/>
        <v>8539041</v>
      </c>
      <c r="H23" s="17">
        <f t="shared" si="6"/>
        <v>1.4093746184750119E-2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13828662</v>
      </c>
      <c r="T23" s="21">
        <v>8539041</v>
      </c>
    </row>
    <row r="24" spans="2:20" ht="18.75" customHeight="1">
      <c r="B24" s="14" t="s">
        <v>19</v>
      </c>
      <c r="C24" s="15"/>
      <c r="D24" s="16">
        <f t="shared" si="3"/>
        <v>59152189</v>
      </c>
      <c r="E24" s="17">
        <f t="shared" si="4"/>
        <v>9.0014720780712681E-2</v>
      </c>
      <c r="F24" s="23">
        <f t="shared" si="0"/>
        <v>5</v>
      </c>
      <c r="G24" s="16">
        <f t="shared" si="5"/>
        <v>9203136</v>
      </c>
      <c r="H24" s="17">
        <f t="shared" si="6"/>
        <v>1.5189839571883594E-2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59152189</v>
      </c>
      <c r="T24" s="21">
        <v>9203136</v>
      </c>
    </row>
    <row r="25" spans="2:20" ht="18.75" customHeight="1">
      <c r="B25" s="14" t="s">
        <v>20</v>
      </c>
      <c r="C25" s="15"/>
      <c r="D25" s="16">
        <f t="shared" si="3"/>
        <v>4114180</v>
      </c>
      <c r="E25" s="17">
        <f t="shared" si="4"/>
        <v>6.2607448718692811E-3</v>
      </c>
      <c r="F25" s="23">
        <f t="shared" si="0"/>
        <v>17</v>
      </c>
      <c r="G25" s="16">
        <f t="shared" si="5"/>
        <v>2054031</v>
      </c>
      <c r="H25" s="17">
        <f t="shared" si="6"/>
        <v>3.3901923611338171E-3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4114180</v>
      </c>
      <c r="T25" s="21">
        <v>2054031</v>
      </c>
    </row>
    <row r="26" spans="2:20" ht="18.75" customHeight="1">
      <c r="B26" s="14" t="s">
        <v>21</v>
      </c>
      <c r="C26" s="15"/>
      <c r="D26" s="16">
        <f t="shared" si="3"/>
        <v>10783952</v>
      </c>
      <c r="E26" s="17">
        <f t="shared" si="4"/>
        <v>1.6410456563029446E-2</v>
      </c>
      <c r="F26" s="23">
        <f t="shared" si="0"/>
        <v>15</v>
      </c>
      <c r="G26" s="16">
        <f t="shared" si="5"/>
        <v>4802474</v>
      </c>
      <c r="H26" s="17">
        <f t="shared" si="6"/>
        <v>7.9265165274252265E-3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10783952</v>
      </c>
      <c r="T26" s="21">
        <v>4802474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71492</v>
      </c>
      <c r="H27" s="17">
        <f t="shared" si="6"/>
        <v>1.1799804008906334E-4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71492</v>
      </c>
    </row>
    <row r="28" spans="2:20" ht="18.75" customHeight="1" thickTop="1">
      <c r="B28" s="27" t="s">
        <v>23</v>
      </c>
      <c r="C28" s="28"/>
      <c r="D28" s="29">
        <f>S28</f>
        <v>657139060</v>
      </c>
      <c r="E28" s="30"/>
      <c r="F28" s="31"/>
      <c r="G28" s="29">
        <f>T28</f>
        <v>605874470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657139060</v>
      </c>
      <c r="T28" s="21">
        <f>SUM(T6:T27)</f>
        <v>605874470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" priority="5" stopIfTrue="1" operator="equal">
      <formula>0</formula>
    </cfRule>
    <cfRule type="expression" dxfId="4" priority="6" stopIfTrue="1">
      <formula>$F6&lt;=5</formula>
    </cfRule>
  </conditionalFormatting>
  <conditionalFormatting sqref="G6:I27">
    <cfRule type="cellIs" dxfId="3" priority="7" stopIfTrue="1" operator="equal">
      <formula>0</formula>
    </cfRule>
    <cfRule type="expression" dxfId="2" priority="8" stopIfTrue="1">
      <formula>$I6&lt;=5</formula>
    </cfRule>
  </conditionalFormatting>
  <conditionalFormatting sqref="F6:F27">
    <cfRule type="cellIs" dxfId="1" priority="1" operator="equal">
      <formula>0</formula>
    </cfRule>
    <cfRule type="expression" dxfId="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A2AD-16C1-4689-A858-445C592F2AC2}">
  <sheetPr codeName="Sheet1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142034397</v>
      </c>
      <c r="E6" s="13">
        <f>IFERROR(S6/$S$28,"-")</f>
        <v>2.2348674896147652E-2</v>
      </c>
      <c r="F6" s="23">
        <f t="shared" ref="F6:F27" si="0">_xlfn.IFS(D6&gt;0,RANK(D6,$D$6:$D$27),D6=0,"-")</f>
        <v>10</v>
      </c>
      <c r="G6" s="12">
        <f>T6</f>
        <v>99219299</v>
      </c>
      <c r="H6" s="13">
        <f>IFERROR(T6/$T$28,"-")</f>
        <v>1.9256111478729306E-2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142034397</v>
      </c>
      <c r="T6" s="21">
        <v>99219299</v>
      </c>
    </row>
    <row r="7" spans="2:20" ht="18.75" customHeight="1">
      <c r="B7" s="14" t="s">
        <v>5</v>
      </c>
      <c r="C7" s="15"/>
      <c r="D7" s="16">
        <f>S7</f>
        <v>818027127</v>
      </c>
      <c r="E7" s="17">
        <f>IFERROR(S7/$S$28,"-")</f>
        <v>0.12871404887615134</v>
      </c>
      <c r="F7" s="23">
        <f t="shared" si="0"/>
        <v>3</v>
      </c>
      <c r="G7" s="16">
        <f>T7</f>
        <v>608741174</v>
      </c>
      <c r="H7" s="17">
        <f>IFERROR(T7/$T$28,"-")</f>
        <v>0.1181422165483809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818027127</v>
      </c>
      <c r="T7" s="21">
        <v>608741174</v>
      </c>
    </row>
    <row r="8" spans="2:20" ht="18.75" customHeight="1">
      <c r="B8" s="14" t="s">
        <v>6</v>
      </c>
      <c r="C8" s="15"/>
      <c r="D8" s="16">
        <f t="shared" ref="D8:D27" si="3">S8</f>
        <v>101245785</v>
      </c>
      <c r="E8" s="17">
        <f t="shared" ref="E8:E27" si="4">IFERROR(S8/$S$28,"-")</f>
        <v>1.5930712428555333E-2</v>
      </c>
      <c r="F8" s="23">
        <f t="shared" si="0"/>
        <v>13</v>
      </c>
      <c r="G8" s="16">
        <f t="shared" ref="G8:G27" si="5">T8</f>
        <v>35675860</v>
      </c>
      <c r="H8" s="17">
        <f t="shared" ref="H8:H27" si="6">IFERROR(T8/$T$28,"-")</f>
        <v>6.9238378438809534E-3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101245785</v>
      </c>
      <c r="T8" s="21">
        <v>35675860</v>
      </c>
    </row>
    <row r="9" spans="2:20" ht="18.75" customHeight="1">
      <c r="B9" s="14" t="s">
        <v>1</v>
      </c>
      <c r="C9" s="15"/>
      <c r="D9" s="16">
        <f t="shared" si="3"/>
        <v>142438921</v>
      </c>
      <c r="E9" s="17">
        <f t="shared" si="4"/>
        <v>2.2412325501597042E-2</v>
      </c>
      <c r="F9" s="23">
        <f t="shared" si="0"/>
        <v>9</v>
      </c>
      <c r="G9" s="16">
        <f t="shared" si="5"/>
        <v>634111337</v>
      </c>
      <c r="H9" s="17">
        <f t="shared" si="6"/>
        <v>0.12306596315700724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142438921</v>
      </c>
      <c r="T9" s="21">
        <v>634111337</v>
      </c>
    </row>
    <row r="10" spans="2:20" ht="18.75" customHeight="1">
      <c r="B10" s="14" t="s">
        <v>8</v>
      </c>
      <c r="C10" s="15"/>
      <c r="D10" s="16">
        <f t="shared" si="3"/>
        <v>137772606</v>
      </c>
      <c r="E10" s="17">
        <f t="shared" si="4"/>
        <v>2.1678095208789747E-2</v>
      </c>
      <c r="F10" s="23">
        <f t="shared" si="0"/>
        <v>11</v>
      </c>
      <c r="G10" s="16">
        <f t="shared" si="5"/>
        <v>86433332</v>
      </c>
      <c r="H10" s="17">
        <f t="shared" si="6"/>
        <v>1.6774658692861971E-2</v>
      </c>
      <c r="I10" s="23">
        <f t="shared" si="1"/>
        <v>12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137772606</v>
      </c>
      <c r="T10" s="21">
        <v>86433332</v>
      </c>
    </row>
    <row r="11" spans="2:20" ht="18.75" customHeight="1">
      <c r="B11" s="14" t="s">
        <v>9</v>
      </c>
      <c r="C11" s="15"/>
      <c r="D11" s="16">
        <f t="shared" si="3"/>
        <v>290342279</v>
      </c>
      <c r="E11" s="17">
        <f t="shared" si="4"/>
        <v>4.5684463334452689E-2</v>
      </c>
      <c r="F11" s="23">
        <f t="shared" si="0"/>
        <v>8</v>
      </c>
      <c r="G11" s="16">
        <f t="shared" si="5"/>
        <v>230316396</v>
      </c>
      <c r="H11" s="17">
        <f t="shared" si="6"/>
        <v>4.4698947094507932E-2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290342279</v>
      </c>
      <c r="T11" s="21">
        <v>230316396</v>
      </c>
    </row>
    <row r="12" spans="2:20" ht="18.75" customHeight="1">
      <c r="B12" s="14" t="s">
        <v>10</v>
      </c>
      <c r="C12" s="15"/>
      <c r="D12" s="16">
        <f t="shared" si="3"/>
        <v>49270885</v>
      </c>
      <c r="E12" s="17">
        <f t="shared" si="4"/>
        <v>7.7526219983915434E-3</v>
      </c>
      <c r="F12" s="23">
        <f t="shared" si="0"/>
        <v>16</v>
      </c>
      <c r="G12" s="16">
        <f t="shared" si="5"/>
        <v>291071958</v>
      </c>
      <c r="H12" s="17">
        <f t="shared" si="6"/>
        <v>5.6490159959505598E-2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49270885</v>
      </c>
      <c r="T12" s="21">
        <v>291071958</v>
      </c>
    </row>
    <row r="13" spans="2:20" ht="18.75" customHeight="1">
      <c r="B13" s="14" t="s">
        <v>11</v>
      </c>
      <c r="C13" s="15"/>
      <c r="D13" s="16">
        <f t="shared" si="3"/>
        <v>7686373</v>
      </c>
      <c r="E13" s="17">
        <f t="shared" si="4"/>
        <v>1.2094271172040608E-3</v>
      </c>
      <c r="F13" s="23">
        <f t="shared" si="0"/>
        <v>18</v>
      </c>
      <c r="G13" s="16">
        <f t="shared" si="5"/>
        <v>25121631</v>
      </c>
      <c r="H13" s="17">
        <f t="shared" si="6"/>
        <v>4.8755124450486379E-3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7686373</v>
      </c>
      <c r="T13" s="21">
        <v>25121631</v>
      </c>
    </row>
    <row r="14" spans="2:20" ht="18.75" customHeight="1">
      <c r="B14" s="14" t="s">
        <v>12</v>
      </c>
      <c r="C14" s="15"/>
      <c r="D14" s="16">
        <f t="shared" si="3"/>
        <v>1379202312</v>
      </c>
      <c r="E14" s="17">
        <f t="shared" si="4"/>
        <v>0.21701323579318044</v>
      </c>
      <c r="F14" s="23">
        <f t="shared" si="0"/>
        <v>1</v>
      </c>
      <c r="G14" s="16">
        <f t="shared" si="5"/>
        <v>789915235</v>
      </c>
      <c r="H14" s="17">
        <f t="shared" si="6"/>
        <v>0.1533038025586802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1379202312</v>
      </c>
      <c r="T14" s="21">
        <v>789915235</v>
      </c>
    </row>
    <row r="15" spans="2:20" ht="18.75" customHeight="1">
      <c r="B15" s="14" t="s">
        <v>2</v>
      </c>
      <c r="C15" s="15"/>
      <c r="D15" s="16">
        <f t="shared" si="3"/>
        <v>665863247</v>
      </c>
      <c r="E15" s="17">
        <f t="shared" si="4"/>
        <v>0.10477153102917923</v>
      </c>
      <c r="F15" s="23">
        <f t="shared" si="0"/>
        <v>5</v>
      </c>
      <c r="G15" s="16">
        <f t="shared" si="5"/>
        <v>272933884</v>
      </c>
      <c r="H15" s="17">
        <f t="shared" si="6"/>
        <v>5.2969990209531435E-2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665863247</v>
      </c>
      <c r="T15" s="21">
        <v>272933884</v>
      </c>
    </row>
    <row r="16" spans="2:20" ht="18.75" customHeight="1">
      <c r="B16" s="14" t="s">
        <v>120</v>
      </c>
      <c r="C16" s="15"/>
      <c r="D16" s="16">
        <f t="shared" si="3"/>
        <v>424885186</v>
      </c>
      <c r="E16" s="17">
        <f t="shared" si="4"/>
        <v>6.6854375353198603E-2</v>
      </c>
      <c r="F16" s="23">
        <f t="shared" si="0"/>
        <v>6</v>
      </c>
      <c r="G16" s="16">
        <f t="shared" si="5"/>
        <v>397326174</v>
      </c>
      <c r="H16" s="17">
        <f t="shared" si="6"/>
        <v>7.7111581890545275E-2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424885186</v>
      </c>
      <c r="T16" s="21">
        <v>397326174</v>
      </c>
    </row>
    <row r="17" spans="2:20" ht="18.75" customHeight="1">
      <c r="B17" s="14" t="s">
        <v>14</v>
      </c>
      <c r="C17" s="15"/>
      <c r="D17" s="16">
        <f t="shared" si="3"/>
        <v>66377004</v>
      </c>
      <c r="E17" s="17">
        <f t="shared" si="4"/>
        <v>1.0444217135489315E-2</v>
      </c>
      <c r="F17" s="23">
        <f t="shared" si="0"/>
        <v>15</v>
      </c>
      <c r="G17" s="16">
        <f t="shared" si="5"/>
        <v>174418773</v>
      </c>
      <c r="H17" s="17">
        <f t="shared" si="6"/>
        <v>3.385054491134009E-2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66377004</v>
      </c>
      <c r="T17" s="21">
        <v>174418773</v>
      </c>
    </row>
    <row r="18" spans="2:20" ht="18.75" customHeight="1">
      <c r="B18" s="14" t="s">
        <v>15</v>
      </c>
      <c r="C18" s="15"/>
      <c r="D18" s="16">
        <f t="shared" si="3"/>
        <v>839121690</v>
      </c>
      <c r="E18" s="17">
        <f t="shared" si="4"/>
        <v>0.13203321339207708</v>
      </c>
      <c r="F18" s="23">
        <f t="shared" si="0"/>
        <v>2</v>
      </c>
      <c r="G18" s="16">
        <f t="shared" si="5"/>
        <v>694054689</v>
      </c>
      <c r="H18" s="17">
        <f t="shared" si="6"/>
        <v>0.13469954533461073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839121690</v>
      </c>
      <c r="T18" s="21">
        <v>694054689</v>
      </c>
    </row>
    <row r="19" spans="2:20" ht="18.75" customHeight="1">
      <c r="B19" s="14" t="s">
        <v>16</v>
      </c>
      <c r="C19" s="15"/>
      <c r="D19" s="16">
        <f t="shared" si="3"/>
        <v>374405112</v>
      </c>
      <c r="E19" s="17">
        <f t="shared" si="4"/>
        <v>5.891149119000906E-2</v>
      </c>
      <c r="F19" s="23">
        <f t="shared" si="0"/>
        <v>7</v>
      </c>
      <c r="G19" s="16">
        <f t="shared" si="5"/>
        <v>583570008</v>
      </c>
      <c r="H19" s="17">
        <f t="shared" si="6"/>
        <v>0.11325709053528943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374405112</v>
      </c>
      <c r="T19" s="21">
        <v>583570008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6363</v>
      </c>
      <c r="H20" s="17">
        <f t="shared" si="6"/>
        <v>1.2349073070870472E-6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6363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5190874</v>
      </c>
      <c r="E22" s="17">
        <f t="shared" si="4"/>
        <v>8.1676803579393189E-4</v>
      </c>
      <c r="F22" s="23">
        <f t="shared" si="0"/>
        <v>19</v>
      </c>
      <c r="G22" s="16">
        <f t="shared" si="5"/>
        <v>1091184</v>
      </c>
      <c r="H22" s="17">
        <f t="shared" si="6"/>
        <v>2.1177292078838168E-4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5190874</v>
      </c>
      <c r="T22" s="21">
        <v>1091184</v>
      </c>
    </row>
    <row r="23" spans="2:20" ht="18.75" customHeight="1">
      <c r="B23" s="14" t="s">
        <v>18</v>
      </c>
      <c r="C23" s="15"/>
      <c r="D23" s="16">
        <f t="shared" si="3"/>
        <v>80905383</v>
      </c>
      <c r="E23" s="17">
        <f t="shared" si="4"/>
        <v>1.2730212823132631E-2</v>
      </c>
      <c r="F23" s="23">
        <f t="shared" si="0"/>
        <v>14</v>
      </c>
      <c r="G23" s="16">
        <f t="shared" si="5"/>
        <v>80118571</v>
      </c>
      <c r="H23" s="17">
        <f t="shared" si="6"/>
        <v>1.5549113430971618E-2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80905383</v>
      </c>
      <c r="T23" s="21">
        <v>80118571</v>
      </c>
    </row>
    <row r="24" spans="2:20" ht="18.75" customHeight="1">
      <c r="B24" s="14" t="s">
        <v>19</v>
      </c>
      <c r="C24" s="15"/>
      <c r="D24" s="16">
        <f t="shared" si="3"/>
        <v>672067063</v>
      </c>
      <c r="E24" s="17">
        <f t="shared" si="4"/>
        <v>0.10574768236877002</v>
      </c>
      <c r="F24" s="23">
        <f t="shared" si="0"/>
        <v>4</v>
      </c>
      <c r="G24" s="16">
        <f t="shared" si="5"/>
        <v>74523893</v>
      </c>
      <c r="H24" s="17">
        <f t="shared" si="6"/>
        <v>1.4463319191933562E-2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672067063</v>
      </c>
      <c r="T24" s="21">
        <v>74523893</v>
      </c>
    </row>
    <row r="25" spans="2:20" ht="18.75" customHeight="1">
      <c r="B25" s="14" t="s">
        <v>20</v>
      </c>
      <c r="C25" s="15"/>
      <c r="D25" s="16">
        <f t="shared" si="3"/>
        <v>47159314</v>
      </c>
      <c r="E25" s="17">
        <f t="shared" si="4"/>
        <v>7.4203728052673352E-3</v>
      </c>
      <c r="F25" s="23">
        <f t="shared" si="0"/>
        <v>17</v>
      </c>
      <c r="G25" s="16">
        <f t="shared" si="5"/>
        <v>27389759</v>
      </c>
      <c r="H25" s="17">
        <f t="shared" si="6"/>
        <v>5.3157022675551181E-3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47159314</v>
      </c>
      <c r="T25" s="21">
        <v>27389759</v>
      </c>
    </row>
    <row r="26" spans="2:20" ht="18.75" customHeight="1">
      <c r="B26" s="14" t="s">
        <v>21</v>
      </c>
      <c r="C26" s="15"/>
      <c r="D26" s="16">
        <f t="shared" si="3"/>
        <v>111387822</v>
      </c>
      <c r="E26" s="17">
        <f t="shared" si="4"/>
        <v>1.7526530712612967E-2</v>
      </c>
      <c r="F26" s="23">
        <f t="shared" si="0"/>
        <v>12</v>
      </c>
      <c r="G26" s="16">
        <f t="shared" si="5"/>
        <v>46369689</v>
      </c>
      <c r="H26" s="17">
        <f t="shared" si="6"/>
        <v>8.9992562900288973E-3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111387822</v>
      </c>
      <c r="T26" s="21">
        <v>46369689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204241</v>
      </c>
      <c r="H27" s="17">
        <f t="shared" si="6"/>
        <v>3.9638331495641303E-5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204241</v>
      </c>
    </row>
    <row r="28" spans="2:20" ht="18.75" customHeight="1" thickTop="1">
      <c r="B28" s="27" t="s">
        <v>23</v>
      </c>
      <c r="C28" s="28"/>
      <c r="D28" s="29">
        <f>S28</f>
        <v>6355383380</v>
      </c>
      <c r="E28" s="30"/>
      <c r="F28" s="31"/>
      <c r="G28" s="29">
        <f>T28</f>
        <v>5152613450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6355383380</v>
      </c>
      <c r="T28" s="21">
        <f>SUM(T6:T27)</f>
        <v>5152613450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07" priority="5" stopIfTrue="1" operator="equal">
      <formula>0</formula>
    </cfRule>
    <cfRule type="expression" dxfId="406" priority="6" stopIfTrue="1">
      <formula>$F6&lt;=5</formula>
    </cfRule>
  </conditionalFormatting>
  <conditionalFormatting sqref="G6:I27">
    <cfRule type="cellIs" dxfId="405" priority="7" stopIfTrue="1" operator="equal">
      <formula>0</formula>
    </cfRule>
    <cfRule type="expression" dxfId="404" priority="8" stopIfTrue="1">
      <formula>$I6&lt;=5</formula>
    </cfRule>
  </conditionalFormatting>
  <conditionalFormatting sqref="F6:F27">
    <cfRule type="cellIs" dxfId="403" priority="1" operator="equal">
      <formula>0</formula>
    </cfRule>
    <cfRule type="expression" dxfId="40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FE8BA-9DB1-46BD-87FB-81FC0047B9AE}">
  <sheetPr codeName="Sheet1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124098400</v>
      </c>
      <c r="E6" s="13">
        <f>IFERROR(S6/$S$28,"-")</f>
        <v>2.9255140700158142E-2</v>
      </c>
      <c r="F6" s="23">
        <f t="shared" ref="F6:F27" si="0">_xlfn.IFS(D6&gt;0,RANK(D6,$D$6:$D$27),D6=0,"-")</f>
        <v>9</v>
      </c>
      <c r="G6" s="12">
        <f>T6</f>
        <v>80703356</v>
      </c>
      <c r="H6" s="13">
        <f>IFERROR(T6/$T$28,"-")</f>
        <v>1.920933403613246E-2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124098400</v>
      </c>
      <c r="T6" s="21">
        <v>80703356</v>
      </c>
    </row>
    <row r="7" spans="2:20" ht="18.75" customHeight="1">
      <c r="B7" s="14" t="s">
        <v>5</v>
      </c>
      <c r="C7" s="15"/>
      <c r="D7" s="16">
        <f>S7</f>
        <v>528454138</v>
      </c>
      <c r="E7" s="17">
        <f>IFERROR(S7/$S$28,"-")</f>
        <v>0.12457856153480454</v>
      </c>
      <c r="F7" s="23">
        <f t="shared" si="0"/>
        <v>3</v>
      </c>
      <c r="G7" s="16">
        <f>T7</f>
        <v>589326037</v>
      </c>
      <c r="H7" s="17">
        <f>IFERROR(T7/$T$28,"-")</f>
        <v>0.14027372914855185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528454138</v>
      </c>
      <c r="T7" s="21">
        <v>589326037</v>
      </c>
    </row>
    <row r="8" spans="2:20" ht="18.75" customHeight="1">
      <c r="B8" s="14" t="s">
        <v>6</v>
      </c>
      <c r="C8" s="15"/>
      <c r="D8" s="16">
        <f t="shared" ref="D8:D27" si="3">S8</f>
        <v>92969813</v>
      </c>
      <c r="E8" s="17">
        <f t="shared" ref="E8:E27" si="4">IFERROR(S8/$S$28,"-")</f>
        <v>2.1916841475654734E-2</v>
      </c>
      <c r="F8" s="23">
        <f t="shared" si="0"/>
        <v>13</v>
      </c>
      <c r="G8" s="16">
        <f t="shared" ref="G8:G27" si="5">T8</f>
        <v>35984953</v>
      </c>
      <c r="H8" s="17">
        <f t="shared" ref="H8:H27" si="6">IFERROR(T8/$T$28,"-")</f>
        <v>8.5652817517468151E-3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92969813</v>
      </c>
      <c r="T8" s="21">
        <v>35984953</v>
      </c>
    </row>
    <row r="9" spans="2:20" ht="18.75" customHeight="1">
      <c r="B9" s="14" t="s">
        <v>1</v>
      </c>
      <c r="C9" s="15"/>
      <c r="D9" s="16">
        <f t="shared" si="3"/>
        <v>95508472</v>
      </c>
      <c r="E9" s="17">
        <f t="shared" si="4"/>
        <v>2.2515308710000403E-2</v>
      </c>
      <c r="F9" s="23">
        <f t="shared" si="0"/>
        <v>12</v>
      </c>
      <c r="G9" s="16">
        <f t="shared" si="5"/>
        <v>461795914</v>
      </c>
      <c r="H9" s="17">
        <f t="shared" si="6"/>
        <v>0.10991850163637679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95508472</v>
      </c>
      <c r="T9" s="21">
        <v>461795914</v>
      </c>
    </row>
    <row r="10" spans="2:20" ht="18.75" customHeight="1">
      <c r="B10" s="14" t="s">
        <v>8</v>
      </c>
      <c r="C10" s="15"/>
      <c r="D10" s="16">
        <f t="shared" si="3"/>
        <v>97224063</v>
      </c>
      <c r="E10" s="17">
        <f t="shared" si="4"/>
        <v>2.2919744674436086E-2</v>
      </c>
      <c r="F10" s="23">
        <f t="shared" si="0"/>
        <v>11</v>
      </c>
      <c r="G10" s="16">
        <f t="shared" si="5"/>
        <v>47773680</v>
      </c>
      <c r="H10" s="17">
        <f t="shared" si="6"/>
        <v>1.1371281477505105E-2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97224063</v>
      </c>
      <c r="T10" s="21">
        <v>47773680</v>
      </c>
    </row>
    <row r="11" spans="2:20" ht="18.75" customHeight="1">
      <c r="B11" s="14" t="s">
        <v>9</v>
      </c>
      <c r="C11" s="15"/>
      <c r="D11" s="16">
        <f t="shared" si="3"/>
        <v>187912951</v>
      </c>
      <c r="E11" s="17">
        <f t="shared" si="4"/>
        <v>4.4298877510805315E-2</v>
      </c>
      <c r="F11" s="23">
        <f t="shared" si="0"/>
        <v>7</v>
      </c>
      <c r="G11" s="16">
        <f t="shared" si="5"/>
        <v>277687055</v>
      </c>
      <c r="H11" s="17">
        <f t="shared" si="6"/>
        <v>6.6096178168908934E-2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187912951</v>
      </c>
      <c r="T11" s="21">
        <v>277687055</v>
      </c>
    </row>
    <row r="12" spans="2:20" ht="18.75" customHeight="1">
      <c r="B12" s="14" t="s">
        <v>10</v>
      </c>
      <c r="C12" s="15"/>
      <c r="D12" s="16">
        <f t="shared" si="3"/>
        <v>46871794</v>
      </c>
      <c r="E12" s="17">
        <f t="shared" si="4"/>
        <v>1.1049626170352142E-2</v>
      </c>
      <c r="F12" s="23">
        <f t="shared" si="0"/>
        <v>16</v>
      </c>
      <c r="G12" s="16">
        <f t="shared" si="5"/>
        <v>254790217</v>
      </c>
      <c r="H12" s="17">
        <f t="shared" si="6"/>
        <v>6.0646181646915341E-2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46871794</v>
      </c>
      <c r="T12" s="21">
        <v>254790217</v>
      </c>
    </row>
    <row r="13" spans="2:20" ht="18.75" customHeight="1">
      <c r="B13" s="14" t="s">
        <v>11</v>
      </c>
      <c r="C13" s="15"/>
      <c r="D13" s="16">
        <f t="shared" si="3"/>
        <v>6037465</v>
      </c>
      <c r="E13" s="17">
        <f t="shared" si="4"/>
        <v>1.4232809451796339E-3</v>
      </c>
      <c r="F13" s="23">
        <f t="shared" si="0"/>
        <v>18</v>
      </c>
      <c r="G13" s="16">
        <f t="shared" si="5"/>
        <v>21056994</v>
      </c>
      <c r="H13" s="17">
        <f t="shared" si="6"/>
        <v>5.0120695295848292E-3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6037465</v>
      </c>
      <c r="T13" s="21">
        <v>21056994</v>
      </c>
    </row>
    <row r="14" spans="2:20" ht="18.75" customHeight="1">
      <c r="B14" s="14" t="s">
        <v>12</v>
      </c>
      <c r="C14" s="15"/>
      <c r="D14" s="16">
        <f t="shared" si="3"/>
        <v>947350039</v>
      </c>
      <c r="E14" s="17">
        <f t="shared" si="4"/>
        <v>0.22332970194011609</v>
      </c>
      <c r="F14" s="23">
        <f t="shared" si="0"/>
        <v>1</v>
      </c>
      <c r="G14" s="16">
        <f t="shared" si="5"/>
        <v>640319988</v>
      </c>
      <c r="H14" s="17">
        <f t="shared" si="6"/>
        <v>0.15241151234781769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947350039</v>
      </c>
      <c r="T14" s="21">
        <v>640319988</v>
      </c>
    </row>
    <row r="15" spans="2:20" ht="18.75" customHeight="1">
      <c r="B15" s="14" t="s">
        <v>2</v>
      </c>
      <c r="C15" s="15"/>
      <c r="D15" s="16">
        <f t="shared" si="3"/>
        <v>435437741</v>
      </c>
      <c r="E15" s="17">
        <f t="shared" si="4"/>
        <v>0.10265073827796345</v>
      </c>
      <c r="F15" s="23">
        <f t="shared" si="0"/>
        <v>4</v>
      </c>
      <c r="G15" s="16">
        <f t="shared" si="5"/>
        <v>234105417</v>
      </c>
      <c r="H15" s="17">
        <f t="shared" si="6"/>
        <v>5.5722703214734742E-2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435437741</v>
      </c>
      <c r="T15" s="21">
        <v>234105417</v>
      </c>
    </row>
    <row r="16" spans="2:20" ht="18.75" customHeight="1">
      <c r="B16" s="14" t="s">
        <v>120</v>
      </c>
      <c r="C16" s="15"/>
      <c r="D16" s="16">
        <f t="shared" si="3"/>
        <v>285885376</v>
      </c>
      <c r="E16" s="17">
        <f t="shared" si="4"/>
        <v>6.7395042152014958E-2</v>
      </c>
      <c r="F16" s="23">
        <f t="shared" si="0"/>
        <v>6</v>
      </c>
      <c r="G16" s="16">
        <f t="shared" si="5"/>
        <v>347713994</v>
      </c>
      <c r="H16" s="17">
        <f t="shared" si="6"/>
        <v>8.2764268933051027E-2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285885376</v>
      </c>
      <c r="T16" s="21">
        <v>347713994</v>
      </c>
    </row>
    <row r="17" spans="2:20" ht="18.75" customHeight="1">
      <c r="B17" s="14" t="s">
        <v>14</v>
      </c>
      <c r="C17" s="15"/>
      <c r="D17" s="16">
        <f t="shared" si="3"/>
        <v>54108908</v>
      </c>
      <c r="E17" s="17">
        <f t="shared" si="4"/>
        <v>1.2755714148384769E-2</v>
      </c>
      <c r="F17" s="23">
        <f t="shared" si="0"/>
        <v>15</v>
      </c>
      <c r="G17" s="16">
        <f t="shared" si="5"/>
        <v>120107382</v>
      </c>
      <c r="H17" s="17">
        <f t="shared" si="6"/>
        <v>2.8588437153014592E-2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54108908</v>
      </c>
      <c r="T17" s="21">
        <v>120107382</v>
      </c>
    </row>
    <row r="18" spans="2:20" ht="18.75" customHeight="1">
      <c r="B18" s="14" t="s">
        <v>15</v>
      </c>
      <c r="C18" s="15"/>
      <c r="D18" s="16">
        <f t="shared" si="3"/>
        <v>531022315</v>
      </c>
      <c r="E18" s="17">
        <f t="shared" si="4"/>
        <v>0.12518398738620881</v>
      </c>
      <c r="F18" s="23">
        <f t="shared" si="0"/>
        <v>2</v>
      </c>
      <c r="G18" s="16">
        <f t="shared" si="5"/>
        <v>511969008</v>
      </c>
      <c r="H18" s="17">
        <f t="shared" si="6"/>
        <v>0.12186090118506808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531022315</v>
      </c>
      <c r="T18" s="21">
        <v>511969008</v>
      </c>
    </row>
    <row r="19" spans="2:20" ht="18.75" customHeight="1">
      <c r="B19" s="14" t="s">
        <v>16</v>
      </c>
      <c r="C19" s="15"/>
      <c r="D19" s="16">
        <f t="shared" si="3"/>
        <v>182956675</v>
      </c>
      <c r="E19" s="17">
        <f t="shared" si="4"/>
        <v>4.313047766254928E-2</v>
      </c>
      <c r="F19" s="23">
        <f t="shared" si="0"/>
        <v>8</v>
      </c>
      <c r="G19" s="16">
        <f t="shared" si="5"/>
        <v>372512154</v>
      </c>
      <c r="H19" s="17">
        <f t="shared" si="6"/>
        <v>8.8666825685727577E-2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182956675</v>
      </c>
      <c r="T19" s="21">
        <v>372512154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447</v>
      </c>
      <c r="H20" s="17">
        <f t="shared" si="6"/>
        <v>1.0639671929072205E-7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447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323291</v>
      </c>
      <c r="E22" s="17">
        <f t="shared" si="4"/>
        <v>7.6213099379966425E-5</v>
      </c>
      <c r="F22" s="23">
        <f t="shared" si="0"/>
        <v>19</v>
      </c>
      <c r="G22" s="16">
        <f t="shared" si="5"/>
        <v>1014287</v>
      </c>
      <c r="H22" s="17">
        <f t="shared" si="6"/>
        <v>2.4142462912579105E-4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323291</v>
      </c>
      <c r="T22" s="21">
        <v>1014287</v>
      </c>
    </row>
    <row r="23" spans="2:20" ht="18.75" customHeight="1">
      <c r="B23" s="14" t="s">
        <v>18</v>
      </c>
      <c r="C23" s="15"/>
      <c r="D23" s="16">
        <f t="shared" si="3"/>
        <v>110880997</v>
      </c>
      <c r="E23" s="17">
        <f t="shared" si="4"/>
        <v>2.6139250531907042E-2</v>
      </c>
      <c r="F23" s="23">
        <f t="shared" si="0"/>
        <v>10</v>
      </c>
      <c r="G23" s="16">
        <f t="shared" si="5"/>
        <v>84099054</v>
      </c>
      <c r="H23" s="17">
        <f t="shared" si="6"/>
        <v>2.0017591590723211E-2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110880997</v>
      </c>
      <c r="T23" s="21">
        <v>84099054</v>
      </c>
    </row>
    <row r="24" spans="2:20" ht="18.75" customHeight="1">
      <c r="B24" s="14" t="s">
        <v>19</v>
      </c>
      <c r="C24" s="15"/>
      <c r="D24" s="16">
        <f t="shared" si="3"/>
        <v>416956253</v>
      </c>
      <c r="E24" s="17">
        <f t="shared" si="4"/>
        <v>9.8293884911696966E-2</v>
      </c>
      <c r="F24" s="23">
        <f t="shared" si="0"/>
        <v>5</v>
      </c>
      <c r="G24" s="16">
        <f t="shared" si="5"/>
        <v>69344841</v>
      </c>
      <c r="H24" s="17">
        <f t="shared" si="6"/>
        <v>1.6505735083079984E-2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416956253</v>
      </c>
      <c r="T24" s="21">
        <v>69344841</v>
      </c>
    </row>
    <row r="25" spans="2:20" ht="18.75" customHeight="1">
      <c r="B25" s="14" t="s">
        <v>20</v>
      </c>
      <c r="C25" s="15"/>
      <c r="D25" s="16">
        <f t="shared" si="3"/>
        <v>23800494</v>
      </c>
      <c r="E25" s="17">
        <f t="shared" si="4"/>
        <v>5.610763722201653E-3</v>
      </c>
      <c r="F25" s="23">
        <f t="shared" si="0"/>
        <v>17</v>
      </c>
      <c r="G25" s="16">
        <f t="shared" si="5"/>
        <v>14810313</v>
      </c>
      <c r="H25" s="17">
        <f t="shared" si="6"/>
        <v>3.5252096529501827E-3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23800494</v>
      </c>
      <c r="T25" s="21">
        <v>14810313</v>
      </c>
    </row>
    <row r="26" spans="2:20" ht="18.75" customHeight="1">
      <c r="B26" s="14" t="s">
        <v>21</v>
      </c>
      <c r="C26" s="15"/>
      <c r="D26" s="16">
        <f t="shared" si="3"/>
        <v>74131908</v>
      </c>
      <c r="E26" s="17">
        <f t="shared" si="4"/>
        <v>1.7475965837683474E-2</v>
      </c>
      <c r="F26" s="23">
        <f t="shared" si="0"/>
        <v>14</v>
      </c>
      <c r="G26" s="16">
        <f t="shared" si="5"/>
        <v>35713763</v>
      </c>
      <c r="H26" s="17">
        <f t="shared" si="6"/>
        <v>8.5007320284706395E-3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74131908</v>
      </c>
      <c r="T26" s="21">
        <v>35713763</v>
      </c>
    </row>
    <row r="27" spans="2:20" ht="18.75" customHeight="1" thickBot="1">
      <c r="B27" s="18" t="s">
        <v>22</v>
      </c>
      <c r="C27" s="19"/>
      <c r="D27" s="16">
        <f t="shared" si="3"/>
        <v>3727</v>
      </c>
      <c r="E27" s="17">
        <f t="shared" si="4"/>
        <v>8.7860850252291237E-7</v>
      </c>
      <c r="F27" s="23">
        <f t="shared" si="0"/>
        <v>20</v>
      </c>
      <c r="G27" s="16">
        <f t="shared" si="5"/>
        <v>428506</v>
      </c>
      <c r="H27" s="17">
        <f t="shared" si="6"/>
        <v>1.0199470379505625E-4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3727</v>
      </c>
      <c r="T27" s="21">
        <v>428506</v>
      </c>
    </row>
    <row r="28" spans="2:20" ht="18.75" customHeight="1" thickTop="1">
      <c r="B28" s="27" t="s">
        <v>23</v>
      </c>
      <c r="C28" s="28"/>
      <c r="D28" s="29">
        <f>S28</f>
        <v>4241934820</v>
      </c>
      <c r="E28" s="30"/>
      <c r="F28" s="31"/>
      <c r="G28" s="29">
        <f>T28</f>
        <v>4201257360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4241934820</v>
      </c>
      <c r="T28" s="21">
        <f>SUM(T6:T27)</f>
        <v>4201257360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01" priority="5" stopIfTrue="1" operator="equal">
      <formula>0</formula>
    </cfRule>
    <cfRule type="expression" dxfId="400" priority="6" stopIfTrue="1">
      <formula>$F6&lt;=5</formula>
    </cfRule>
  </conditionalFormatting>
  <conditionalFormatting sqref="G6:I27">
    <cfRule type="cellIs" dxfId="399" priority="7" stopIfTrue="1" operator="equal">
      <formula>0</formula>
    </cfRule>
    <cfRule type="expression" dxfId="398" priority="8" stopIfTrue="1">
      <formula>$I6&lt;=5</formula>
    </cfRule>
  </conditionalFormatting>
  <conditionalFormatting sqref="F6:F27">
    <cfRule type="cellIs" dxfId="397" priority="1" operator="equal">
      <formula>0</formula>
    </cfRule>
    <cfRule type="expression" dxfId="39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疾病別大分類 入院入院外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75</vt:i4>
      </vt:variant>
      <vt:variant>
        <vt:lpstr>名前付き一覧</vt:lpstr>
      </vt:variant>
      <vt:variant>
        <vt:i4>75</vt:i4>
      </vt:variant>
    </vt:vector>
  </HeadingPairs>
  <TitlesOfParts>
    <vt:vector size="150" baseType="lpstr">
      <vt:lpstr>全体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大正区!Print_Area</vt:lpstr>
      <vt:lpstr>大東市!Print_Area</vt:lpstr>
      <vt:lpstr>池田市!Print_Area</vt:lpstr>
      <vt:lpstr>中央区!Print_Area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豊能町!Print_Area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2023-08-25T07:58:21Z</dcterms:created>
  <dcterms:modified xsi:type="dcterms:W3CDTF">2025-11-05T01:35:54Z</dcterms:modified>
  <cp:category/>
  <cp:contentStatus/>
  <dc:language/>
  <cp:version/>
</cp:coreProperties>
</file>