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05" yWindow="-330" windowWidth="18240" windowHeight="12510"/>
  </bookViews>
  <sheets>
    <sheet name="多受診" sheetId="82" r:id="rId1"/>
    <sheet name="地区別_多受診" sheetId="77" r:id="rId2"/>
    <sheet name="地区別_重複受診グラフ" sheetId="83" r:id="rId3"/>
    <sheet name="地区別_頻回受診グラフ" sheetId="84" r:id="rId4"/>
    <sheet name="地区別_重複服薬グラフ" sheetId="85" r:id="rId5"/>
    <sheet name="市区町村別_多受診" sheetId="72" r:id="rId6"/>
    <sheet name="市区町村別_重複受診グラフ" sheetId="69" r:id="rId7"/>
    <sheet name="市区町村別_頻回受診グラフ" sheetId="73" r:id="rId8"/>
    <sheet name="市区町村別_重複服薬グラフ" sheetId="74" r:id="rId9"/>
    <sheet name="多受診者要因分析" sheetId="81" r:id="rId10"/>
    <sheet name="地区別_重複受診要因" sheetId="78" r:id="rId11"/>
    <sheet name="市区町村別_重複受診要因" sheetId="43" r:id="rId12"/>
    <sheet name="地区別_頻回受診要因" sheetId="79" r:id="rId13"/>
    <sheet name="市区町村別_頻回受診要因" sheetId="75" r:id="rId14"/>
    <sheet name="地区別_重複服薬要因" sheetId="80" r:id="rId15"/>
    <sheet name="市区町村別_重複服薬要因" sheetId="76" r:id="rId16"/>
  </sheets>
  <definedNames>
    <definedName name="_xlnm._FilterDatabase" localSheetId="13" hidden="1">市区町村別_頻回受診要因!$B$3:$F$753</definedName>
    <definedName name="_xlnm._FilterDatabase" localSheetId="9" hidden="1">多受診者要因分析!#REF!</definedName>
    <definedName name="_Order1" hidden="1">255</definedName>
    <definedName name="_xlnm.Print_Area" localSheetId="6">市区町村別_重複受診グラフ!$A$1:$J$77</definedName>
    <definedName name="_xlnm.Print_Area" localSheetId="8">市区町村別_重複服薬グラフ!$A$1:$J$77</definedName>
    <definedName name="_xlnm.Print_Area" localSheetId="5">市区町村別_多受診!$A$1:$N$79</definedName>
    <definedName name="_xlnm.Print_Area" localSheetId="7">市区町村別_頻回受診グラフ!$A$1:$J$77</definedName>
    <definedName name="_xlnm.Print_Area" localSheetId="0">多受診!$A$1:$P$47</definedName>
    <definedName name="_xlnm.Print_Area" localSheetId="9">多受診者要因分析!$A$1:$I$56</definedName>
    <definedName name="_xlnm.Print_Area" localSheetId="2">地区別_重複受診グラフ!$A$1:$J$77</definedName>
    <definedName name="_xlnm.Print_Area" localSheetId="4">地区別_重複服薬グラフ!$A$1:$J$77</definedName>
    <definedName name="_xlnm.Print_Area" localSheetId="1">地区別_多受診!$A$1:$N$13</definedName>
    <definedName name="_xlnm.Print_Area" localSheetId="3">地区別_頻回受診グラフ!$A$1:$J$77</definedName>
    <definedName name="_xlnm.Print_Titles" localSheetId="11">市区町村別_重複受診要因!$1:$3</definedName>
    <definedName name="_xlnm.Print_Titles" localSheetId="15">市区町村別_重複服薬要因!$1:$3</definedName>
    <definedName name="_xlnm.Print_Titles" localSheetId="5">市区町村別_多受診!$1:$4</definedName>
    <definedName name="_xlnm.Print_Titles" localSheetId="13">市区町村別_頻回受診要因!$1:$3</definedName>
    <definedName name="_xlnm.Print_Titles" localSheetId="10">地区別_重複受診要因!$1:$3</definedName>
    <definedName name="_xlnm.Print_Titles" localSheetId="14">地区別_重複服薬要因!$1:$3</definedName>
    <definedName name="_xlnm.Print_Titles" localSheetId="1">地区別_多受診!$1:$4</definedName>
    <definedName name="_xlnm.Print_Titles" localSheetId="12">地区別_頻回受診要因!$1:$3</definedName>
  </definedNames>
  <calcPr calcId="145621" calcMode="manual"/>
</workbook>
</file>

<file path=xl/calcChain.xml><?xml version="1.0" encoding="utf-8"?>
<calcChain xmlns="http://schemas.openxmlformats.org/spreadsheetml/2006/main">
  <c r="Q78" i="72" l="1"/>
  <c r="P78" i="72" s="1"/>
  <c r="S78" i="72"/>
  <c r="R78" i="72" s="1"/>
  <c r="U78" i="72"/>
  <c r="T78" i="72" s="1"/>
  <c r="Q76" i="72"/>
  <c r="P76" i="72" s="1"/>
  <c r="U75" i="72"/>
  <c r="T75" i="72" s="1"/>
  <c r="S75" i="72"/>
  <c r="R75" i="72" s="1"/>
  <c r="Q75" i="72"/>
  <c r="P75" i="72" s="1"/>
  <c r="U74" i="72"/>
  <c r="T74" i="72" s="1"/>
  <c r="S74" i="72"/>
  <c r="R74" i="72" s="1"/>
  <c r="Q74" i="72"/>
  <c r="P74" i="72" s="1"/>
  <c r="U73" i="72"/>
  <c r="T73" i="72" s="1"/>
  <c r="S73" i="72"/>
  <c r="R73" i="72" s="1"/>
  <c r="Q73" i="72"/>
  <c r="P73" i="72" s="1"/>
  <c r="U72" i="72"/>
  <c r="T72" i="72" s="1"/>
  <c r="S72" i="72"/>
  <c r="R72" i="72" s="1"/>
  <c r="Q72" i="72"/>
  <c r="P72" i="72" s="1"/>
  <c r="U71" i="72"/>
  <c r="T71" i="72" s="1"/>
  <c r="S71" i="72"/>
  <c r="R71" i="72" s="1"/>
  <c r="Q71" i="72"/>
  <c r="P71" i="72" s="1"/>
  <c r="U70" i="72"/>
  <c r="T70" i="72" s="1"/>
  <c r="S70" i="72"/>
  <c r="R70" i="72" s="1"/>
  <c r="Q70" i="72"/>
  <c r="P70" i="72" s="1"/>
  <c r="U69" i="72"/>
  <c r="T69" i="72" s="1"/>
  <c r="S69" i="72"/>
  <c r="R69" i="72" s="1"/>
  <c r="Q69" i="72"/>
  <c r="P69" i="72" s="1"/>
  <c r="U68" i="72"/>
  <c r="T68" i="72" s="1"/>
  <c r="S68" i="72"/>
  <c r="R68" i="72" s="1"/>
  <c r="Q68" i="72"/>
  <c r="P68" i="72" s="1"/>
  <c r="U67" i="72"/>
  <c r="T67" i="72" s="1"/>
  <c r="S67" i="72"/>
  <c r="R67" i="72" s="1"/>
  <c r="Q67" i="72"/>
  <c r="P67" i="72" s="1"/>
  <c r="U66" i="72"/>
  <c r="T66" i="72" s="1"/>
  <c r="S66" i="72"/>
  <c r="R66" i="72" s="1"/>
  <c r="Q66" i="72"/>
  <c r="P66" i="72" s="1"/>
  <c r="U65" i="72"/>
  <c r="T65" i="72" s="1"/>
  <c r="S65" i="72"/>
  <c r="R65" i="72" s="1"/>
  <c r="Q65" i="72"/>
  <c r="P65" i="72" s="1"/>
  <c r="U64" i="72"/>
  <c r="T64" i="72" s="1"/>
  <c r="S64" i="72"/>
  <c r="R64" i="72" s="1"/>
  <c r="Q64" i="72"/>
  <c r="P64" i="72" s="1"/>
  <c r="U63" i="72"/>
  <c r="T63" i="72" s="1"/>
  <c r="S63" i="72"/>
  <c r="R63" i="72" s="1"/>
  <c r="Q63" i="72"/>
  <c r="P63" i="72" s="1"/>
  <c r="U62" i="72"/>
  <c r="T62" i="72" s="1"/>
  <c r="S62" i="72"/>
  <c r="R62" i="72" s="1"/>
  <c r="Q62" i="72"/>
  <c r="P62" i="72" s="1"/>
  <c r="U61" i="72"/>
  <c r="T61" i="72" s="1"/>
  <c r="S61" i="72"/>
  <c r="R61" i="72" s="1"/>
  <c r="Q61" i="72"/>
  <c r="P61" i="72" s="1"/>
  <c r="U60" i="72"/>
  <c r="T60" i="72" s="1"/>
  <c r="S60" i="72"/>
  <c r="R60" i="72" s="1"/>
  <c r="Q60" i="72"/>
  <c r="P60" i="72" s="1"/>
  <c r="U59" i="72"/>
  <c r="T59" i="72" s="1"/>
  <c r="S59" i="72"/>
  <c r="R59" i="72" s="1"/>
  <c r="Q59" i="72"/>
  <c r="P59" i="72" s="1"/>
  <c r="U58" i="72"/>
  <c r="T58" i="72" s="1"/>
  <c r="S58" i="72"/>
  <c r="R58" i="72" s="1"/>
  <c r="Q58" i="72"/>
  <c r="P58" i="72" s="1"/>
  <c r="U57" i="72"/>
  <c r="T57" i="72" s="1"/>
  <c r="S57" i="72"/>
  <c r="R57" i="72" s="1"/>
  <c r="Q57" i="72"/>
  <c r="P57" i="72" s="1"/>
  <c r="U56" i="72"/>
  <c r="T56" i="72" s="1"/>
  <c r="S56" i="72"/>
  <c r="R56" i="72" s="1"/>
  <c r="Q56" i="72"/>
  <c r="P56" i="72" s="1"/>
  <c r="U55" i="72"/>
  <c r="T55" i="72" s="1"/>
  <c r="S55" i="72"/>
  <c r="R55" i="72" s="1"/>
  <c r="Q55" i="72"/>
  <c r="P55" i="72" s="1"/>
  <c r="U54" i="72"/>
  <c r="T54" i="72" s="1"/>
  <c r="S54" i="72"/>
  <c r="R54" i="72" s="1"/>
  <c r="Q54" i="72"/>
  <c r="P54" i="72" s="1"/>
  <c r="U53" i="72"/>
  <c r="T53" i="72" s="1"/>
  <c r="S53" i="72"/>
  <c r="R53" i="72" s="1"/>
  <c r="Q53" i="72"/>
  <c r="P53" i="72" s="1"/>
  <c r="U52" i="72"/>
  <c r="T52" i="72" s="1"/>
  <c r="S52" i="72"/>
  <c r="R52" i="72" s="1"/>
  <c r="Q52" i="72"/>
  <c r="P52" i="72" s="1"/>
  <c r="U51" i="72"/>
  <c r="T51" i="72" s="1"/>
  <c r="S51" i="72"/>
  <c r="R51" i="72" s="1"/>
  <c r="Q51" i="72"/>
  <c r="P51" i="72" s="1"/>
  <c r="U50" i="72"/>
  <c r="T50" i="72" s="1"/>
  <c r="S50" i="72"/>
  <c r="R50" i="72" s="1"/>
  <c r="Q50" i="72"/>
  <c r="P50" i="72" s="1"/>
  <c r="U49" i="72"/>
  <c r="T49" i="72" s="1"/>
  <c r="S49" i="72"/>
  <c r="R49" i="72" s="1"/>
  <c r="Q49" i="72"/>
  <c r="P49" i="72" s="1"/>
  <c r="U48" i="72"/>
  <c r="T48" i="72" s="1"/>
  <c r="S48" i="72"/>
  <c r="R48" i="72" s="1"/>
  <c r="Q48" i="72"/>
  <c r="P48" i="72" s="1"/>
  <c r="U47" i="72"/>
  <c r="T47" i="72" s="1"/>
  <c r="S47" i="72"/>
  <c r="R47" i="72" s="1"/>
  <c r="Q47" i="72"/>
  <c r="P47" i="72" s="1"/>
  <c r="U46" i="72"/>
  <c r="T46" i="72" s="1"/>
  <c r="S46" i="72"/>
  <c r="R46" i="72" s="1"/>
  <c r="Q46" i="72"/>
  <c r="P46" i="72" s="1"/>
  <c r="U45" i="72"/>
  <c r="T45" i="72" s="1"/>
  <c r="S45" i="72"/>
  <c r="R45" i="72" s="1"/>
  <c r="Q45" i="72"/>
  <c r="P45" i="72" s="1"/>
  <c r="U44" i="72"/>
  <c r="T44" i="72" s="1"/>
  <c r="S44" i="72"/>
  <c r="R44" i="72" s="1"/>
  <c r="Q44" i="72"/>
  <c r="P44" i="72" s="1"/>
  <c r="U43" i="72"/>
  <c r="T43" i="72" s="1"/>
  <c r="S43" i="72"/>
  <c r="R43" i="72" s="1"/>
  <c r="Q43" i="72"/>
  <c r="P43" i="72" s="1"/>
  <c r="U42" i="72"/>
  <c r="T42" i="72" s="1"/>
  <c r="S42" i="72"/>
  <c r="R42" i="72" s="1"/>
  <c r="Q42" i="72"/>
  <c r="P42" i="72" s="1"/>
  <c r="U41" i="72"/>
  <c r="T41" i="72" s="1"/>
  <c r="S41" i="72"/>
  <c r="R41" i="72" s="1"/>
  <c r="Q41" i="72"/>
  <c r="P41" i="72" s="1"/>
  <c r="U40" i="72"/>
  <c r="T40" i="72" s="1"/>
  <c r="S40" i="72"/>
  <c r="R40" i="72" s="1"/>
  <c r="Q40" i="72"/>
  <c r="P40" i="72" s="1"/>
  <c r="U39" i="72"/>
  <c r="T39" i="72" s="1"/>
  <c r="S39" i="72"/>
  <c r="R39" i="72" s="1"/>
  <c r="Q39" i="72"/>
  <c r="P39" i="72" s="1"/>
  <c r="U38" i="72"/>
  <c r="T38" i="72" s="1"/>
  <c r="S38" i="72"/>
  <c r="R38" i="72" s="1"/>
  <c r="Q38" i="72"/>
  <c r="P38" i="72" s="1"/>
  <c r="U37" i="72"/>
  <c r="T37" i="72" s="1"/>
  <c r="S37" i="72"/>
  <c r="R37" i="72" s="1"/>
  <c r="Q37" i="72"/>
  <c r="P37" i="72" s="1"/>
  <c r="U36" i="72"/>
  <c r="T36" i="72" s="1"/>
  <c r="S36" i="72"/>
  <c r="R36" i="72" s="1"/>
  <c r="Q36" i="72"/>
  <c r="P36" i="72" s="1"/>
  <c r="U35" i="72"/>
  <c r="T35" i="72" s="1"/>
  <c r="S35" i="72"/>
  <c r="R35" i="72" s="1"/>
  <c r="Q35" i="72"/>
  <c r="P35" i="72" s="1"/>
  <c r="U34" i="72"/>
  <c r="T34" i="72" s="1"/>
  <c r="S34" i="72"/>
  <c r="R34" i="72" s="1"/>
  <c r="Q34" i="72"/>
  <c r="P34" i="72" s="1"/>
  <c r="U33" i="72"/>
  <c r="T33" i="72" s="1"/>
  <c r="S33" i="72"/>
  <c r="R33" i="72" s="1"/>
  <c r="Q33" i="72"/>
  <c r="P33" i="72" s="1"/>
  <c r="U32" i="72"/>
  <c r="T32" i="72" s="1"/>
  <c r="S32" i="72"/>
  <c r="R32" i="72" s="1"/>
  <c r="Q32" i="72"/>
  <c r="P32" i="72" s="1"/>
  <c r="U31" i="72"/>
  <c r="T31" i="72" s="1"/>
  <c r="S31" i="72"/>
  <c r="R31" i="72" s="1"/>
  <c r="Q31" i="72"/>
  <c r="P31" i="72" s="1"/>
  <c r="U30" i="72"/>
  <c r="T30" i="72" s="1"/>
  <c r="S30" i="72"/>
  <c r="R30" i="72" s="1"/>
  <c r="Q30" i="72"/>
  <c r="P30" i="72" s="1"/>
  <c r="U29" i="72"/>
  <c r="T29" i="72" s="1"/>
  <c r="S29" i="72"/>
  <c r="R29" i="72" s="1"/>
  <c r="Q29" i="72"/>
  <c r="P29" i="72" s="1"/>
  <c r="U28" i="72"/>
  <c r="T28" i="72" s="1"/>
  <c r="S28" i="72"/>
  <c r="R28" i="72" s="1"/>
  <c r="Q28" i="72"/>
  <c r="P28" i="72" s="1"/>
  <c r="U27" i="72"/>
  <c r="T27" i="72" s="1"/>
  <c r="S27" i="72"/>
  <c r="R27" i="72" s="1"/>
  <c r="Q27" i="72"/>
  <c r="P27" i="72" s="1"/>
  <c r="U26" i="72"/>
  <c r="T26" i="72" s="1"/>
  <c r="S26" i="72"/>
  <c r="R26" i="72" s="1"/>
  <c r="Q26" i="72"/>
  <c r="P26" i="72" s="1"/>
  <c r="U25" i="72"/>
  <c r="T25" i="72" s="1"/>
  <c r="S25" i="72"/>
  <c r="R25" i="72" s="1"/>
  <c r="Q25" i="72"/>
  <c r="P25" i="72" s="1"/>
  <c r="U24" i="72"/>
  <c r="T24" i="72" s="1"/>
  <c r="S24" i="72"/>
  <c r="R24" i="72" s="1"/>
  <c r="Q24" i="72"/>
  <c r="P24" i="72" s="1"/>
  <c r="U23" i="72"/>
  <c r="T23" i="72" s="1"/>
  <c r="S23" i="72"/>
  <c r="R23" i="72" s="1"/>
  <c r="Q23" i="72"/>
  <c r="P23" i="72" s="1"/>
  <c r="U22" i="72"/>
  <c r="T22" i="72" s="1"/>
  <c r="S22" i="72"/>
  <c r="R22" i="72" s="1"/>
  <c r="Q22" i="72"/>
  <c r="P22" i="72" s="1"/>
  <c r="U21" i="72"/>
  <c r="T21" i="72" s="1"/>
  <c r="S21" i="72"/>
  <c r="R21" i="72" s="1"/>
  <c r="Q21" i="72"/>
  <c r="P21" i="72" s="1"/>
  <c r="U20" i="72"/>
  <c r="T20" i="72" s="1"/>
  <c r="S20" i="72"/>
  <c r="R20" i="72" s="1"/>
  <c r="Q20" i="72"/>
  <c r="P20" i="72" s="1"/>
  <c r="U19" i="72"/>
  <c r="T19" i="72" s="1"/>
  <c r="S19" i="72"/>
  <c r="R19" i="72" s="1"/>
  <c r="Q19" i="72"/>
  <c r="P19" i="72" s="1"/>
  <c r="U18" i="72"/>
  <c r="T18" i="72" s="1"/>
  <c r="S18" i="72"/>
  <c r="R18" i="72" s="1"/>
  <c r="Q18" i="72"/>
  <c r="P18" i="72" s="1"/>
  <c r="U17" i="72"/>
  <c r="T17" i="72" s="1"/>
  <c r="S17" i="72"/>
  <c r="R17" i="72" s="1"/>
  <c r="Q17" i="72"/>
  <c r="P17" i="72" s="1"/>
  <c r="U16" i="72"/>
  <c r="T16" i="72" s="1"/>
  <c r="S16" i="72"/>
  <c r="R16" i="72" s="1"/>
  <c r="Q16" i="72"/>
  <c r="P16" i="72" s="1"/>
  <c r="U15" i="72"/>
  <c r="T15" i="72" s="1"/>
  <c r="S15" i="72"/>
  <c r="R15" i="72" s="1"/>
  <c r="Q15" i="72"/>
  <c r="P15" i="72" s="1"/>
  <c r="U14" i="72"/>
  <c r="T14" i="72" s="1"/>
  <c r="S14" i="72"/>
  <c r="R14" i="72" s="1"/>
  <c r="Q14" i="72"/>
  <c r="P14" i="72" s="1"/>
  <c r="U13" i="72"/>
  <c r="T13" i="72" s="1"/>
  <c r="S13" i="72"/>
  <c r="R13" i="72" s="1"/>
  <c r="Q13" i="72"/>
  <c r="P13" i="72" s="1"/>
  <c r="U12" i="72"/>
  <c r="T12" i="72" s="1"/>
  <c r="S12" i="72"/>
  <c r="R12" i="72" s="1"/>
  <c r="Q12" i="72"/>
  <c r="P12" i="72" s="1"/>
  <c r="U11" i="72"/>
  <c r="T11" i="72" s="1"/>
  <c r="S11" i="72"/>
  <c r="R11" i="72" s="1"/>
  <c r="Q11" i="72"/>
  <c r="P11" i="72" s="1"/>
  <c r="U10" i="72"/>
  <c r="T10" i="72" s="1"/>
  <c r="S10" i="72"/>
  <c r="R10" i="72" s="1"/>
  <c r="Q10" i="72"/>
  <c r="P10" i="72" s="1"/>
  <c r="U9" i="72"/>
  <c r="T9" i="72" s="1"/>
  <c r="S9" i="72"/>
  <c r="R9" i="72" s="1"/>
  <c r="Q9" i="72"/>
  <c r="P9" i="72" s="1"/>
  <c r="U8" i="72"/>
  <c r="T8" i="72" s="1"/>
  <c r="S8" i="72"/>
  <c r="R8" i="72" s="1"/>
  <c r="Q8" i="72"/>
  <c r="P8" i="72" s="1"/>
  <c r="U7" i="72"/>
  <c r="T7" i="72" s="1"/>
  <c r="S7" i="72"/>
  <c r="R7" i="72" s="1"/>
  <c r="Q7" i="72"/>
  <c r="P7" i="72" s="1"/>
  <c r="U6" i="72"/>
  <c r="T6" i="72" s="1"/>
  <c r="S6" i="72"/>
  <c r="R6" i="72" s="1"/>
  <c r="Q6" i="72"/>
  <c r="P6" i="72" s="1"/>
  <c r="U5" i="72"/>
  <c r="T5" i="72" s="1"/>
  <c r="S5" i="72"/>
  <c r="R5" i="72" s="1"/>
  <c r="Q5" i="72"/>
  <c r="P5" i="72" s="1"/>
  <c r="D13" i="77"/>
  <c r="U12" i="77"/>
  <c r="T12" i="77"/>
  <c r="S12" i="77"/>
  <c r="R12" i="77"/>
  <c r="Q12" i="77"/>
  <c r="P12" i="77"/>
  <c r="U11" i="77"/>
  <c r="T11" i="77"/>
  <c r="S11" i="77"/>
  <c r="R11" i="77"/>
  <c r="Q11" i="77"/>
  <c r="P11" i="77"/>
  <c r="U10" i="77"/>
  <c r="T10" i="77"/>
  <c r="S10" i="77"/>
  <c r="R10" i="77"/>
  <c r="Q10" i="77"/>
  <c r="P10" i="77"/>
  <c r="U9" i="77"/>
  <c r="T9" i="77"/>
  <c r="S9" i="77"/>
  <c r="R9" i="77"/>
  <c r="Q9" i="77"/>
  <c r="P9" i="77"/>
  <c r="U8" i="77"/>
  <c r="T8" i="77"/>
  <c r="S8" i="77"/>
  <c r="R8" i="77"/>
  <c r="Q8" i="77"/>
  <c r="P8" i="77"/>
  <c r="U7" i="77"/>
  <c r="T7" i="77"/>
  <c r="S7" i="77"/>
  <c r="R7" i="77"/>
  <c r="Q7" i="77"/>
  <c r="P7" i="77"/>
  <c r="U6" i="77"/>
  <c r="T6" i="77"/>
  <c r="S6" i="77"/>
  <c r="R6" i="77"/>
  <c r="Q6" i="77"/>
  <c r="P6" i="77"/>
  <c r="U5" i="77"/>
  <c r="T5" i="77"/>
  <c r="S5" i="77"/>
  <c r="R5" i="77"/>
  <c r="Q5" i="77"/>
  <c r="P5" i="77" s="1"/>
  <c r="N13" i="77"/>
  <c r="U77" i="72"/>
  <c r="T77" i="72" s="1"/>
  <c r="S77" i="72"/>
  <c r="R77" i="72" s="1"/>
  <c r="Q77" i="72"/>
  <c r="P77" i="72" s="1"/>
  <c r="U76" i="72"/>
  <c r="T76" i="72" s="1"/>
  <c r="S76" i="72"/>
  <c r="R76" i="72" s="1"/>
  <c r="F745" i="43" l="1"/>
  <c r="F746" i="43"/>
  <c r="F747" i="43"/>
  <c r="F748" i="43"/>
  <c r="F749" i="43"/>
  <c r="F750" i="43"/>
  <c r="F751" i="43"/>
  <c r="F752" i="43"/>
  <c r="F753" i="43"/>
  <c r="F744" i="43"/>
  <c r="F85" i="78"/>
  <c r="F86" i="78"/>
  <c r="F87" i="78"/>
  <c r="F88" i="78"/>
  <c r="F89" i="78"/>
  <c r="F90" i="78"/>
  <c r="F91" i="78"/>
  <c r="F92" i="78"/>
  <c r="F93" i="78"/>
  <c r="F84" i="78"/>
  <c r="F13" i="77"/>
  <c r="E13" i="77"/>
  <c r="G13" i="77" l="1"/>
  <c r="G79" i="72" l="1"/>
  <c r="W6" i="77"/>
  <c r="W12" i="77"/>
  <c r="W7" i="77"/>
  <c r="W5" i="77"/>
  <c r="W10" i="77"/>
  <c r="W8" i="77"/>
  <c r="W9" i="77"/>
  <c r="W11" i="77"/>
  <c r="F753" i="76" l="1"/>
  <c r="E753" i="76"/>
  <c r="D753" i="76"/>
  <c r="F752" i="76"/>
  <c r="E752" i="76"/>
  <c r="D752" i="76"/>
  <c r="F751" i="76"/>
  <c r="E751" i="76"/>
  <c r="D751" i="76"/>
  <c r="F750" i="76"/>
  <c r="E750" i="76"/>
  <c r="D750" i="76"/>
  <c r="F749" i="76"/>
  <c r="E749" i="76"/>
  <c r="D749" i="76"/>
  <c r="F748" i="76"/>
  <c r="E748" i="76"/>
  <c r="D748" i="76"/>
  <c r="F747" i="76"/>
  <c r="E747" i="76"/>
  <c r="D747" i="76"/>
  <c r="F746" i="76"/>
  <c r="E746" i="76"/>
  <c r="D746" i="76"/>
  <c r="F745" i="76"/>
  <c r="E745" i="76"/>
  <c r="D745" i="76"/>
  <c r="F744" i="76"/>
  <c r="E744" i="76"/>
  <c r="D744" i="76"/>
  <c r="F93" i="80"/>
  <c r="F92" i="80"/>
  <c r="F91" i="80"/>
  <c r="F90" i="80"/>
  <c r="F89" i="80"/>
  <c r="F88" i="80"/>
  <c r="F87" i="80"/>
  <c r="F86" i="80"/>
  <c r="F85" i="80"/>
  <c r="F84" i="80"/>
  <c r="F753" i="75"/>
  <c r="E753" i="75"/>
  <c r="D753" i="75"/>
  <c r="F752" i="75"/>
  <c r="E752" i="75"/>
  <c r="D752" i="75"/>
  <c r="F751" i="75"/>
  <c r="E751" i="75"/>
  <c r="D751" i="75"/>
  <c r="F750" i="75"/>
  <c r="E750" i="75"/>
  <c r="D750" i="75"/>
  <c r="F749" i="75"/>
  <c r="E749" i="75"/>
  <c r="D749" i="75"/>
  <c r="F748" i="75"/>
  <c r="E748" i="75"/>
  <c r="D748" i="75"/>
  <c r="F747" i="75"/>
  <c r="E747" i="75"/>
  <c r="D747" i="75"/>
  <c r="F746" i="75"/>
  <c r="E746" i="75"/>
  <c r="D746" i="75"/>
  <c r="F745" i="75"/>
  <c r="E745" i="75"/>
  <c r="D745" i="75"/>
  <c r="F744" i="75"/>
  <c r="E744" i="75"/>
  <c r="D744" i="75"/>
  <c r="F93" i="79"/>
  <c r="F92" i="79"/>
  <c r="F91" i="79"/>
  <c r="F90" i="79"/>
  <c r="F89" i="79"/>
  <c r="F88" i="79"/>
  <c r="F87" i="79"/>
  <c r="F86" i="79"/>
  <c r="F85" i="79"/>
  <c r="F84" i="79"/>
  <c r="E93" i="79"/>
  <c r="E92" i="79"/>
  <c r="E91" i="79"/>
  <c r="E90" i="79"/>
  <c r="E89" i="79"/>
  <c r="E88" i="79"/>
  <c r="E87" i="79"/>
  <c r="E86" i="79"/>
  <c r="E85" i="79"/>
  <c r="E84" i="79"/>
  <c r="D93" i="79"/>
  <c r="D92" i="79"/>
  <c r="D91" i="79"/>
  <c r="D90" i="79"/>
  <c r="D89" i="79"/>
  <c r="D88" i="79"/>
  <c r="D87" i="79"/>
  <c r="D86" i="79"/>
  <c r="D85" i="79"/>
  <c r="D84" i="79"/>
  <c r="L13" i="77" l="1"/>
  <c r="K13" i="77"/>
  <c r="K79" i="72" s="1"/>
  <c r="I13" i="77"/>
  <c r="I79" i="72" s="1"/>
  <c r="H13" i="77"/>
  <c r="H79" i="72" s="1"/>
  <c r="F79" i="72"/>
  <c r="E79" i="72"/>
  <c r="L79" i="72" l="1"/>
  <c r="M13" i="77"/>
  <c r="M11" i="72"/>
  <c r="M10" i="72"/>
  <c r="M9" i="72"/>
  <c r="M8" i="72"/>
  <c r="M7" i="72"/>
  <c r="J9" i="72"/>
  <c r="J8" i="72"/>
  <c r="J7" i="72"/>
  <c r="J6" i="72"/>
  <c r="G8" i="72"/>
  <c r="G7" i="72"/>
  <c r="G6" i="72"/>
  <c r="G5" i="72"/>
  <c r="N79" i="72"/>
  <c r="M5" i="77"/>
  <c r="J5" i="77"/>
  <c r="G5" i="77"/>
  <c r="Y10" i="77" l="1"/>
  <c r="Y11" i="77"/>
  <c r="Y8" i="77"/>
  <c r="Y6" i="77"/>
  <c r="Y12" i="77"/>
  <c r="Y7" i="77"/>
  <c r="Y5" i="77"/>
  <c r="Y9" i="77"/>
  <c r="M79" i="72"/>
  <c r="J13" i="77"/>
  <c r="D79" i="72"/>
  <c r="W5" i="72"/>
  <c r="E93" i="80"/>
  <c r="E92" i="80"/>
  <c r="E91" i="80"/>
  <c r="E90" i="80"/>
  <c r="E89" i="80"/>
  <c r="E88" i="80"/>
  <c r="E87" i="80"/>
  <c r="E86" i="80"/>
  <c r="E85" i="80"/>
  <c r="E84" i="80"/>
  <c r="D93" i="80"/>
  <c r="D92" i="80"/>
  <c r="D91" i="80"/>
  <c r="D90" i="80"/>
  <c r="D89" i="80"/>
  <c r="D88" i="80"/>
  <c r="D87" i="80"/>
  <c r="D86" i="80"/>
  <c r="D85" i="80"/>
  <c r="D84" i="80"/>
  <c r="E753" i="43"/>
  <c r="D753" i="43"/>
  <c r="E752" i="43"/>
  <c r="D752" i="43"/>
  <c r="E751" i="43"/>
  <c r="D751" i="43"/>
  <c r="E750" i="43"/>
  <c r="D750" i="43"/>
  <c r="E749" i="43"/>
  <c r="D749" i="43"/>
  <c r="E748" i="43"/>
  <c r="D748" i="43"/>
  <c r="E747" i="43"/>
  <c r="D747" i="43"/>
  <c r="E746" i="43"/>
  <c r="D746" i="43"/>
  <c r="E745" i="43"/>
  <c r="D745" i="43"/>
  <c r="E744" i="43"/>
  <c r="D744" i="43"/>
  <c r="E93" i="78"/>
  <c r="E92" i="78"/>
  <c r="E91" i="78"/>
  <c r="E90" i="78"/>
  <c r="E89" i="78"/>
  <c r="E88" i="78"/>
  <c r="E87" i="78"/>
  <c r="E86" i="78"/>
  <c r="E85" i="78"/>
  <c r="D93" i="78"/>
  <c r="D92" i="78"/>
  <c r="D91" i="78"/>
  <c r="D90" i="78"/>
  <c r="D89" i="78"/>
  <c r="D88" i="78"/>
  <c r="D87" i="78"/>
  <c r="D86" i="78"/>
  <c r="D85" i="78"/>
  <c r="E84" i="78"/>
  <c r="D84" i="78"/>
  <c r="M11" i="77"/>
  <c r="M10" i="77"/>
  <c r="M9" i="77"/>
  <c r="M8" i="77"/>
  <c r="M7" i="77"/>
  <c r="M6" i="77"/>
  <c r="J8" i="77"/>
  <c r="J7" i="77"/>
  <c r="J6" i="77"/>
  <c r="G12" i="77"/>
  <c r="G11" i="77"/>
  <c r="G10" i="77"/>
  <c r="G9" i="77"/>
  <c r="G8" i="77"/>
  <c r="G7" i="77"/>
  <c r="G6" i="77"/>
  <c r="X8" i="77" l="1"/>
  <c r="X9" i="77"/>
  <c r="X11" i="77"/>
  <c r="X6" i="77"/>
  <c r="X12" i="77"/>
  <c r="X7" i="77"/>
  <c r="X10" i="77"/>
  <c r="X5" i="77"/>
  <c r="J79" i="72"/>
  <c r="M12" i="77"/>
  <c r="J12" i="77"/>
  <c r="J11" i="77"/>
  <c r="J10" i="77"/>
  <c r="J9" i="77"/>
  <c r="M5" i="72"/>
  <c r="J5" i="72"/>
  <c r="M6" i="72" l="1"/>
  <c r="M12" i="72"/>
  <c r="M13" i="72"/>
  <c r="M14" i="72"/>
  <c r="M15" i="72"/>
  <c r="M16" i="72"/>
  <c r="M17" i="72"/>
  <c r="M18" i="72"/>
  <c r="M19" i="72"/>
  <c r="M20" i="72"/>
  <c r="M21" i="72"/>
  <c r="M22" i="72"/>
  <c r="M23" i="72"/>
  <c r="M24" i="72"/>
  <c r="M25" i="72"/>
  <c r="M26" i="72"/>
  <c r="M27" i="72"/>
  <c r="M28" i="72"/>
  <c r="M29" i="72"/>
  <c r="M30" i="72"/>
  <c r="M31" i="72"/>
  <c r="M32" i="72"/>
  <c r="M33" i="72"/>
  <c r="M34" i="72"/>
  <c r="M35" i="72"/>
  <c r="M36" i="72"/>
  <c r="M37" i="72"/>
  <c r="M38" i="72"/>
  <c r="M39" i="72"/>
  <c r="M40" i="72"/>
  <c r="M41" i="72"/>
  <c r="M42" i="72"/>
  <c r="M43" i="72"/>
  <c r="M44" i="72"/>
  <c r="M45" i="72"/>
  <c r="M46" i="72"/>
  <c r="M47" i="72"/>
  <c r="M48" i="72"/>
  <c r="M49" i="72"/>
  <c r="M50" i="72"/>
  <c r="M51" i="72"/>
  <c r="M52" i="72"/>
  <c r="M53" i="72"/>
  <c r="M54" i="72"/>
  <c r="M55" i="72"/>
  <c r="M56" i="72"/>
  <c r="M57" i="72"/>
  <c r="M58" i="72"/>
  <c r="M59" i="72"/>
  <c r="M60" i="72"/>
  <c r="M61" i="72"/>
  <c r="M62" i="72"/>
  <c r="M63" i="72"/>
  <c r="M64" i="72"/>
  <c r="M65" i="72"/>
  <c r="M66" i="72"/>
  <c r="M67" i="72"/>
  <c r="M68" i="72"/>
  <c r="M69" i="72"/>
  <c r="M70" i="72"/>
  <c r="M71" i="72"/>
  <c r="M72" i="72"/>
  <c r="M73" i="72"/>
  <c r="M74" i="72"/>
  <c r="M75" i="72"/>
  <c r="M76" i="72"/>
  <c r="M77" i="72"/>
  <c r="M78" i="72"/>
  <c r="Y13" i="72"/>
  <c r="J10" i="72"/>
  <c r="J11" i="72"/>
  <c r="J12" i="72"/>
  <c r="J13" i="72"/>
  <c r="J14" i="72"/>
  <c r="J15" i="72"/>
  <c r="J16" i="72"/>
  <c r="J17" i="72"/>
  <c r="J18" i="72"/>
  <c r="J19" i="72"/>
  <c r="J20" i="72"/>
  <c r="J21" i="72"/>
  <c r="J22" i="72"/>
  <c r="J23" i="72"/>
  <c r="J24" i="72"/>
  <c r="J25" i="72"/>
  <c r="J26" i="72"/>
  <c r="J27" i="72"/>
  <c r="J28" i="72"/>
  <c r="J29" i="72"/>
  <c r="J30" i="72"/>
  <c r="J31" i="72"/>
  <c r="J32" i="72"/>
  <c r="J33" i="72"/>
  <c r="J34" i="72"/>
  <c r="J35" i="72"/>
  <c r="J36" i="72"/>
  <c r="J37" i="72"/>
  <c r="J38" i="72"/>
  <c r="J39" i="72"/>
  <c r="J40" i="72"/>
  <c r="J41" i="72"/>
  <c r="J42" i="72"/>
  <c r="J43" i="72"/>
  <c r="J44" i="72"/>
  <c r="J45" i="72"/>
  <c r="J46" i="72"/>
  <c r="J47" i="72"/>
  <c r="J48" i="72"/>
  <c r="J49" i="72"/>
  <c r="J50" i="72"/>
  <c r="J51" i="72"/>
  <c r="J52" i="72"/>
  <c r="J53" i="72"/>
  <c r="J54" i="72"/>
  <c r="J55" i="72"/>
  <c r="J56" i="72"/>
  <c r="J57" i="72"/>
  <c r="J58" i="72"/>
  <c r="J59" i="72"/>
  <c r="J60" i="72"/>
  <c r="J61" i="72"/>
  <c r="J62" i="72"/>
  <c r="J63" i="72"/>
  <c r="J64" i="72"/>
  <c r="J65" i="72"/>
  <c r="J66" i="72"/>
  <c r="J67" i="72"/>
  <c r="J68" i="72"/>
  <c r="J69" i="72"/>
  <c r="J70" i="72"/>
  <c r="J71" i="72"/>
  <c r="J72" i="72"/>
  <c r="J73" i="72"/>
  <c r="J74" i="72"/>
  <c r="J75" i="72"/>
  <c r="J76" i="72"/>
  <c r="J77" i="72"/>
  <c r="J78" i="72"/>
  <c r="X6" i="72"/>
  <c r="W9" i="72"/>
  <c r="G78" i="72"/>
  <c r="G77" i="72"/>
  <c r="G76" i="72"/>
  <c r="G75" i="72"/>
  <c r="G74" i="72"/>
  <c r="G73" i="72"/>
  <c r="G72" i="72"/>
  <c r="G71" i="72"/>
  <c r="G70" i="72"/>
  <c r="G69" i="72"/>
  <c r="G68" i="72"/>
  <c r="G65" i="72"/>
  <c r="G64" i="72"/>
  <c r="G63" i="72"/>
  <c r="G62" i="72"/>
  <c r="G61" i="72"/>
  <c r="G60" i="72"/>
  <c r="G59" i="72"/>
  <c r="G58" i="72"/>
  <c r="G57" i="72"/>
  <c r="G56" i="72"/>
  <c r="G55" i="72"/>
  <c r="G54" i="72"/>
  <c r="G53" i="72"/>
  <c r="G52" i="72"/>
  <c r="G51" i="72"/>
  <c r="G50" i="72"/>
  <c r="G49" i="72"/>
  <c r="G48" i="72"/>
  <c r="G47" i="72"/>
  <c r="G46" i="72"/>
  <c r="G45" i="72"/>
  <c r="G44" i="72"/>
  <c r="G43" i="72"/>
  <c r="G42" i="72"/>
  <c r="G41" i="72"/>
  <c r="G40" i="72"/>
  <c r="G39" i="72"/>
  <c r="G38" i="72"/>
  <c r="G37" i="72"/>
  <c r="G36" i="72"/>
  <c r="G67" i="72"/>
  <c r="G66" i="72"/>
  <c r="G9" i="72"/>
  <c r="G10" i="72"/>
  <c r="G11" i="72"/>
  <c r="G12" i="72"/>
  <c r="G13" i="72"/>
  <c r="G14" i="72"/>
  <c r="G15" i="72"/>
  <c r="G16" i="72"/>
  <c r="G17" i="72"/>
  <c r="G18" i="72"/>
  <c r="G19" i="72"/>
  <c r="G20" i="72"/>
  <c r="G21" i="72"/>
  <c r="G22" i="72"/>
  <c r="G23" i="72"/>
  <c r="G24" i="72"/>
  <c r="G25" i="72"/>
  <c r="G26" i="72"/>
  <c r="G27" i="72"/>
  <c r="G28" i="72"/>
  <c r="G29" i="72"/>
  <c r="G30" i="72"/>
  <c r="G31" i="72"/>
  <c r="G32" i="72"/>
  <c r="G33" i="72"/>
  <c r="G34" i="72"/>
  <c r="G35" i="72"/>
  <c r="W8" i="72"/>
  <c r="Y9" i="72"/>
  <c r="Y12" i="72"/>
  <c r="Y17" i="72"/>
  <c r="Y20" i="72"/>
  <c r="Y25" i="72"/>
  <c r="Y28" i="72"/>
  <c r="Y33" i="72"/>
  <c r="Y36" i="72"/>
  <c r="Y41" i="72"/>
  <c r="Y44" i="72"/>
  <c r="Y49" i="72"/>
  <c r="Y52" i="72"/>
  <c r="Y57" i="72"/>
  <c r="Y60" i="72"/>
  <c r="Y65" i="72"/>
  <c r="Y68" i="72"/>
  <c r="Y73" i="72"/>
  <c r="Y76" i="72"/>
  <c r="W7" i="72"/>
  <c r="X8" i="72"/>
  <c r="W11" i="72"/>
  <c r="W13" i="72"/>
  <c r="W15" i="72"/>
  <c r="W19" i="72"/>
  <c r="W21" i="72"/>
  <c r="W23" i="72"/>
  <c r="W27" i="72"/>
  <c r="W29" i="72"/>
  <c r="W31" i="72"/>
  <c r="W35" i="72"/>
  <c r="W37" i="72"/>
  <c r="W39" i="72"/>
  <c r="X40" i="72"/>
  <c r="W43" i="72"/>
  <c r="W45" i="72"/>
  <c r="W47" i="72"/>
  <c r="W51" i="72"/>
  <c r="W53" i="72"/>
  <c r="W55" i="72"/>
  <c r="W59" i="72"/>
  <c r="W61" i="72"/>
  <c r="W63" i="72"/>
  <c r="W67" i="72"/>
  <c r="W69" i="72"/>
  <c r="W71" i="72"/>
  <c r="X72" i="72"/>
  <c r="W75" i="72"/>
  <c r="W77" i="72"/>
  <c r="X69" i="72" l="1"/>
  <c r="X63" i="72"/>
  <c r="X49" i="72"/>
  <c r="X37" i="72"/>
  <c r="X31" i="72"/>
  <c r="X17" i="72"/>
  <c r="Y6" i="72"/>
  <c r="X78" i="72"/>
  <c r="X73" i="72"/>
  <c r="X41" i="72"/>
  <c r="X9" i="72"/>
  <c r="X19" i="72"/>
  <c r="Y78" i="72"/>
  <c r="X76" i="72"/>
  <c r="X64" i="72"/>
  <c r="X50" i="72"/>
  <c r="X44" i="72"/>
  <c r="X32" i="72"/>
  <c r="X18" i="72"/>
  <c r="X12" i="72"/>
  <c r="W78" i="72"/>
  <c r="Y5" i="72"/>
  <c r="Y72" i="72"/>
  <c r="Y64" i="72"/>
  <c r="Y56" i="72"/>
  <c r="Y48" i="72"/>
  <c r="Y40" i="72"/>
  <c r="Y32" i="72"/>
  <c r="Y24" i="72"/>
  <c r="Y16" i="72"/>
  <c r="Y8" i="72"/>
  <c r="Y77" i="72"/>
  <c r="Y69" i="72"/>
  <c r="Y61" i="72"/>
  <c r="Y53" i="72"/>
  <c r="Y45" i="72"/>
  <c r="Y37" i="72"/>
  <c r="Y29" i="72"/>
  <c r="Y21" i="72"/>
  <c r="Y75" i="72"/>
  <c r="Y71" i="72"/>
  <c r="Y67" i="72"/>
  <c r="Y63" i="72"/>
  <c r="Y59" i="72"/>
  <c r="Y55" i="72"/>
  <c r="Y51" i="72"/>
  <c r="Y47" i="72"/>
  <c r="Y43" i="72"/>
  <c r="Y39" i="72"/>
  <c r="Y35" i="72"/>
  <c r="Y31" i="72"/>
  <c r="Y27" i="72"/>
  <c r="Y23" i="72"/>
  <c r="Y19" i="72"/>
  <c r="Y15" i="72"/>
  <c r="Y11" i="72"/>
  <c r="Y7" i="72"/>
  <c r="Y74" i="72"/>
  <c r="Y70" i="72"/>
  <c r="Y66" i="72"/>
  <c r="Y62" i="72"/>
  <c r="Y58" i="72"/>
  <c r="Y54" i="72"/>
  <c r="Y50" i="72"/>
  <c r="Y46" i="72"/>
  <c r="Y42" i="72"/>
  <c r="Y38" i="72"/>
  <c r="Y34" i="72"/>
  <c r="Y30" i="72"/>
  <c r="Y26" i="72"/>
  <c r="Y22" i="72"/>
  <c r="Y18" i="72"/>
  <c r="Y14" i="72"/>
  <c r="Y10" i="72"/>
  <c r="X75" i="72"/>
  <c r="X67" i="72"/>
  <c r="X58" i="72"/>
  <c r="X52" i="72"/>
  <c r="X43" i="72"/>
  <c r="X35" i="72"/>
  <c r="X26" i="72"/>
  <c r="X20" i="72"/>
  <c r="X11" i="72"/>
  <c r="X70" i="72"/>
  <c r="X61" i="72"/>
  <c r="X55" i="72"/>
  <c r="X46" i="72"/>
  <c r="X38" i="72"/>
  <c r="X29" i="72"/>
  <c r="X23" i="72"/>
  <c r="X14" i="72"/>
  <c r="X5" i="72"/>
  <c r="X77" i="72"/>
  <c r="X71" i="72"/>
  <c r="X66" i="72"/>
  <c r="X60" i="72"/>
  <c r="X57" i="72"/>
  <c r="X54" i="72"/>
  <c r="X51" i="72"/>
  <c r="X48" i="72"/>
  <c r="X45" i="72"/>
  <c r="X39" i="72"/>
  <c r="X34" i="72"/>
  <c r="X28" i="72"/>
  <c r="X25" i="72"/>
  <c r="X22" i="72"/>
  <c r="X16" i="72"/>
  <c r="X13" i="72"/>
  <c r="X7" i="72"/>
  <c r="X74" i="72"/>
  <c r="X68" i="72"/>
  <c r="X65" i="72"/>
  <c r="X62" i="72"/>
  <c r="X59" i="72"/>
  <c r="X56" i="72"/>
  <c r="X53" i="72"/>
  <c r="X47" i="72"/>
  <c r="X42" i="72"/>
  <c r="X36" i="72"/>
  <c r="X33" i="72"/>
  <c r="X30" i="72"/>
  <c r="X27" i="72"/>
  <c r="X24" i="72"/>
  <c r="X21" i="72"/>
  <c r="X15" i="72"/>
  <c r="X10" i="72"/>
  <c r="W73" i="72"/>
  <c r="W65" i="72"/>
  <c r="W57" i="72"/>
  <c r="W49" i="72"/>
  <c r="W41" i="72"/>
  <c r="W33" i="72"/>
  <c r="W25" i="72"/>
  <c r="W17" i="72"/>
  <c r="W74" i="72"/>
  <c r="W72" i="72"/>
  <c r="W70" i="72"/>
  <c r="W66" i="72"/>
  <c r="W64" i="72"/>
  <c r="W60" i="72"/>
  <c r="W58" i="72"/>
  <c r="W56" i="72"/>
  <c r="W52" i="72"/>
  <c r="W50" i="72"/>
  <c r="W46" i="72"/>
  <c r="W44" i="72"/>
  <c r="W40" i="72"/>
  <c r="W38" i="72"/>
  <c r="W36" i="72"/>
  <c r="W32" i="72"/>
  <c r="W30" i="72"/>
  <c r="W28" i="72"/>
  <c r="W26" i="72"/>
  <c r="W22" i="72"/>
  <c r="W20" i="72"/>
  <c r="W18" i="72"/>
  <c r="W16" i="72"/>
  <c r="W14" i="72"/>
  <c r="W12" i="72"/>
  <c r="W10" i="72"/>
  <c r="W6" i="72"/>
  <c r="W76" i="72"/>
  <c r="W68" i="72"/>
  <c r="W62" i="72"/>
  <c r="W54" i="72"/>
  <c r="W48" i="72"/>
  <c r="W42" i="72"/>
  <c r="W34" i="72"/>
  <c r="W24" i="72"/>
</calcChain>
</file>

<file path=xl/sharedStrings.xml><?xml version="1.0" encoding="utf-8"?>
<sst xmlns="http://schemas.openxmlformats.org/spreadsheetml/2006/main" count="5473" uniqueCount="417">
  <si>
    <t>広域連合全体</t>
  </si>
  <si>
    <t>豊能医療圏</t>
    <rPh sb="0" eb="2">
      <t>トヨノ</t>
    </rPh>
    <rPh sb="2" eb="4">
      <t>イリョウ</t>
    </rPh>
    <rPh sb="4" eb="5">
      <t>ケン</t>
    </rPh>
    <phoneticPr fontId="30"/>
  </si>
  <si>
    <t>豊中市</t>
  </si>
  <si>
    <t>池田市</t>
  </si>
  <si>
    <t>吹田市</t>
  </si>
  <si>
    <t>箕面市</t>
  </si>
  <si>
    <t>豊能町</t>
  </si>
  <si>
    <t>能勢町</t>
  </si>
  <si>
    <t>三島医療圏</t>
    <rPh sb="0" eb="1">
      <t>ミシマ</t>
    </rPh>
    <rPh sb="1" eb="3">
      <t>イリョウ</t>
    </rPh>
    <rPh sb="3" eb="4">
      <t>ケン</t>
    </rPh>
    <phoneticPr fontId="30"/>
  </si>
  <si>
    <t>高槻市</t>
  </si>
  <si>
    <t>茨木市</t>
  </si>
  <si>
    <t>摂津市</t>
  </si>
  <si>
    <t>島本町</t>
  </si>
  <si>
    <t>北河内医療圏</t>
    <rPh sb="0" eb="2">
      <t>キタカワチ</t>
    </rPh>
    <rPh sb="2" eb="4">
      <t>イリョウ</t>
    </rPh>
    <rPh sb="4" eb="5">
      <t>ケン</t>
    </rPh>
    <phoneticPr fontId="30"/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</si>
  <si>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</si>
  <si>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</si>
  <si>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</si>
  <si>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</si>
  <si>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</si>
  <si>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</si>
  <si>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</si>
  <si>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中河内医療圏</t>
    <rPh sb="0" eb="2">
      <t>ナカガウチ</t>
    </rPh>
    <rPh sb="2" eb="4">
      <t>イリョウ</t>
    </rPh>
    <rPh sb="4" eb="5">
      <t>ケン</t>
    </rPh>
    <phoneticPr fontId="30"/>
  </si>
  <si>
    <t>八尾市</t>
  </si>
  <si>
    <t>柏原市</t>
  </si>
  <si>
    <t>東大阪市</t>
  </si>
  <si>
    <t>南河内医療圏</t>
    <rPh sb="0" eb="2">
      <t>カワチ</t>
    </rPh>
    <rPh sb="2" eb="4">
      <t>イリョウ</t>
    </rPh>
    <rPh sb="4" eb="5">
      <t>ケン</t>
    </rPh>
    <phoneticPr fontId="30"/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</si>
  <si>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</si>
  <si>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</si>
  <si>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</si>
  <si>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</si>
  <si>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</si>
  <si>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</si>
  <si>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</si>
  <si>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</si>
  <si>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</si>
  <si>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堺市医療圏</t>
    <rPh sb="0" eb="2">
      <t>サカイシ</t>
    </rPh>
    <rPh sb="2" eb="4">
      <t>イリョウ</t>
    </rPh>
    <rPh sb="4" eb="5">
      <t>ケン</t>
    </rPh>
    <phoneticPr fontId="30"/>
  </si>
  <si>
    <t>堺市</t>
  </si>
  <si>
    <t>堺市堺区</t>
  </si>
  <si>
    <t>堺市中区</t>
  </si>
  <si>
    <t>堺市東区</t>
  </si>
  <si>
    <t>堺市西区</t>
  </si>
  <si>
    <t>堺市南区</t>
  </si>
  <si>
    <t>堺市北区</t>
  </si>
  <si>
    <t>堺市美原区</t>
  </si>
  <si>
    <t>泉州医療圏</t>
    <rPh sb="0" eb="1">
      <t>センシュウ</t>
    </rPh>
    <rPh sb="1" eb="3">
      <t>イリョウ</t>
    </rPh>
    <rPh sb="3" eb="4">
      <t>ケン</t>
    </rPh>
    <phoneticPr fontId="30"/>
  </si>
  <si>
    <t>岸和田市</t>
  </si>
  <si>
    <t>泉大津市</t>
  </si>
  <si>
    <t>貝塚市</t>
  </si>
  <si>
    <t>泉佐野市</t>
  </si>
  <si>
    <t>和泉市</t>
  </si>
  <si>
    <t>高石市</t>
  </si>
  <si>
    <t>泉南市</t>
  </si>
  <si>
    <t>阪南市</t>
  </si>
  <si>
    <t>忠岡町</t>
  </si>
  <si>
    <t>熊取町</t>
  </si>
  <si>
    <t>田尻町</t>
  </si>
  <si>
    <t>岬町</t>
  </si>
  <si>
    <t>大阪市医療圏</t>
    <rPh sb="0" eb="2">
      <t>オオサカシ</t>
    </rPh>
    <rPh sb="2" eb="4">
      <t>イリョウ</t>
    </rPh>
    <rPh sb="4" eb="5">
      <t>ケン</t>
    </rPh>
    <phoneticPr fontId="30"/>
  </si>
  <si>
    <t>大阪市</t>
  </si>
  <si>
    <t>天王寺区</t>
  </si>
  <si>
    <t>西淀川区</t>
  </si>
  <si>
    <t>東淀川区</t>
  </si>
  <si>
    <t>阿倍野区</t>
  </si>
  <si>
    <t>東住吉区</t>
  </si>
  <si>
    <t>住之江区</t>
  </si>
  <si>
    <t>重複受診</t>
    <rPh sb="0" eb="2">
      <t>チョウフク</t>
    </rPh>
    <rPh sb="2" eb="4">
      <t>ジュシン</t>
    </rPh>
    <phoneticPr fontId="3"/>
  </si>
  <si>
    <t>頻回受診</t>
    <rPh sb="0" eb="2">
      <t>ヒンカイ</t>
    </rPh>
    <rPh sb="2" eb="4">
      <t>ジュシン</t>
    </rPh>
    <phoneticPr fontId="3"/>
  </si>
  <si>
    <t>重複服薬</t>
    <rPh sb="0" eb="2">
      <t>チョウフク</t>
    </rPh>
    <rPh sb="2" eb="4">
      <t>フクヤク</t>
    </rPh>
    <phoneticPr fontId="3"/>
  </si>
  <si>
    <t>分類</t>
    <rPh sb="0" eb="2">
      <t>ブンルイ</t>
    </rPh>
    <phoneticPr fontId="3"/>
  </si>
  <si>
    <t>病名</t>
    <rPh sb="0" eb="2">
      <t>ビョウメイ</t>
    </rPh>
    <phoneticPr fontId="3"/>
  </si>
  <si>
    <t>フェブリク錠１０ｍｇ</t>
  </si>
  <si>
    <t>薬品名</t>
    <rPh sb="0" eb="2">
      <t>ヤクヒン</t>
    </rPh>
    <rPh sb="2" eb="3">
      <t>メイ</t>
    </rPh>
    <phoneticPr fontId="3"/>
  </si>
  <si>
    <t>効能</t>
    <rPh sb="0" eb="2">
      <t>コウノウ</t>
    </rPh>
    <phoneticPr fontId="3"/>
  </si>
  <si>
    <t>広域連合全体</t>
    <rPh sb="0" eb="2">
      <t>コウイキ</t>
    </rPh>
    <rPh sb="2" eb="4">
      <t>レンゴウ</t>
    </rPh>
    <rPh sb="4" eb="6">
      <t>ゼンタイ</t>
    </rPh>
    <phoneticPr fontId="3"/>
  </si>
  <si>
    <t>豊能医療圏</t>
    <phoneticPr fontId="3"/>
  </si>
  <si>
    <t>大阪市医療圏</t>
    <phoneticPr fontId="3"/>
  </si>
  <si>
    <t>地区</t>
    <rPh sb="0" eb="2">
      <t>チク</t>
    </rPh>
    <phoneticPr fontId="3"/>
  </si>
  <si>
    <t>資格確認日…平成31年3月31日時点。</t>
    <rPh sb="0" eb="2">
      <t>シカク</t>
    </rPh>
    <rPh sb="2" eb="4">
      <t>カクニン</t>
    </rPh>
    <rPh sb="4" eb="5">
      <t>ヒ</t>
    </rPh>
    <rPh sb="6" eb="8">
      <t>ヘイセイ</t>
    </rPh>
    <rPh sb="10" eb="11">
      <t>ネン</t>
    </rPh>
    <rPh sb="12" eb="13">
      <t>ツキ</t>
    </rPh>
    <rPh sb="15" eb="16">
      <t>ニチ</t>
    </rPh>
    <rPh sb="16" eb="18">
      <t>ジテン</t>
    </rPh>
    <phoneticPr fontId="3"/>
  </si>
  <si>
    <t>重複受診者数…1カ月間に同系の疾病を理由に、3医療機関以上受診している人を対象とする。</t>
    <rPh sb="0" eb="2">
      <t>ジュウフク</t>
    </rPh>
    <rPh sb="2" eb="5">
      <t>ジュシンシャ</t>
    </rPh>
    <rPh sb="5" eb="6">
      <t>スウ</t>
    </rPh>
    <rPh sb="9" eb="10">
      <t>ゲツ</t>
    </rPh>
    <rPh sb="10" eb="11">
      <t>カン</t>
    </rPh>
    <rPh sb="12" eb="13">
      <t>ドウ</t>
    </rPh>
    <rPh sb="13" eb="14">
      <t>ケイ</t>
    </rPh>
    <rPh sb="15" eb="17">
      <t>シッペイ</t>
    </rPh>
    <rPh sb="18" eb="20">
      <t>リユウ</t>
    </rPh>
    <rPh sb="23" eb="25">
      <t>イリョウ</t>
    </rPh>
    <rPh sb="25" eb="27">
      <t>キカン</t>
    </rPh>
    <rPh sb="27" eb="29">
      <t>イジョウ</t>
    </rPh>
    <rPh sb="29" eb="31">
      <t>ジュシン</t>
    </rPh>
    <rPh sb="35" eb="36">
      <t>ヒト</t>
    </rPh>
    <rPh sb="37" eb="39">
      <t>タイショウ</t>
    </rPh>
    <phoneticPr fontId="3"/>
  </si>
  <si>
    <t>透析中、治療行為を行っていないレセプトは対象外とする。</t>
    <rPh sb="0" eb="3">
      <t>トウセキチュウ</t>
    </rPh>
    <rPh sb="4" eb="6">
      <t>チリョウ</t>
    </rPh>
    <rPh sb="6" eb="8">
      <t>コウイ</t>
    </rPh>
    <rPh sb="9" eb="10">
      <t>オコナ</t>
    </rPh>
    <rPh sb="20" eb="23">
      <t>タイショウガイ</t>
    </rPh>
    <phoneticPr fontId="3"/>
  </si>
  <si>
    <t>頻回受診者数…1カ月間に15回以上受診している患者を対象とする。透析患者は対象外とする。</t>
    <rPh sb="0" eb="1">
      <t>ヒン</t>
    </rPh>
    <rPh sb="1" eb="2">
      <t>カイ</t>
    </rPh>
    <rPh sb="2" eb="5">
      <t>ジュシンシャ</t>
    </rPh>
    <rPh sb="5" eb="6">
      <t>スウ</t>
    </rPh>
    <rPh sb="9" eb="10">
      <t>ゲツ</t>
    </rPh>
    <rPh sb="10" eb="11">
      <t>カン</t>
    </rPh>
    <rPh sb="14" eb="15">
      <t>カイ</t>
    </rPh>
    <rPh sb="15" eb="17">
      <t>イジョウ</t>
    </rPh>
    <rPh sb="17" eb="19">
      <t>ジュシン</t>
    </rPh>
    <rPh sb="23" eb="25">
      <t>カンジャ</t>
    </rPh>
    <rPh sb="26" eb="28">
      <t>タイショウ</t>
    </rPh>
    <rPh sb="32" eb="34">
      <t>トウセキ</t>
    </rPh>
    <rPh sb="34" eb="36">
      <t>カンジャ</t>
    </rPh>
    <rPh sb="37" eb="39">
      <t>タイショウ</t>
    </rPh>
    <rPh sb="39" eb="40">
      <t>ガイ</t>
    </rPh>
    <phoneticPr fontId="3"/>
  </si>
  <si>
    <t>重複服薬者数…1カ月間に、同系の医薬品が複数の医療機関で処方され、同系医薬品の日数合計が60日を超える患者を対象とする。</t>
    <rPh sb="0" eb="2">
      <t>ジュウフク</t>
    </rPh>
    <rPh sb="2" eb="4">
      <t>フクヤク</t>
    </rPh>
    <rPh sb="4" eb="5">
      <t>シャ</t>
    </rPh>
    <rPh sb="5" eb="6">
      <t>スウ</t>
    </rPh>
    <rPh sb="9" eb="10">
      <t>ゲツ</t>
    </rPh>
    <rPh sb="10" eb="11">
      <t>アイダ</t>
    </rPh>
    <rPh sb="13" eb="15">
      <t>ドウケイ</t>
    </rPh>
    <rPh sb="16" eb="19">
      <t>イヤクヒン</t>
    </rPh>
    <rPh sb="20" eb="22">
      <t>フクスウ</t>
    </rPh>
    <rPh sb="23" eb="25">
      <t>イリョウ</t>
    </rPh>
    <rPh sb="25" eb="27">
      <t>キカン</t>
    </rPh>
    <rPh sb="28" eb="30">
      <t>ショホウ</t>
    </rPh>
    <rPh sb="33" eb="35">
      <t>ドウケイ</t>
    </rPh>
    <rPh sb="35" eb="38">
      <t>イヤクヒン</t>
    </rPh>
    <rPh sb="39" eb="41">
      <t>ニッスウ</t>
    </rPh>
    <rPh sb="41" eb="43">
      <t>ゴウケイ</t>
    </rPh>
    <rPh sb="46" eb="47">
      <t>ニチ</t>
    </rPh>
    <rPh sb="48" eb="49">
      <t>コ</t>
    </rPh>
    <rPh sb="51" eb="53">
      <t>カンジャ</t>
    </rPh>
    <rPh sb="54" eb="56">
      <t>タイショウ</t>
    </rPh>
    <phoneticPr fontId="3"/>
  </si>
  <si>
    <t>※薬品名…重複服薬と判定された同系の医薬品の中で、最も多く処方された薬品名</t>
    <rPh sb="1" eb="3">
      <t>ヤクヒン</t>
    </rPh>
    <rPh sb="3" eb="4">
      <t>メイ</t>
    </rPh>
    <rPh sb="5" eb="7">
      <t>ジュウフク</t>
    </rPh>
    <rPh sb="7" eb="9">
      <t>フクヤク</t>
    </rPh>
    <rPh sb="10" eb="12">
      <t>ハンテイ</t>
    </rPh>
    <rPh sb="15" eb="17">
      <t>ドウケイ</t>
    </rPh>
    <rPh sb="18" eb="21">
      <t>イヤクヒン</t>
    </rPh>
    <rPh sb="22" eb="23">
      <t>ナカ</t>
    </rPh>
    <rPh sb="25" eb="26">
      <t>モット</t>
    </rPh>
    <rPh sb="27" eb="28">
      <t>オオ</t>
    </rPh>
    <rPh sb="29" eb="31">
      <t>ショホウ</t>
    </rPh>
    <rPh sb="34" eb="36">
      <t>ヤクヒン</t>
    </rPh>
    <rPh sb="36" eb="37">
      <t>メイ</t>
    </rPh>
    <phoneticPr fontId="3"/>
  </si>
  <si>
    <t>市区町村</t>
    <rPh sb="0" eb="2">
      <t>シク</t>
    </rPh>
    <rPh sb="2" eb="4">
      <t>チョウソン</t>
    </rPh>
    <phoneticPr fontId="3"/>
  </si>
  <si>
    <t>順位</t>
    <rPh sb="0" eb="2">
      <t>ジュンイ</t>
    </rPh>
    <phoneticPr fontId="3"/>
  </si>
  <si>
    <t>高血圧症</t>
  </si>
  <si>
    <t>循環器系の疾患</t>
  </si>
  <si>
    <t>不眠症</t>
  </si>
  <si>
    <t>神経系の疾患</t>
  </si>
  <si>
    <t>変形性膝関節症</t>
  </si>
  <si>
    <t>筋骨格系及び結合組織の疾患</t>
  </si>
  <si>
    <t>便秘症</t>
  </si>
  <si>
    <t>消化器系の疾患</t>
  </si>
  <si>
    <t>腰部脊柱管狭窄症</t>
  </si>
  <si>
    <t>糖尿病</t>
  </si>
  <si>
    <t>内分泌，栄養及び代謝疾患</t>
  </si>
  <si>
    <t>骨粗鬆症</t>
  </si>
  <si>
    <t>アレルギー性鼻炎</t>
  </si>
  <si>
    <t>呼吸器系の疾患</t>
  </si>
  <si>
    <t>腰痛症</t>
  </si>
  <si>
    <t>狭心症</t>
  </si>
  <si>
    <t>株式会社データホライゾン特許医療費分解を用いて算出。</t>
    <rPh sb="12" eb="14">
      <t>トッキョ</t>
    </rPh>
    <rPh sb="14" eb="17">
      <t>イリョウヒ</t>
    </rPh>
    <rPh sb="17" eb="19">
      <t>ブンカイ</t>
    </rPh>
    <rPh sb="20" eb="21">
      <t>モチ</t>
    </rPh>
    <rPh sb="23" eb="25">
      <t>サンシュツ</t>
    </rPh>
    <phoneticPr fontId="3"/>
  </si>
  <si>
    <t>変形性腰椎症</t>
  </si>
  <si>
    <t>変形性脊椎症</t>
  </si>
  <si>
    <t>肩関節周囲炎</t>
  </si>
  <si>
    <t>変形性頚椎症</t>
  </si>
  <si>
    <t>頚椎症</t>
  </si>
  <si>
    <t>頚椎症性神経根症</t>
  </si>
  <si>
    <t xml:space="preserve">           薬品名　※</t>
    <rPh sb="11" eb="13">
      <t>ヤクヒン</t>
    </rPh>
    <rPh sb="13" eb="14">
      <t>メイ</t>
    </rPh>
    <phoneticPr fontId="3"/>
  </si>
  <si>
    <t>アムロジピンＯＤ錠５ｍｇ「トーワ」</t>
  </si>
  <si>
    <t>血管拡張剤</t>
  </si>
  <si>
    <t>マイスリー錠５ｍｇ</t>
  </si>
  <si>
    <t>催眠鎮静剤，抗不安剤</t>
  </si>
  <si>
    <t>ムコスタ錠１００ｍｇ</t>
  </si>
  <si>
    <t>消化性潰瘍用剤</t>
  </si>
  <si>
    <t>メチコバール錠５００μｇ　０．５ｍｇ</t>
  </si>
  <si>
    <t>利尿剤</t>
  </si>
  <si>
    <t>レンドルミン錠０．２５ｍｇ</t>
  </si>
  <si>
    <t>デパス錠０．５ｍｇ</t>
  </si>
  <si>
    <t>精神神経用剤</t>
  </si>
  <si>
    <t>タケプロンＯＤ錠１５　１５ｍｇ</t>
  </si>
  <si>
    <t>バイアスピリン錠１００ｍｇ</t>
  </si>
  <si>
    <t>その他の血液・体液用薬</t>
  </si>
  <si>
    <t>プルゼニド錠１２ｍｇ</t>
  </si>
  <si>
    <t>下剤，浣腸剤</t>
  </si>
  <si>
    <t>総患者数(人)</t>
    <rPh sb="0" eb="1">
      <t>ソウ</t>
    </rPh>
    <rPh sb="1" eb="4">
      <t>カンジャスウ</t>
    </rPh>
    <phoneticPr fontId="3"/>
  </si>
  <si>
    <t>都島区</t>
  </si>
  <si>
    <t>福島区</t>
  </si>
  <si>
    <t>此花区</t>
  </si>
  <si>
    <t>西区</t>
  </si>
  <si>
    <t>港区</t>
  </si>
  <si>
    <t>大正区</t>
  </si>
  <si>
    <t>浪速区</t>
  </si>
  <si>
    <t>東成区</t>
  </si>
  <si>
    <t>生野区</t>
  </si>
  <si>
    <t>旭区</t>
  </si>
  <si>
    <t>城東区</t>
  </si>
  <si>
    <t>住吉区</t>
  </si>
  <si>
    <t>西成区</t>
  </si>
  <si>
    <t>淀川区</t>
  </si>
  <si>
    <t>鶴見区</t>
  </si>
  <si>
    <t>平野区</t>
  </si>
  <si>
    <t>北区</t>
  </si>
  <si>
    <t>中央区</t>
  </si>
  <si>
    <t>三島医療圏</t>
  </si>
  <si>
    <t>北河内医療圏</t>
  </si>
  <si>
    <t>中河内医療圏</t>
  </si>
  <si>
    <t>南河内医療圏</t>
  </si>
  <si>
    <t>堺市医療圏</t>
  </si>
  <si>
    <t>泉州医療圏</t>
  </si>
  <si>
    <t>※重複受診者数…1カ月間に同系の疾病を理由に、3医療機関以上受診している人を対象とする。</t>
    <phoneticPr fontId="30"/>
  </si>
  <si>
    <t>透析中、治療行為を行っていないレセプトは対象外とする。</t>
    <phoneticPr fontId="3"/>
  </si>
  <si>
    <t>※頻回受診者数…１カ月間に15回以上受診している患者を対象とする。透析患者は対象外とする。</t>
    <phoneticPr fontId="30"/>
  </si>
  <si>
    <t>※重複服薬者数…１カ月間に、同系の医薬品が複数の医療機関で処方され、同系医薬品の日数合計が60日を超える患者を対象とする。</t>
    <phoneticPr fontId="30"/>
  </si>
  <si>
    <t>12カ月間の延べ人数</t>
    <phoneticPr fontId="3"/>
  </si>
  <si>
    <t>12カ月間の実人数</t>
    <phoneticPr fontId="3"/>
  </si>
  <si>
    <t>慢性胃炎</t>
  </si>
  <si>
    <t>気管支喘息</t>
  </si>
  <si>
    <t>関節リウマチ</t>
  </si>
  <si>
    <t>うっ血性心不全</t>
  </si>
  <si>
    <t>めまい症</t>
  </si>
  <si>
    <t>症状，徴候及び異常臨床所見・異常検査所見で他に分類されないもの</t>
  </si>
  <si>
    <t>心房細動</t>
  </si>
  <si>
    <t>遠視性乱視</t>
  </si>
  <si>
    <t>眼及び付属器の疾患</t>
  </si>
  <si>
    <t>高尿酸血症</t>
  </si>
  <si>
    <t>高脂血症</t>
  </si>
  <si>
    <t>前立腺肥大症</t>
  </si>
  <si>
    <t>腎尿路生殖器系の疾患</t>
  </si>
  <si>
    <t>アルツハイマー型認知症</t>
  </si>
  <si>
    <t>前立腺癌</t>
  </si>
  <si>
    <t>新生物＜腫瘍＞</t>
  </si>
  <si>
    <t>湿疹</t>
  </si>
  <si>
    <t>皮膚及び皮下組織の疾患</t>
  </si>
  <si>
    <t>胃炎</t>
  </si>
  <si>
    <t>肺癌</t>
  </si>
  <si>
    <t>不安神経症</t>
  </si>
  <si>
    <t>精神及び行動の障害</t>
  </si>
  <si>
    <t>心不全</t>
  </si>
  <si>
    <t>加齢黄斑変性</t>
  </si>
  <si>
    <t>筋萎縮性側索硬化症</t>
  </si>
  <si>
    <t>頭痛</t>
  </si>
  <si>
    <t>非弁膜症性心房細動</t>
  </si>
  <si>
    <t>Ｃ型慢性肝炎</t>
  </si>
  <si>
    <t>感染症及び寄生虫症</t>
  </si>
  <si>
    <t>間質性肺炎</t>
  </si>
  <si>
    <t>Ｃ型肝炎</t>
  </si>
  <si>
    <t>肝細胞癌</t>
  </si>
  <si>
    <t>膀胱癌</t>
  </si>
  <si>
    <t>パーキンソン病</t>
  </si>
  <si>
    <t>めまい</t>
  </si>
  <si>
    <t>本態性高血圧症</t>
  </si>
  <si>
    <t>筋筋膜性腰痛症</t>
  </si>
  <si>
    <t>頚肩腕症候群</t>
  </si>
  <si>
    <t>じんま疹</t>
  </si>
  <si>
    <t>高コレステロール血症</t>
  </si>
  <si>
    <t>坐骨神経痛</t>
  </si>
  <si>
    <t>脂質異常症</t>
  </si>
  <si>
    <t>脂質代謝異常</t>
  </si>
  <si>
    <t>高血圧性心疾患</t>
  </si>
  <si>
    <t>関節周囲炎</t>
  </si>
  <si>
    <t>変形性関節症</t>
  </si>
  <si>
    <t>圧迫骨折</t>
  </si>
  <si>
    <t>損傷，中毒及びその他の外因の影響</t>
  </si>
  <si>
    <t>腰椎変性すべり症</t>
  </si>
  <si>
    <t>痛風</t>
  </si>
  <si>
    <t>膝関節症</t>
  </si>
  <si>
    <t>脳梗塞</t>
  </si>
  <si>
    <t>胃潰瘍</t>
  </si>
  <si>
    <t>腰椎椎間板ヘルニア</t>
  </si>
  <si>
    <t>慢性肝炎</t>
  </si>
  <si>
    <t>認知症</t>
  </si>
  <si>
    <t>脳梗塞後遺症</t>
  </si>
  <si>
    <t>頚椎骨軟骨症</t>
  </si>
  <si>
    <t>アルツハイマー病</t>
  </si>
  <si>
    <t>慢性気管支炎</t>
  </si>
  <si>
    <t>逆流性食道炎</t>
  </si>
  <si>
    <t>２型糖尿病</t>
  </si>
  <si>
    <t>脊柱管狭窄症</t>
  </si>
  <si>
    <t>慢性心不全</t>
  </si>
  <si>
    <t>頚部筋筋膜症</t>
  </si>
  <si>
    <t>根性坐骨神経症</t>
  </si>
  <si>
    <t>腰椎すべり症</t>
  </si>
  <si>
    <t>変形性肩関節症</t>
  </si>
  <si>
    <t>頚椎症性脊髄症</t>
  </si>
  <si>
    <t>変性側弯症</t>
  </si>
  <si>
    <t>成人アトピー性皮膚炎</t>
  </si>
  <si>
    <t>腰椎分離すべり症</t>
  </si>
  <si>
    <t>汎小葉性肺気腫</t>
  </si>
  <si>
    <t>帯状疱疹</t>
  </si>
  <si>
    <t>甲状腺悪性腫瘍</t>
  </si>
  <si>
    <t>虚血性心疾患</t>
  </si>
  <si>
    <t>アルコール依存症</t>
  </si>
  <si>
    <t>洞不全症候群</t>
  </si>
  <si>
    <t>慢性副鼻腔炎</t>
  </si>
  <si>
    <t>人工膝関節置換術後</t>
  </si>
  <si>
    <t>健康状態に影響を及ぼす要因及び保健サービスの利用</t>
  </si>
  <si>
    <t>人工肛門形成状態</t>
  </si>
  <si>
    <t>腰椎圧迫骨折</t>
  </si>
  <si>
    <t>胃癌</t>
  </si>
  <si>
    <t>自己免疫性肝炎</t>
  </si>
  <si>
    <t>股関節痛</t>
  </si>
  <si>
    <t>歩行困難</t>
  </si>
  <si>
    <t>血管性認知症</t>
  </si>
  <si>
    <t>末梢循環障害</t>
  </si>
  <si>
    <t>脂肪肝</t>
  </si>
  <si>
    <t>境界型糖尿病</t>
  </si>
  <si>
    <t>人工関節</t>
  </si>
  <si>
    <t>バセドウ病</t>
  </si>
  <si>
    <t>食道癌</t>
  </si>
  <si>
    <t>乳癌</t>
  </si>
  <si>
    <t>レンドルミンＤ錠０．２５ｍｇ</t>
  </si>
  <si>
    <t>マイスリー錠１０ｍｇ</t>
  </si>
  <si>
    <t>エディロールカプセル０．７５μｇ</t>
  </si>
  <si>
    <t>ビタミンＡ及びＤ剤</t>
  </si>
  <si>
    <t>ネキシウムカプセル２０ｍｇ</t>
  </si>
  <si>
    <t>レバミピド錠１００ｍｇ「オーツカ」</t>
  </si>
  <si>
    <t>メコバラミン錠５００「トーワ」　０．５ｍｇ</t>
  </si>
  <si>
    <t>リリカＯＤ錠２５ｍｇ</t>
  </si>
  <si>
    <t>その他の中枢神経系用薬</t>
  </si>
  <si>
    <t>チラーヂンＳ錠５０μｇ</t>
  </si>
  <si>
    <t>甲状腺，副甲状腺ホルモン剤</t>
  </si>
  <si>
    <t>ハルシオン０．２５ｍｇ錠</t>
  </si>
  <si>
    <t>セレコックス錠１００ｍｇ</t>
  </si>
  <si>
    <t>解熱鎮痛消炎剤</t>
  </si>
  <si>
    <t>ドラール錠１５　１５ｍｇ</t>
  </si>
  <si>
    <t>ウルソ錠１００ｍｇ</t>
  </si>
  <si>
    <t>利胆剤</t>
  </si>
  <si>
    <t>タケキャブ錠１０ｍｇ</t>
  </si>
  <si>
    <t>ロキソニン錠６０ｍｇ</t>
  </si>
  <si>
    <t>レバミピド錠１００ｍｇ「ＮＰ」</t>
  </si>
  <si>
    <t>エチゾラム錠０．５ｍｇ「日医工」</t>
  </si>
  <si>
    <t>シナール配合錠</t>
  </si>
  <si>
    <t>クレストール錠２．５ｍｇ</t>
  </si>
  <si>
    <t>高脂血症用剤</t>
  </si>
  <si>
    <t>リマプロストアルファデクス錠５μｇ「日医工」</t>
  </si>
  <si>
    <t>フェブリク錠２０ｍｇ</t>
  </si>
  <si>
    <t>痛風治療剤</t>
  </si>
  <si>
    <t>レバミピド錠１００ｍｇ「ＥＭＥＣ」</t>
  </si>
  <si>
    <t>トラムセット配合錠</t>
  </si>
  <si>
    <t>２５ｍｇアリナミンＦ糖衣錠</t>
  </si>
  <si>
    <t>ビタミンＢ１剤</t>
  </si>
  <si>
    <t>ブロチゾラムＭ錠０．２５「ＥＭＥＣ」　０．２５ｍｇ</t>
  </si>
  <si>
    <t>ブロチゾラム錠０．２５ｍｇ「ヨシトミ」</t>
  </si>
  <si>
    <t>カロナール錠２００　２００ｍｇ</t>
  </si>
  <si>
    <t>ルネスタ錠１ｍｇ</t>
  </si>
  <si>
    <t>デパス錠１ｍｇ</t>
  </si>
  <si>
    <t>カルフィーナ錠１．０μｇ　１μｇ</t>
  </si>
  <si>
    <t>アモバン錠７．５　７．５ｍｇ</t>
  </si>
  <si>
    <t>レバミピド錠１００ｍｇ「ＮＳ」</t>
  </si>
  <si>
    <t>ベルソムラ錠１５ｍｇ</t>
  </si>
  <si>
    <t>センノシド錠１２ｍｇ「サワイ」</t>
  </si>
  <si>
    <t>ワーファリン錠１ｍｇ</t>
  </si>
  <si>
    <t>血液凝固阻止剤</t>
  </si>
  <si>
    <t>メコバラミン錠５００μｇ「ＳＷ」　０．５ｍｇ</t>
  </si>
  <si>
    <t>レバミピド錠１００ｍｇ「トーワ」</t>
  </si>
  <si>
    <t>アゾセミド錠３０ｍｇ「ＪＧ」</t>
  </si>
  <si>
    <t>リリカＯＤ錠７５ｍｇ</t>
  </si>
  <si>
    <t>ブロチゾラムＯＤ錠０．２５ｍｇ「サワイ」</t>
  </si>
  <si>
    <t>レバミピド錠１００ｍｇ「Ｍｅ」</t>
  </si>
  <si>
    <t>ランソプラゾールＯＤ錠１５ｍｇ「トーワ」</t>
  </si>
  <si>
    <t>リリカカプセル７５ｍｇ</t>
  </si>
  <si>
    <t>ガスターＤ錠２０ｍｇ</t>
  </si>
  <si>
    <t>シナール配合顆粒</t>
  </si>
  <si>
    <t>トリアゾラム錠０．２５ｍｇ「日医工」</t>
  </si>
  <si>
    <t>リマプロストアルファデクス錠５μｇ「サワイ」</t>
  </si>
  <si>
    <t>ランソプラゾールＯＤ錠１５ｍｇ「テバ」</t>
  </si>
  <si>
    <t>レバミピド錠１００ｍｇ「日医工」</t>
  </si>
  <si>
    <t>ロスバスタチン錠２．５ｍｇ「ＤＳＥＰ」</t>
  </si>
  <si>
    <t>ユリーフＯＤ錠４ｍｇ</t>
  </si>
  <si>
    <t>その他の泌尿生殖器官及び肛門用薬</t>
  </si>
  <si>
    <t>レバミピド錠１００ｍｇ「サワイ」</t>
  </si>
  <si>
    <t>ノルバスクＯＤ錠５ｍｇ</t>
  </si>
  <si>
    <t>ブロチゾラムＯＤ錠０．２５ｍｇ「テバ」</t>
  </si>
  <si>
    <t>オパルモン錠５μｇ</t>
  </si>
  <si>
    <t>メリスロン錠６ｍｇ</t>
  </si>
  <si>
    <t>鎮暈剤</t>
  </si>
  <si>
    <t>ラベプラゾールナトリウム錠１０ｍｇ「日医工」</t>
  </si>
  <si>
    <t>タムスロシン塩酸塩ＯＤ錠０．２ｍｇ「サワイ」</t>
  </si>
  <si>
    <t>ラシックス錠２０ｍｇ</t>
  </si>
  <si>
    <t>アムロジンＯＤ錠５ｍｇ</t>
  </si>
  <si>
    <t>ニコランジル錠５ｍｇ「日医工」</t>
  </si>
  <si>
    <t>パリエット錠１０ｍｇ</t>
  </si>
  <si>
    <t>ガスモチン錠５ｍｇ</t>
  </si>
  <si>
    <t>その他の消化器官用薬</t>
  </si>
  <si>
    <t>プレドニン錠５ｍｇ</t>
  </si>
  <si>
    <t>副腎ホルモン剤</t>
  </si>
  <si>
    <t>ラシックス錠４０ｍｇ</t>
  </si>
  <si>
    <t>フロセミド錠１０ｍｇ「ＮＰ」</t>
  </si>
  <si>
    <t>タケルダ配合錠</t>
  </si>
  <si>
    <t>アロプリノール錠１００ｍｇ「サワイ」</t>
  </si>
  <si>
    <t>レバミピド錠１００ｍｇ「ＺＥ」</t>
  </si>
  <si>
    <t>リリカカプセル２５ｍｇ</t>
  </si>
  <si>
    <t>エリキュース錠２．５ｍｇ</t>
  </si>
  <si>
    <t>ドグマチール錠５０ｍｇ</t>
  </si>
  <si>
    <t>ジェイゾロフト錠２５ｍｇ</t>
  </si>
  <si>
    <t>アムロジピンＯＤ錠５ｍｇ「明治」</t>
  </si>
  <si>
    <t>ウルソデオキシコール酸錠１００ｍｇ「トーワ」</t>
  </si>
  <si>
    <t>ザイザル錠５ｍｇ</t>
  </si>
  <si>
    <t>その他のアレルギー用薬</t>
  </si>
  <si>
    <t>メリスロン錠１２ｍｇ</t>
  </si>
  <si>
    <t>１０ｍｇコントール錠</t>
  </si>
  <si>
    <t>エクセラーゼ配合錠</t>
  </si>
  <si>
    <t>健胃消化剤</t>
  </si>
  <si>
    <t>ＳＧ配合顆粒</t>
  </si>
  <si>
    <t>グラクティブ錠５０ｍｇ</t>
  </si>
  <si>
    <t>糖尿病用剤</t>
  </si>
  <si>
    <t>テプレノンカプセル５０ｍｇ「トーワ」</t>
  </si>
  <si>
    <t>ニフェジピンＣＲ錠２０ｍｇ「日医工」</t>
  </si>
  <si>
    <t>ロスバスタチン錠５ｍｇ「ＤＳＥＰ」</t>
  </si>
  <si>
    <t>ブロチゾラム錠０．２５ｍｇ「テバ」</t>
  </si>
  <si>
    <t>チアプリド錠２５ｍｇ「ＪＧ」</t>
  </si>
  <si>
    <t>グラマリール錠２５ｍｇ</t>
  </si>
  <si>
    <t>センノサイド錠１２ｍｇ</t>
  </si>
  <si>
    <t>エチゾラム錠０．５ｍｇ「トーワ」</t>
  </si>
  <si>
    <t>グラマリール錠５０ｍｇ</t>
  </si>
  <si>
    <t>チアプリド錠２５ｍｇ「サワイ」</t>
  </si>
  <si>
    <t>ロラゼパム錠０．５ｍｇ「サワイ」</t>
  </si>
  <si>
    <t>ペルジピンＬＡカプセル４０ｍｇ</t>
  </si>
  <si>
    <t>血圧降下剤</t>
  </si>
  <si>
    <t>レバミピド錠１００ｍｇ「ケミファ」</t>
  </si>
  <si>
    <t>ラベプラゾールＮａ錠１０ｍｇ「トーワ」</t>
  </si>
  <si>
    <t>ロキソプロフェン錠６０ｍｇ「ＥＭＥＣ」</t>
  </si>
  <si>
    <t>アダラートＣＲ錠１０ｍｇ</t>
  </si>
  <si>
    <t>ムコダイン錠５００ｍｇ</t>
  </si>
  <si>
    <t>去たん剤</t>
  </si>
  <si>
    <t>アムロジンＯＤ錠２．５ｍｇ</t>
  </si>
  <si>
    <t>ネキシウムカプセル１０ｍｇ</t>
  </si>
  <si>
    <t>末梢神経障害</t>
  </si>
  <si>
    <t>延人数(人)</t>
    <rPh sb="0" eb="1">
      <t>ノベ</t>
    </rPh>
    <rPh sb="1" eb="3">
      <t>ニンズウ</t>
    </rPh>
    <rPh sb="4" eb="5">
      <t>ニン</t>
    </rPh>
    <phoneticPr fontId="3"/>
  </si>
  <si>
    <t>実人数(人)</t>
    <rPh sb="0" eb="1">
      <t>ジツ</t>
    </rPh>
    <rPh sb="1" eb="3">
      <t>ニンズウ</t>
    </rPh>
    <rPh sb="4" eb="5">
      <t>ニン</t>
    </rPh>
    <phoneticPr fontId="3"/>
  </si>
  <si>
    <t>　　受診行動適正化に係る分析</t>
    <rPh sb="2" eb="4">
      <t>ジュシン</t>
    </rPh>
    <rPh sb="4" eb="6">
      <t>コウドウ</t>
    </rPh>
    <rPh sb="6" eb="9">
      <t>テキセイカ</t>
    </rPh>
    <rPh sb="10" eb="11">
      <t>カカ</t>
    </rPh>
    <rPh sb="12" eb="14">
      <t>ブンセキ</t>
    </rPh>
    <phoneticPr fontId="3"/>
  </si>
  <si>
    <t>　　地区別</t>
    <rPh sb="2" eb="4">
      <t>チク</t>
    </rPh>
    <phoneticPr fontId="3"/>
  </si>
  <si>
    <t>　　市区町村別</t>
    <phoneticPr fontId="3"/>
  </si>
  <si>
    <t>データ化範囲(分析対象)…入院(DPCを含む)、入院外、調剤の電子レセプト。対象診療年月は平成30年4月～平成31年3月診療分(12カ月分)。</t>
    <rPh sb="53" eb="55">
      <t>ヘイセイ</t>
    </rPh>
    <phoneticPr fontId="3"/>
  </si>
  <si>
    <t>ビタミンＢ剤(ビタミンＢ１剤を除く。)</t>
  </si>
  <si>
    <t>　　広域連合全体</t>
    <rPh sb="2" eb="4">
      <t>コウイキ</t>
    </rPh>
    <rPh sb="4" eb="6">
      <t>レンゴウ</t>
    </rPh>
    <rPh sb="6" eb="8">
      <t>ゼンタイ</t>
    </rPh>
    <phoneticPr fontId="3"/>
  </si>
  <si>
    <t>　　市区町村別</t>
    <rPh sb="2" eb="4">
      <t>シク</t>
    </rPh>
    <rPh sb="4" eb="6">
      <t>チョウソン</t>
    </rPh>
    <rPh sb="6" eb="7">
      <t>ベツ</t>
    </rPh>
    <phoneticPr fontId="3"/>
  </si>
  <si>
    <t>　　地区別</t>
    <rPh sb="2" eb="4">
      <t>チク</t>
    </rPh>
    <rPh sb="4" eb="5">
      <t>ベツ</t>
    </rPh>
    <phoneticPr fontId="3"/>
  </si>
  <si>
    <t>　　地区別</t>
    <rPh sb="2" eb="3">
      <t>チ</t>
    </rPh>
    <rPh sb="3" eb="5">
      <t>クベツ</t>
    </rPh>
    <rPh sb="4" eb="5">
      <t>ベツ</t>
    </rPh>
    <phoneticPr fontId="3"/>
  </si>
  <si>
    <t>重複受診患者割合</t>
  </si>
  <si>
    <t>重複受診患者割合</t>
    <rPh sb="0" eb="2">
      <t>ジュウフク</t>
    </rPh>
    <rPh sb="2" eb="4">
      <t>ジュシン</t>
    </rPh>
    <rPh sb="4" eb="6">
      <t>カンジャ</t>
    </rPh>
    <rPh sb="6" eb="8">
      <t>ワリアイ</t>
    </rPh>
    <phoneticPr fontId="3"/>
  </si>
  <si>
    <t>頻回受診患者割合</t>
    <rPh sb="0" eb="2">
      <t>ヒンカイ</t>
    </rPh>
    <rPh sb="2" eb="4">
      <t>ジュシン</t>
    </rPh>
    <rPh sb="4" eb="6">
      <t>カンジャ</t>
    </rPh>
    <rPh sb="6" eb="8">
      <t>ワリアイ</t>
    </rPh>
    <phoneticPr fontId="3"/>
  </si>
  <si>
    <t>重複服薬患者割合</t>
    <rPh sb="0" eb="2">
      <t>ジュウフク</t>
    </rPh>
    <rPh sb="2" eb="4">
      <t>フクヤク</t>
    </rPh>
    <rPh sb="4" eb="6">
      <t>カンジャ</t>
    </rPh>
    <rPh sb="6" eb="8">
      <t>ワリアイ</t>
    </rPh>
    <phoneticPr fontId="3"/>
  </si>
  <si>
    <t>資格確認日…平成31年3月31日時点。</t>
    <rPh sb="0" eb="2">
      <t>シカク</t>
    </rPh>
    <rPh sb="2" eb="4">
      <t>カクニン</t>
    </rPh>
    <rPh sb="4" eb="5">
      <t>ビ</t>
    </rPh>
    <rPh sb="6" eb="8">
      <t>ヘイセイ</t>
    </rPh>
    <rPh sb="10" eb="11">
      <t>ネン</t>
    </rPh>
    <rPh sb="12" eb="13">
      <t>ツキ</t>
    </rPh>
    <rPh sb="15" eb="16">
      <t>ニチ</t>
    </rPh>
    <rPh sb="16" eb="18">
      <t>ジテン</t>
    </rPh>
    <phoneticPr fontId="3"/>
  </si>
  <si>
    <t>　　重複受診</t>
    <rPh sb="2" eb="4">
      <t>ジュウフク</t>
    </rPh>
    <rPh sb="4" eb="6">
      <t>ジュシン</t>
    </rPh>
    <phoneticPr fontId="3"/>
  </si>
  <si>
    <t>　　頻回受診</t>
    <rPh sb="2" eb="4">
      <t>ヒンカイ</t>
    </rPh>
    <rPh sb="4" eb="6">
      <t>ジュシン</t>
    </rPh>
    <phoneticPr fontId="3"/>
  </si>
  <si>
    <t>　　重複服薬</t>
    <rPh sb="2" eb="4">
      <t>ジュウフク</t>
    </rPh>
    <rPh sb="4" eb="6">
      <t>フクヤク</t>
    </rPh>
    <phoneticPr fontId="3"/>
  </si>
  <si>
    <t>※対象者は平成31年3月31日時点で資格がある者とする。</t>
    <rPh sb="1" eb="4">
      <t>タイショウシャ</t>
    </rPh>
    <rPh sb="5" eb="7">
      <t>ヘイセイ</t>
    </rPh>
    <rPh sb="9" eb="10">
      <t>ネン</t>
    </rPh>
    <rPh sb="11" eb="12">
      <t>ツキ</t>
    </rPh>
    <rPh sb="14" eb="15">
      <t>ニチ</t>
    </rPh>
    <rPh sb="15" eb="17">
      <t>ジテン</t>
    </rPh>
    <rPh sb="18" eb="20">
      <t>シカク</t>
    </rPh>
    <rPh sb="23" eb="24">
      <t>モノ</t>
    </rPh>
    <phoneticPr fontId="3"/>
  </si>
  <si>
    <t>頻回受診患者割合</t>
    <phoneticPr fontId="3"/>
  </si>
  <si>
    <t>重複服薬患者割合</t>
    <phoneticPr fontId="3"/>
  </si>
  <si>
    <t>　　広域連合全体</t>
    <rPh sb="2" eb="6">
      <t>コウイキレンゴウ</t>
    </rPh>
    <rPh sb="6" eb="8">
      <t>ゼンタイ</t>
    </rPh>
    <phoneticPr fontId="3"/>
  </si>
  <si>
    <t>　　頻回受診</t>
    <rPh sb="2" eb="3">
      <t>ヒン</t>
    </rPh>
    <rPh sb="3" eb="4">
      <t>カイ</t>
    </rPh>
    <rPh sb="4" eb="6">
      <t>ジュシン</t>
    </rPh>
    <phoneticPr fontId="3"/>
  </si>
  <si>
    <t>　　重複服薬</t>
    <phoneticPr fontId="3"/>
  </si>
  <si>
    <t>　　重複受診</t>
    <rPh sb="2" eb="4">
      <t>ジュウフク</t>
    </rPh>
    <rPh sb="4" eb="6">
      <t>ジュシン</t>
    </rPh>
    <phoneticPr fontId="3"/>
  </si>
  <si>
    <t>重複受診者数(人)</t>
    <rPh sb="0" eb="2">
      <t>チョウフク</t>
    </rPh>
    <rPh sb="2" eb="4">
      <t>ジュシン</t>
    </rPh>
    <rPh sb="4" eb="5">
      <t>シャ</t>
    </rPh>
    <rPh sb="5" eb="6">
      <t>スウ</t>
    </rPh>
    <rPh sb="7" eb="8">
      <t>ニン</t>
    </rPh>
    <phoneticPr fontId="3"/>
  </si>
  <si>
    <t>頻回受診者数(人)</t>
    <rPh sb="2" eb="4">
      <t>ジュシン</t>
    </rPh>
    <rPh sb="4" eb="5">
      <t>シャ</t>
    </rPh>
    <rPh sb="5" eb="6">
      <t>スウ</t>
    </rPh>
    <rPh sb="7" eb="8">
      <t>ニン</t>
    </rPh>
    <phoneticPr fontId="3"/>
  </si>
  <si>
    <t>重複服薬者数(人)</t>
    <rPh sb="0" eb="2">
      <t>チョウフク</t>
    </rPh>
    <rPh sb="2" eb="4">
      <t>フクヤク</t>
    </rPh>
    <rPh sb="4" eb="5">
      <t>シャ</t>
    </rPh>
    <rPh sb="5" eb="6">
      <t>スウ</t>
    </rPh>
    <rPh sb="7" eb="8">
      <t>ニン</t>
    </rPh>
    <phoneticPr fontId="3"/>
  </si>
  <si>
    <t>混合ビタミン剤(ビタミンＡ・Ｄ混合製剤を除く。)</t>
  </si>
  <si>
    <t>データ化範囲(分析対象)…入院外、調剤の電子レセプト。対象診療年月は平成30年4月～平成31年3月診療分(12カ月分)。</t>
    <rPh sb="42" eb="44">
      <t>ヘイセイ</t>
    </rPh>
    <phoneticPr fontId="3"/>
  </si>
  <si>
    <t>指導
候補者数
(人)</t>
    <rPh sb="0" eb="2">
      <t>シドウ</t>
    </rPh>
    <rPh sb="3" eb="6">
      <t>コウホシャ</t>
    </rPh>
    <rPh sb="6" eb="7">
      <t>スウ</t>
    </rPh>
    <rPh sb="9" eb="10">
      <t>ニン</t>
    </rPh>
    <phoneticPr fontId="3"/>
  </si>
  <si>
    <t>　　 市区町村別</t>
    <rPh sb="3" eb="4">
      <t>シ</t>
    </rPh>
    <rPh sb="4" eb="5">
      <t>ク</t>
    </rPh>
    <rPh sb="5" eb="7">
      <t>チョウソン</t>
    </rPh>
    <rPh sb="7" eb="8">
      <t>ベツ</t>
    </rPh>
    <phoneticPr fontId="3"/>
  </si>
  <si>
    <t>　　 市区町村別</t>
    <rPh sb="3" eb="5">
      <t>シク</t>
    </rPh>
    <rPh sb="5" eb="7">
      <t>チョウソン</t>
    </rPh>
    <rPh sb="7" eb="8">
      <t>ベツ</t>
    </rPh>
    <phoneticPr fontId="3"/>
  </si>
  <si>
    <t>地区</t>
    <rPh sb="0" eb="1">
      <t>チ</t>
    </rPh>
    <phoneticPr fontId="3"/>
  </si>
  <si>
    <t>　　広域連合全体</t>
    <rPh sb="2" eb="8">
      <t>コウイキレンゴウゼンタイ</t>
    </rPh>
    <phoneticPr fontId="3"/>
  </si>
  <si>
    <t>　　 重複受診患者割合</t>
    <rPh sb="3" eb="5">
      <t>チョウフク</t>
    </rPh>
    <rPh sb="5" eb="8">
      <t>ジュシンシャ</t>
    </rPh>
    <rPh sb="8" eb="10">
      <t>ワリアイ</t>
    </rPh>
    <phoneticPr fontId="3"/>
  </si>
  <si>
    <t>　　 頻回受診患者割合</t>
    <rPh sb="3" eb="5">
      <t>ヒンカイ</t>
    </rPh>
    <rPh sb="5" eb="7">
      <t>ジュシン</t>
    </rPh>
    <rPh sb="7" eb="9">
      <t>カンジャ</t>
    </rPh>
    <rPh sb="9" eb="11">
      <t>ワリアイ</t>
    </rPh>
    <phoneticPr fontId="3"/>
  </si>
  <si>
    <t>　 　重複服薬患者割合</t>
    <rPh sb="3" eb="5">
      <t>チョウフク</t>
    </rPh>
    <rPh sb="5" eb="7">
      <t>フクヤク</t>
    </rPh>
    <rPh sb="7" eb="9">
      <t>カンジャ</t>
    </rPh>
    <rPh sb="9" eb="11">
      <t>ワリアイ</t>
    </rPh>
    <phoneticPr fontId="3"/>
  </si>
  <si>
    <t>　　多受診者(重複・頻回・重複服薬)要因分析</t>
    <rPh sb="2" eb="3">
      <t>タ</t>
    </rPh>
    <rPh sb="3" eb="5">
      <t>ジュシン</t>
    </rPh>
    <rPh sb="5" eb="6">
      <t>シャ</t>
    </rPh>
    <rPh sb="7" eb="9">
      <t>チョウフク</t>
    </rPh>
    <rPh sb="10" eb="12">
      <t>ヒンカイ</t>
    </rPh>
    <rPh sb="13" eb="15">
      <t>チョウフク</t>
    </rPh>
    <rPh sb="15" eb="17">
      <t>フクヤク</t>
    </rPh>
    <rPh sb="18" eb="20">
      <t>ヨウイン</t>
    </rPh>
    <rPh sb="20" eb="22">
      <t>ブンセキ</t>
    </rPh>
    <phoneticPr fontId="3"/>
  </si>
  <si>
    <t>データ化範囲(分析対象)…入院(DPCを含む)、入院外、調剤の電子レセプト。対象診療年月は平成30年4月～平成31年3月診療分(12カ月分)。</t>
    <rPh sb="13" eb="15">
      <t>ニュウイン</t>
    </rPh>
    <rPh sb="20" eb="21">
      <t>フク</t>
    </rPh>
    <rPh sb="53" eb="55">
      <t>ヘイセイ</t>
    </rPh>
    <phoneticPr fontId="3"/>
  </si>
  <si>
    <t>　　重複受診の要因となる主な上位疾病</t>
    <rPh sb="2" eb="4">
      <t>チョウフク</t>
    </rPh>
    <rPh sb="4" eb="6">
      <t>ジュシン</t>
    </rPh>
    <rPh sb="7" eb="9">
      <t>ヨウイン</t>
    </rPh>
    <rPh sb="12" eb="13">
      <t>オモ</t>
    </rPh>
    <rPh sb="14" eb="16">
      <t>ジョウイ</t>
    </rPh>
    <rPh sb="16" eb="18">
      <t>シッペイ</t>
    </rPh>
    <phoneticPr fontId="3"/>
  </si>
  <si>
    <t>　　頻回受診の要因となる主な上位疾病</t>
    <rPh sb="2" eb="4">
      <t>ヒンカイ</t>
    </rPh>
    <rPh sb="4" eb="6">
      <t>ジュシン</t>
    </rPh>
    <rPh sb="7" eb="9">
      <t>ヨウイン</t>
    </rPh>
    <rPh sb="12" eb="13">
      <t>オモ</t>
    </rPh>
    <rPh sb="14" eb="16">
      <t>ジョウイ</t>
    </rPh>
    <rPh sb="16" eb="18">
      <t>シッペイ</t>
    </rPh>
    <phoneticPr fontId="3"/>
  </si>
  <si>
    <t>　　 地区別　</t>
    <rPh sb="5" eb="6">
      <t>ベツ</t>
    </rPh>
    <phoneticPr fontId="3"/>
  </si>
  <si>
    <t>【グラフ用】</t>
  </si>
  <si>
    <t>　　重複服薬の要因となる主な上位薬品</t>
    <rPh sb="2" eb="4">
      <t>チョウフク</t>
    </rPh>
    <rPh sb="4" eb="6">
      <t>フクヤク</t>
    </rPh>
    <rPh sb="7" eb="9">
      <t>ヨウイン</t>
    </rPh>
    <rPh sb="12" eb="13">
      <t>オモ</t>
    </rPh>
    <rPh sb="14" eb="16">
      <t>ジョウイ</t>
    </rPh>
    <rPh sb="16" eb="18">
      <t>ヤクヒン</t>
    </rPh>
    <phoneticPr fontId="3"/>
  </si>
  <si>
    <t>割合(%)</t>
    <rPh sb="0" eb="2">
      <t>ワリアイ</t>
    </rPh>
    <phoneticPr fontId="3"/>
  </si>
  <si>
    <t>割合(%)
(総患者数に占める割合)</t>
    <rPh sb="0" eb="2">
      <t>ワリアイ</t>
    </rPh>
    <rPh sb="7" eb="8">
      <t>ソウ</t>
    </rPh>
    <rPh sb="8" eb="10">
      <t>カンジャ</t>
    </rPh>
    <rPh sb="10" eb="11">
      <t>カズ</t>
    </rPh>
    <rPh sb="12" eb="13">
      <t>シ</t>
    </rPh>
    <rPh sb="15" eb="17">
      <t>ワリアイ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</si>
</sst>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&quot;¥&quot;#,##0_);[Red]\(&quot;¥&quot;#,##0\)"/>
    <numFmt numFmtId="177" formatCode="#,##0_ "/>
    <numFmt numFmtId="178" formatCode="0.0%"/>
    <numFmt numFmtId="179" formatCode="0_ "/>
    <numFmt numFmtId="180" formatCode="[$-411]ggge&quot;年&quot;m&quot;月&quot;"/>
    <numFmt numFmtId="181" formatCode="#,##0_ ;[Red]\-#,##0\ "/>
    <numFmt numFmtId="182" formatCode="#,##0_ &quot;人&quot;;[Red]\-#,##0\ &quot;人&quot;\ "/>
    <numFmt numFmtId="183" formatCode="#,##0_ &quot;人&quot;;[Red]\-#,##0\ &quot;人&quot;"/>
  </numFmts>
  <fonts count="5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ＦＡ 明朝"/>
      <family val="2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839">
    <xf numFmtId="0" fontId="0" fillId="0" borderId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4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34" fillId="0" borderId="0"/>
    <xf numFmtId="0" fontId="28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</cellStyleXfs>
  <cellXfs count="203">
    <xf numFmtId="0" fontId="0" fillId="0" borderId="0" xfId="0">
      <alignment vertical="center"/>
    </xf>
    <xf numFmtId="0" fontId="36" fillId="0" borderId="0" xfId="0" applyNumberFormat="1" applyFont="1" applyAlignment="1">
      <alignment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7" fillId="0" borderId="20" xfId="0" applyFont="1" applyBorder="1">
      <alignment vertical="center"/>
    </xf>
    <xf numFmtId="0" fontId="38" fillId="0" borderId="56" xfId="0" applyFont="1" applyBorder="1" applyAlignment="1">
      <alignment horizontal="left" vertical="center"/>
    </xf>
    <xf numFmtId="0" fontId="37" fillId="0" borderId="56" xfId="0" applyFont="1" applyBorder="1">
      <alignment vertical="center"/>
    </xf>
    <xf numFmtId="0" fontId="37" fillId="0" borderId="56" xfId="0" applyFont="1" applyFill="1" applyBorder="1">
      <alignment vertical="center"/>
    </xf>
    <xf numFmtId="0" fontId="37" fillId="0" borderId="23" xfId="0" applyFont="1" applyBorder="1">
      <alignment vertical="center"/>
    </xf>
    <xf numFmtId="0" fontId="37" fillId="0" borderId="22" xfId="0" applyFont="1" applyBorder="1">
      <alignment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41" xfId="0" applyFont="1" applyBorder="1">
      <alignment vertical="center"/>
    </xf>
    <xf numFmtId="0" fontId="37" fillId="0" borderId="3" xfId="0" applyFont="1" applyBorder="1" applyAlignment="1">
      <alignment horizontal="left" vertical="center"/>
    </xf>
    <xf numFmtId="0" fontId="37" fillId="0" borderId="0" xfId="0" applyFont="1" applyBorder="1">
      <alignment vertical="center"/>
    </xf>
    <xf numFmtId="0" fontId="37" fillId="0" borderId="0" xfId="0" applyFont="1" applyFill="1" applyBorder="1">
      <alignment vertical="center"/>
    </xf>
    <xf numFmtId="49" fontId="39" fillId="0" borderId="0" xfId="1" applyNumberFormat="1" applyFont="1" applyFill="1" applyBorder="1" applyAlignment="1">
      <alignment horizontal="center" vertical="center" wrapText="1" shrinkToFit="1"/>
    </xf>
    <xf numFmtId="0" fontId="37" fillId="0" borderId="0" xfId="0" applyNumberFormat="1" applyFont="1" applyFill="1" applyBorder="1" applyAlignment="1">
      <alignment horizontal="right" vertical="center"/>
    </xf>
    <xf numFmtId="0" fontId="37" fillId="0" borderId="0" xfId="0" applyFont="1" applyFill="1">
      <alignment vertical="center"/>
    </xf>
    <xf numFmtId="0" fontId="37" fillId="0" borderId="21" xfId="0" applyFont="1" applyFill="1" applyBorder="1">
      <alignment vertical="center"/>
    </xf>
    <xf numFmtId="0" fontId="37" fillId="0" borderId="57" xfId="0" applyFont="1" applyFill="1" applyBorder="1">
      <alignment vertical="center"/>
    </xf>
    <xf numFmtId="49" fontId="39" fillId="0" borderId="57" xfId="1" applyNumberFormat="1" applyFont="1" applyFill="1" applyBorder="1" applyAlignment="1">
      <alignment horizontal="center" vertical="center" wrapText="1" shrinkToFit="1"/>
    </xf>
    <xf numFmtId="38" fontId="39" fillId="0" borderId="57" xfId="1739" applyFont="1" applyFill="1" applyBorder="1" applyAlignment="1">
      <alignment horizontal="right" vertical="center"/>
    </xf>
    <xf numFmtId="0" fontId="37" fillId="0" borderId="42" xfId="0" applyFont="1" applyFill="1" applyBorder="1">
      <alignment vertical="center"/>
    </xf>
    <xf numFmtId="0" fontId="41" fillId="0" borderId="0" xfId="0" applyFont="1">
      <alignment vertical="center"/>
    </xf>
    <xf numFmtId="49" fontId="42" fillId="29" borderId="0" xfId="0" applyNumberFormat="1" applyFont="1" applyFill="1" applyBorder="1" applyAlignment="1"/>
    <xf numFmtId="0" fontId="41" fillId="0" borderId="0" xfId="0" applyFont="1" applyBorder="1">
      <alignment vertical="center"/>
    </xf>
    <xf numFmtId="0" fontId="43" fillId="0" borderId="0" xfId="0" applyFont="1">
      <alignment vertical="center"/>
    </xf>
    <xf numFmtId="0" fontId="41" fillId="0" borderId="0" xfId="0" applyFont="1" applyFill="1">
      <alignment vertical="center"/>
    </xf>
    <xf numFmtId="49" fontId="43" fillId="0" borderId="0" xfId="1" applyNumberFormat="1" applyFont="1" applyFill="1" applyAlignment="1">
      <alignment vertical="center"/>
    </xf>
    <xf numFmtId="49" fontId="39" fillId="0" borderId="0" xfId="1" applyNumberFormat="1" applyFont="1" applyFill="1" applyAlignment="1">
      <alignment vertical="center"/>
    </xf>
    <xf numFmtId="0" fontId="37" fillId="0" borderId="0" xfId="0" applyFont="1" applyAlignment="1">
      <alignment vertical="center"/>
    </xf>
    <xf numFmtId="38" fontId="44" fillId="0" borderId="0" xfId="1739" applyFont="1">
      <alignment vertical="center"/>
    </xf>
    <xf numFmtId="0" fontId="37" fillId="0" borderId="0" xfId="0" applyFont="1" applyBorder="1" applyAlignment="1">
      <alignment vertical="center"/>
    </xf>
    <xf numFmtId="49" fontId="42" fillId="29" borderId="0" xfId="0" applyNumberFormat="1" applyFont="1" applyFill="1" applyBorder="1" applyAlignment="1">
      <alignment horizontal="left"/>
    </xf>
    <xf numFmtId="0" fontId="45" fillId="0" borderId="0" xfId="0" applyFont="1" applyBorder="1" applyAlignment="1">
      <alignment horizontal="left" vertical="center"/>
    </xf>
    <xf numFmtId="0" fontId="46" fillId="0" borderId="0" xfId="0" applyFont="1">
      <alignment vertical="center"/>
    </xf>
    <xf numFmtId="0" fontId="46" fillId="27" borderId="3" xfId="0" applyFont="1" applyFill="1" applyBorder="1">
      <alignment vertical="center"/>
    </xf>
    <xf numFmtId="0" fontId="46" fillId="27" borderId="4" xfId="0" applyFont="1" applyFill="1" applyBorder="1" applyAlignment="1">
      <alignment horizontal="center" vertical="center"/>
    </xf>
    <xf numFmtId="0" fontId="46" fillId="27" borderId="4" xfId="0" applyFont="1" applyFill="1" applyBorder="1" applyAlignment="1">
      <alignment horizontal="center" vertical="center" wrapText="1"/>
    </xf>
    <xf numFmtId="0" fontId="46" fillId="0" borderId="54" xfId="1575" applyNumberFormat="1" applyFont="1" applyFill="1" applyBorder="1" applyAlignment="1">
      <alignment horizontal="left" vertical="center" wrapText="1"/>
    </xf>
    <xf numFmtId="178" fontId="46" fillId="0" borderId="54" xfId="1575" applyNumberFormat="1" applyFont="1" applyFill="1" applyBorder="1" applyAlignment="1">
      <alignment vertical="center" wrapText="1"/>
    </xf>
    <xf numFmtId="0" fontId="46" fillId="0" borderId="27" xfId="1575" applyNumberFormat="1" applyFont="1" applyFill="1" applyBorder="1" applyAlignment="1">
      <alignment horizontal="left" vertical="center" wrapText="1"/>
    </xf>
    <xf numFmtId="178" fontId="46" fillId="0" borderId="27" xfId="0" applyNumberFormat="1" applyFont="1" applyFill="1" applyBorder="1" applyAlignment="1">
      <alignment vertical="center" shrinkToFit="1"/>
    </xf>
    <xf numFmtId="0" fontId="46" fillId="0" borderId="28" xfId="1575" applyNumberFormat="1" applyFont="1" applyFill="1" applyBorder="1" applyAlignment="1">
      <alignment horizontal="left" vertical="center" wrapText="1"/>
    </xf>
    <xf numFmtId="178" fontId="46" fillId="0" borderId="28" xfId="0" applyNumberFormat="1" applyFont="1" applyFill="1" applyBorder="1" applyAlignment="1">
      <alignment vertical="center" shrinkToFit="1"/>
    </xf>
    <xf numFmtId="0" fontId="36" fillId="0" borderId="0" xfId="0" applyFont="1" applyBorder="1">
      <alignment vertical="center"/>
    </xf>
    <xf numFmtId="178" fontId="46" fillId="0" borderId="54" xfId="0" applyNumberFormat="1" applyFont="1" applyFill="1" applyBorder="1" applyAlignment="1">
      <alignment vertical="center" shrinkToFit="1"/>
    </xf>
    <xf numFmtId="0" fontId="46" fillId="0" borderId="29" xfId="1575" applyNumberFormat="1" applyFont="1" applyFill="1" applyBorder="1" applyAlignment="1">
      <alignment horizontal="left" vertical="center" wrapText="1"/>
    </xf>
    <xf numFmtId="0" fontId="47" fillId="0" borderId="0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9" fillId="27" borderId="43" xfId="0" applyFont="1" applyFill="1" applyBorder="1" applyAlignment="1">
      <alignment horizontal="center" vertical="center"/>
    </xf>
    <xf numFmtId="0" fontId="46" fillId="27" borderId="43" xfId="0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46" fillId="0" borderId="3" xfId="1386" applyFont="1" applyFill="1" applyBorder="1">
      <alignment vertical="center"/>
    </xf>
    <xf numFmtId="0" fontId="46" fillId="0" borderId="3" xfId="1386" applyFont="1" applyBorder="1">
      <alignment vertical="center"/>
    </xf>
    <xf numFmtId="177" fontId="46" fillId="0" borderId="7" xfId="1739" applyNumberFormat="1" applyFont="1" applyFill="1" applyBorder="1" applyAlignment="1">
      <alignment horizontal="right" vertical="center" shrinkToFit="1"/>
    </xf>
    <xf numFmtId="177" fontId="46" fillId="0" borderId="38" xfId="1739" applyNumberFormat="1" applyFont="1" applyFill="1" applyBorder="1" applyAlignment="1">
      <alignment horizontal="right" vertical="center" shrinkToFit="1"/>
    </xf>
    <xf numFmtId="177" fontId="46" fillId="0" borderId="47" xfId="1739" applyNumberFormat="1" applyFont="1" applyFill="1" applyBorder="1" applyAlignment="1">
      <alignment horizontal="right" vertical="center" shrinkToFit="1"/>
    </xf>
    <xf numFmtId="177" fontId="46" fillId="0" borderId="39" xfId="1739" applyNumberFormat="1" applyFont="1" applyFill="1" applyBorder="1" applyAlignment="1">
      <alignment horizontal="right" vertical="center" shrinkToFit="1"/>
    </xf>
    <xf numFmtId="0" fontId="37" fillId="0" borderId="3" xfId="0" applyFont="1" applyBorder="1" applyAlignment="1">
      <alignment horizontal="center" vertical="center" shrinkToFit="1"/>
    </xf>
    <xf numFmtId="0" fontId="51" fillId="0" borderId="0" xfId="1" applyNumberFormat="1" applyFont="1" applyFill="1" applyBorder="1" applyAlignment="1">
      <alignment vertical="center"/>
    </xf>
    <xf numFmtId="0" fontId="36" fillId="0" borderId="0" xfId="0" applyFont="1" applyFill="1">
      <alignment vertical="center"/>
    </xf>
    <xf numFmtId="0" fontId="46" fillId="0" borderId="3" xfId="0" applyFont="1" applyFill="1" applyBorder="1">
      <alignment vertical="center"/>
    </xf>
    <xf numFmtId="178" fontId="46" fillId="0" borderId="3" xfId="0" applyNumberFormat="1" applyFont="1" applyFill="1" applyBorder="1">
      <alignment vertical="center"/>
    </xf>
    <xf numFmtId="0" fontId="46" fillId="0" borderId="0" xfId="0" applyFont="1" applyFill="1" applyBorder="1" applyAlignment="1">
      <alignment horizontal="center" vertical="center" wrapText="1"/>
    </xf>
    <xf numFmtId="178" fontId="46" fillId="0" borderId="0" xfId="0" applyNumberFormat="1" applyFont="1" applyFill="1" applyBorder="1">
      <alignment vertical="center"/>
    </xf>
    <xf numFmtId="178" fontId="36" fillId="0" borderId="3" xfId="0" applyNumberFormat="1" applyFont="1" applyBorder="1">
      <alignment vertical="center"/>
    </xf>
    <xf numFmtId="179" fontId="36" fillId="0" borderId="3" xfId="0" applyNumberFormat="1" applyFont="1" applyBorder="1">
      <alignment vertical="center"/>
    </xf>
    <xf numFmtId="0" fontId="37" fillId="0" borderId="23" xfId="0" applyFont="1" applyFill="1" applyBorder="1">
      <alignment vertical="center"/>
    </xf>
    <xf numFmtId="0" fontId="37" fillId="0" borderId="41" xfId="0" applyFont="1" applyFill="1" applyBorder="1">
      <alignment vertical="center"/>
    </xf>
    <xf numFmtId="0" fontId="37" fillId="0" borderId="41" xfId="0" applyNumberFormat="1" applyFont="1" applyFill="1" applyBorder="1" applyAlignment="1">
      <alignment horizontal="right" vertical="center"/>
    </xf>
    <xf numFmtId="0" fontId="51" fillId="29" borderId="0" xfId="0" applyNumberFormat="1" applyFont="1" applyFill="1" applyBorder="1" applyAlignment="1">
      <alignment vertical="center"/>
    </xf>
    <xf numFmtId="0" fontId="51" fillId="0" borderId="0" xfId="0" applyNumberFormat="1" applyFont="1" applyAlignment="1">
      <alignment vertical="center"/>
    </xf>
    <xf numFmtId="0" fontId="39" fillId="0" borderId="0" xfId="1" applyNumberFormat="1" applyFont="1" applyFill="1" applyAlignment="1">
      <alignment vertical="center"/>
    </xf>
    <xf numFmtId="0" fontId="37" fillId="0" borderId="0" xfId="0" applyNumberFormat="1" applyFont="1" applyAlignment="1">
      <alignment vertical="center"/>
    </xf>
    <xf numFmtId="180" fontId="43" fillId="0" borderId="3" xfId="1" applyNumberFormat="1" applyFont="1" applyFill="1" applyBorder="1" applyAlignment="1">
      <alignment horizontal="center" vertical="center" shrinkToFit="1"/>
    </xf>
    <xf numFmtId="0" fontId="46" fillId="27" borderId="24" xfId="0" applyFont="1" applyFill="1" applyBorder="1" applyAlignment="1">
      <alignment horizontal="center" vertical="center"/>
    </xf>
    <xf numFmtId="0" fontId="46" fillId="27" borderId="34" xfId="0" applyFont="1" applyFill="1" applyBorder="1" applyAlignment="1">
      <alignment horizontal="center" vertical="center"/>
    </xf>
    <xf numFmtId="0" fontId="37" fillId="27" borderId="33" xfId="0" applyFont="1" applyFill="1" applyBorder="1" applyAlignment="1">
      <alignment horizontal="center" vertical="center" wrapText="1"/>
    </xf>
    <xf numFmtId="0" fontId="46" fillId="0" borderId="3" xfId="1386" applyFont="1" applyFill="1" applyBorder="1" applyAlignment="1">
      <alignment vertical="center"/>
    </xf>
    <xf numFmtId="181" fontId="36" fillId="0" borderId="3" xfId="851" applyNumberFormat="1" applyFont="1" applyBorder="1" applyAlignment="1">
      <alignment horizontal="right" vertical="center" shrinkToFit="1"/>
    </xf>
    <xf numFmtId="181" fontId="36" fillId="0" borderId="3" xfId="851" applyNumberFormat="1" applyFont="1" applyBorder="1" applyAlignment="1">
      <alignment vertical="center" shrinkToFit="1"/>
    </xf>
    <xf numFmtId="177" fontId="46" fillId="0" borderId="4" xfId="1739" applyNumberFormat="1" applyFont="1" applyFill="1" applyBorder="1" applyAlignment="1">
      <alignment horizontal="right" vertical="center" shrinkToFit="1"/>
    </xf>
    <xf numFmtId="177" fontId="46" fillId="0" borderId="34" xfId="1739" applyNumberFormat="1" applyFont="1" applyFill="1" applyBorder="1" applyAlignment="1">
      <alignment horizontal="right" vertical="center" shrinkToFit="1"/>
    </xf>
    <xf numFmtId="177" fontId="46" fillId="0" borderId="24" xfId="1739" applyNumberFormat="1" applyFont="1" applyFill="1" applyBorder="1" applyAlignment="1">
      <alignment horizontal="right" vertical="center" shrinkToFit="1"/>
    </xf>
    <xf numFmtId="178" fontId="46" fillId="0" borderId="25" xfId="1739" applyNumberFormat="1" applyFont="1" applyFill="1" applyBorder="1" applyAlignment="1">
      <alignment horizontal="right" vertical="center" shrinkToFit="1"/>
    </xf>
    <xf numFmtId="177" fontId="46" fillId="0" borderId="23" xfId="1739" applyNumberFormat="1" applyFont="1" applyFill="1" applyBorder="1" applyAlignment="1">
      <alignment horizontal="right" vertical="center" shrinkToFit="1"/>
    </xf>
    <xf numFmtId="177" fontId="46" fillId="0" borderId="3" xfId="1739" applyNumberFormat="1" applyFont="1" applyFill="1" applyBorder="1" applyAlignment="1">
      <alignment horizontal="right" vertical="center" shrinkToFit="1"/>
    </xf>
    <xf numFmtId="177" fontId="46" fillId="0" borderId="31" xfId="1739" applyNumberFormat="1" applyFont="1" applyFill="1" applyBorder="1" applyAlignment="1">
      <alignment horizontal="right" vertical="center" shrinkToFit="1"/>
    </xf>
    <xf numFmtId="177" fontId="46" fillId="0" borderId="32" xfId="1739" applyNumberFormat="1" applyFont="1" applyFill="1" applyBorder="1" applyAlignment="1">
      <alignment horizontal="right" vertical="center" shrinkToFit="1"/>
    </xf>
    <xf numFmtId="178" fontId="46" fillId="0" borderId="33" xfId="1739" applyNumberFormat="1" applyFont="1" applyFill="1" applyBorder="1" applyAlignment="1">
      <alignment horizontal="right" vertical="center" shrinkToFit="1"/>
    </xf>
    <xf numFmtId="177" fontId="46" fillId="0" borderId="19" xfId="1739" applyNumberFormat="1" applyFont="1" applyFill="1" applyBorder="1" applyAlignment="1">
      <alignment horizontal="right" vertical="center" shrinkToFit="1"/>
    </xf>
    <xf numFmtId="177" fontId="46" fillId="0" borderId="35" xfId="1739" applyNumberFormat="1" applyFont="1" applyFill="1" applyBorder="1" applyAlignment="1">
      <alignment horizontal="right" vertical="center" shrinkToFit="1"/>
    </xf>
    <xf numFmtId="177" fontId="46" fillId="0" borderId="36" xfId="1739" applyNumberFormat="1" applyFont="1" applyFill="1" applyBorder="1" applyAlignment="1">
      <alignment horizontal="right" vertical="center" shrinkToFit="1"/>
    </xf>
    <xf numFmtId="178" fontId="46" fillId="0" borderId="37" xfId="1739" applyNumberFormat="1" applyFont="1" applyFill="1" applyBorder="1" applyAlignment="1">
      <alignment horizontal="right" vertical="center" shrinkToFit="1"/>
    </xf>
    <xf numFmtId="178" fontId="46" fillId="0" borderId="40" xfId="1739" applyNumberFormat="1" applyFont="1" applyFill="1" applyBorder="1" applyAlignment="1">
      <alignment horizontal="right" vertical="center" shrinkToFit="1"/>
    </xf>
    <xf numFmtId="177" fontId="46" fillId="0" borderId="6" xfId="1739" applyNumberFormat="1" applyFont="1" applyFill="1" applyBorder="1" applyAlignment="1">
      <alignment horizontal="right" vertical="center" shrinkToFit="1"/>
    </xf>
    <xf numFmtId="0" fontId="37" fillId="0" borderId="3" xfId="0" applyFont="1" applyFill="1" applyBorder="1" applyAlignment="1">
      <alignment horizontal="center" vertical="center" shrinkToFit="1"/>
    </xf>
    <xf numFmtId="178" fontId="36" fillId="0" borderId="3" xfId="0" applyNumberFormat="1" applyFont="1" applyFill="1" applyBorder="1">
      <alignment vertical="center"/>
    </xf>
    <xf numFmtId="179" fontId="36" fillId="0" borderId="3" xfId="0" applyNumberFormat="1" applyFont="1" applyFill="1" applyBorder="1">
      <alignment vertical="center"/>
    </xf>
    <xf numFmtId="0" fontId="50" fillId="0" borderId="3" xfId="1147" applyFont="1" applyFill="1" applyBorder="1" applyAlignment="1" applyProtection="1">
      <alignment vertical="center"/>
      <protection locked="0"/>
    </xf>
    <xf numFmtId="178" fontId="46" fillId="0" borderId="46" xfId="1739" applyNumberFormat="1" applyFont="1" applyFill="1" applyBorder="1" applyAlignment="1">
      <alignment horizontal="right" vertical="center" shrinkToFit="1"/>
    </xf>
    <xf numFmtId="178" fontId="36" fillId="0" borderId="0" xfId="0" applyNumberFormat="1" applyFont="1" applyFill="1">
      <alignment vertical="center"/>
    </xf>
    <xf numFmtId="179" fontId="36" fillId="0" borderId="0" xfId="0" applyNumberFormat="1" applyFont="1" applyFill="1">
      <alignment vertical="center"/>
    </xf>
    <xf numFmtId="0" fontId="49" fillId="0" borderId="44" xfId="0" applyFont="1" applyFill="1" applyBorder="1" applyAlignment="1">
      <alignment horizontal="center" vertical="center"/>
    </xf>
    <xf numFmtId="178" fontId="46" fillId="0" borderId="44" xfId="0" applyNumberFormat="1" applyFont="1" applyFill="1" applyBorder="1" applyAlignment="1">
      <alignment horizontal="right" vertical="center"/>
    </xf>
    <xf numFmtId="0" fontId="49" fillId="0" borderId="3" xfId="0" applyFont="1" applyFill="1" applyBorder="1" applyAlignment="1">
      <alignment horizontal="center" vertical="center"/>
    </xf>
    <xf numFmtId="178" fontId="46" fillId="0" borderId="3" xfId="0" applyNumberFormat="1" applyFont="1" applyFill="1" applyBorder="1" applyAlignment="1">
      <alignment horizontal="right" vertical="center"/>
    </xf>
    <xf numFmtId="0" fontId="39" fillId="0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36" fillId="0" borderId="0" xfId="0" applyFont="1" applyFill="1" applyBorder="1">
      <alignment vertical="center"/>
    </xf>
    <xf numFmtId="0" fontId="45" fillId="0" borderId="0" xfId="0" applyFont="1" applyFill="1" applyBorder="1" applyAlignment="1">
      <alignment horizontal="left" vertical="center"/>
    </xf>
    <xf numFmtId="0" fontId="46" fillId="0" borderId="26" xfId="1575" applyNumberFormat="1" applyFont="1" applyFill="1" applyBorder="1" applyAlignment="1">
      <alignment vertical="center" wrapText="1"/>
    </xf>
    <xf numFmtId="178" fontId="46" fillId="0" borderId="26" xfId="0" applyNumberFormat="1" applyFont="1" applyFill="1" applyBorder="1" applyAlignment="1">
      <alignment vertical="center" shrinkToFit="1"/>
    </xf>
    <xf numFmtId="0" fontId="46" fillId="0" borderId="29" xfId="1575" applyNumberFormat="1" applyFont="1" applyFill="1" applyBorder="1" applyAlignment="1">
      <alignment vertical="center" wrapText="1"/>
    </xf>
    <xf numFmtId="0" fontId="46" fillId="0" borderId="27" xfId="1575" applyNumberFormat="1" applyFont="1" applyFill="1" applyBorder="1" applyAlignment="1">
      <alignment vertical="center" wrapText="1"/>
    </xf>
    <xf numFmtId="0" fontId="46" fillId="0" borderId="28" xfId="1575" applyNumberFormat="1" applyFont="1" applyFill="1" applyBorder="1" applyAlignment="1">
      <alignment vertical="center" wrapText="1"/>
    </xf>
    <xf numFmtId="0" fontId="46" fillId="0" borderId="51" xfId="1575" applyNumberFormat="1" applyFont="1" applyFill="1" applyBorder="1" applyAlignment="1">
      <alignment vertical="center" wrapText="1"/>
    </xf>
    <xf numFmtId="178" fontId="46" fillId="0" borderId="51" xfId="0" applyNumberFormat="1" applyFont="1" applyFill="1" applyBorder="1" applyAlignment="1">
      <alignment vertical="center" shrinkToFit="1"/>
    </xf>
    <xf numFmtId="0" fontId="46" fillId="0" borderId="26" xfId="1575" applyNumberFormat="1" applyFont="1" applyFill="1" applyBorder="1" applyAlignment="1">
      <alignment horizontal="left" vertical="center" wrapText="1"/>
    </xf>
    <xf numFmtId="0" fontId="46" fillId="0" borderId="51" xfId="1575" applyNumberFormat="1" applyFont="1" applyFill="1" applyBorder="1" applyAlignment="1">
      <alignment horizontal="left" vertical="center" wrapText="1"/>
    </xf>
    <xf numFmtId="49" fontId="46" fillId="0" borderId="26" xfId="1575" applyNumberFormat="1" applyFont="1" applyFill="1" applyBorder="1" applyAlignment="1">
      <alignment horizontal="left" vertical="center" wrapText="1"/>
    </xf>
    <xf numFmtId="49" fontId="46" fillId="0" borderId="29" xfId="1575" applyNumberFormat="1" applyFont="1" applyFill="1" applyBorder="1" applyAlignment="1">
      <alignment horizontal="left" vertical="center" wrapText="1"/>
    </xf>
    <xf numFmtId="49" fontId="46" fillId="0" borderId="27" xfId="1575" applyNumberFormat="1" applyFont="1" applyFill="1" applyBorder="1" applyAlignment="1">
      <alignment horizontal="left" vertical="center" wrapText="1"/>
    </xf>
    <xf numFmtId="49" fontId="46" fillId="0" borderId="28" xfId="1575" applyNumberFormat="1" applyFont="1" applyFill="1" applyBorder="1" applyAlignment="1">
      <alignment horizontal="left" vertical="center" wrapText="1"/>
    </xf>
    <xf numFmtId="49" fontId="46" fillId="0" borderId="51" xfId="1575" applyNumberFormat="1" applyFont="1" applyFill="1" applyBorder="1" applyAlignment="1">
      <alignment horizontal="left" vertical="center" wrapText="1"/>
    </xf>
    <xf numFmtId="178" fontId="37" fillId="0" borderId="3" xfId="0" applyNumberFormat="1" applyFont="1" applyBorder="1" applyAlignment="1">
      <alignment horizontal="center" vertical="center" wrapText="1"/>
    </xf>
    <xf numFmtId="0" fontId="46" fillId="27" borderId="4" xfId="0" applyFont="1" applyFill="1" applyBorder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49" fontId="46" fillId="0" borderId="26" xfId="1575" applyNumberFormat="1" applyFont="1" applyFill="1" applyBorder="1" applyAlignment="1">
      <alignment horizontal="left" vertical="center"/>
    </xf>
    <xf numFmtId="49" fontId="46" fillId="0" borderId="29" xfId="1575" applyNumberFormat="1" applyFont="1" applyFill="1" applyBorder="1" applyAlignment="1">
      <alignment horizontal="left" vertical="center"/>
    </xf>
    <xf numFmtId="49" fontId="46" fillId="0" borderId="27" xfId="1575" applyNumberFormat="1" applyFont="1" applyFill="1" applyBorder="1" applyAlignment="1">
      <alignment horizontal="left" vertical="center"/>
    </xf>
    <xf numFmtId="49" fontId="46" fillId="0" borderId="28" xfId="1575" applyNumberFormat="1" applyFont="1" applyFill="1" applyBorder="1" applyAlignment="1">
      <alignment horizontal="left" vertical="center"/>
    </xf>
    <xf numFmtId="49" fontId="46" fillId="0" borderId="51" xfId="1575" applyNumberFormat="1" applyFont="1" applyFill="1" applyBorder="1" applyAlignment="1">
      <alignment horizontal="left" vertical="center"/>
    </xf>
    <xf numFmtId="0" fontId="46" fillId="0" borderId="54" xfId="1575" applyNumberFormat="1" applyFont="1" applyFill="1" applyBorder="1" applyAlignment="1">
      <alignment horizontal="left" vertical="center"/>
    </xf>
    <xf numFmtId="0" fontId="46" fillId="0" borderId="27" xfId="1575" applyNumberFormat="1" applyFont="1" applyFill="1" applyBorder="1" applyAlignment="1">
      <alignment horizontal="left" vertical="center"/>
    </xf>
    <xf numFmtId="0" fontId="46" fillId="0" borderId="28" xfId="1575" applyNumberFormat="1" applyFont="1" applyFill="1" applyBorder="1" applyAlignment="1">
      <alignment horizontal="left" vertical="center"/>
    </xf>
    <xf numFmtId="0" fontId="46" fillId="0" borderId="26" xfId="1575" applyNumberFormat="1" applyFont="1" applyFill="1" applyBorder="1" applyAlignment="1">
      <alignment horizontal="left" vertical="center"/>
    </xf>
    <xf numFmtId="0" fontId="46" fillId="0" borderId="29" xfId="1575" applyNumberFormat="1" applyFont="1" applyFill="1" applyBorder="1" applyAlignment="1">
      <alignment horizontal="left" vertical="center"/>
    </xf>
    <xf numFmtId="0" fontId="46" fillId="0" borderId="51" xfId="1575" applyNumberFormat="1" applyFont="1" applyFill="1" applyBorder="1" applyAlignment="1">
      <alignment horizontal="left" vertical="center"/>
    </xf>
    <xf numFmtId="0" fontId="40" fillId="0" borderId="17" xfId="1" applyNumberFormat="1" applyFont="1" applyFill="1" applyBorder="1" applyAlignment="1">
      <alignment horizontal="center" vertical="center" wrapText="1" shrinkToFit="1"/>
    </xf>
    <xf numFmtId="0" fontId="40" fillId="0" borderId="30" xfId="1" applyNumberFormat="1" applyFont="1" applyFill="1" applyBorder="1" applyAlignment="1">
      <alignment horizontal="center" vertical="center" wrapText="1" shrinkToFit="1"/>
    </xf>
    <xf numFmtId="0" fontId="40" fillId="0" borderId="48" xfId="1" applyNumberFormat="1" applyFont="1" applyFill="1" applyBorder="1" applyAlignment="1">
      <alignment horizontal="center" vertical="center" wrapText="1" shrinkToFit="1"/>
    </xf>
    <xf numFmtId="183" fontId="40" fillId="28" borderId="17" xfId="1" applyNumberFormat="1" applyFont="1" applyFill="1" applyBorder="1" applyAlignment="1">
      <alignment horizontal="right" vertical="center" shrinkToFit="1"/>
    </xf>
    <xf numFmtId="183" fontId="40" fillId="28" borderId="48" xfId="1" applyNumberFormat="1" applyFont="1" applyFill="1" applyBorder="1" applyAlignment="1">
      <alignment horizontal="right" vertical="center" shrinkToFit="1"/>
    </xf>
    <xf numFmtId="183" fontId="40" fillId="28" borderId="17" xfId="851" applyNumberFormat="1" applyFont="1" applyFill="1" applyBorder="1" applyAlignment="1">
      <alignment horizontal="right" vertical="center" shrinkToFit="1"/>
    </xf>
    <xf numFmtId="183" fontId="40" fillId="28" borderId="48" xfId="851" applyNumberFormat="1" applyFont="1" applyFill="1" applyBorder="1" applyAlignment="1">
      <alignment horizontal="right" vertical="center" shrinkToFit="1"/>
    </xf>
    <xf numFmtId="183" fontId="40" fillId="28" borderId="17" xfId="0" applyNumberFormat="1" applyFont="1" applyFill="1" applyBorder="1" applyAlignment="1">
      <alignment horizontal="right" vertical="center" shrinkToFit="1"/>
    </xf>
    <xf numFmtId="183" fontId="40" fillId="28" borderId="48" xfId="0" applyNumberFormat="1" applyFont="1" applyFill="1" applyBorder="1" applyAlignment="1">
      <alignment horizontal="right" vertical="center" shrinkToFit="1"/>
    </xf>
    <xf numFmtId="182" fontId="40" fillId="28" borderId="17" xfId="851" applyNumberFormat="1" applyFont="1" applyFill="1" applyBorder="1" applyAlignment="1">
      <alignment horizontal="right" vertical="center" shrinkToFit="1"/>
    </xf>
    <xf numFmtId="182" fontId="40" fillId="28" borderId="48" xfId="851" applyNumberFormat="1" applyFont="1" applyFill="1" applyBorder="1" applyAlignment="1">
      <alignment horizontal="right" vertical="center" shrinkToFit="1"/>
    </xf>
    <xf numFmtId="182" fontId="40" fillId="28" borderId="17" xfId="1" applyNumberFormat="1" applyFont="1" applyFill="1" applyBorder="1" applyAlignment="1">
      <alignment horizontal="right" vertical="center" shrinkToFit="1"/>
    </xf>
    <xf numFmtId="182" fontId="40" fillId="28" borderId="48" xfId="1" applyNumberFormat="1" applyFont="1" applyFill="1" applyBorder="1" applyAlignment="1">
      <alignment horizontal="right" vertical="center" shrinkToFit="1"/>
    </xf>
    <xf numFmtId="0" fontId="46" fillId="27" borderId="4" xfId="0" applyFont="1" applyFill="1" applyBorder="1" applyAlignment="1">
      <alignment horizontal="center" vertical="center" wrapText="1"/>
    </xf>
    <xf numFmtId="0" fontId="46" fillId="27" borderId="19" xfId="0" applyFont="1" applyFill="1" applyBorder="1" applyAlignment="1">
      <alignment horizontal="center" vertical="center"/>
    </xf>
    <xf numFmtId="0" fontId="46" fillId="0" borderId="0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shrinkToFit="1"/>
    </xf>
    <xf numFmtId="0" fontId="46" fillId="0" borderId="6" xfId="0" applyFont="1" applyBorder="1" applyAlignment="1">
      <alignment horizontal="center" vertical="center" shrinkToFit="1"/>
    </xf>
    <xf numFmtId="0" fontId="36" fillId="27" borderId="3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 wrapText="1"/>
    </xf>
    <xf numFmtId="0" fontId="46" fillId="27" borderId="17" xfId="0" applyFont="1" applyFill="1" applyBorder="1" applyAlignment="1">
      <alignment horizontal="center" vertical="center"/>
    </xf>
    <xf numFmtId="0" fontId="46" fillId="27" borderId="30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shrinkToFit="1"/>
    </xf>
    <xf numFmtId="0" fontId="36" fillId="0" borderId="6" xfId="0" applyFont="1" applyFill="1" applyBorder="1" applyAlignment="1">
      <alignment horizontal="center" vertical="center" shrinkToFit="1"/>
    </xf>
    <xf numFmtId="0" fontId="49" fillId="0" borderId="17" xfId="0" applyFont="1" applyFill="1" applyBorder="1" applyAlignment="1">
      <alignment horizontal="left" vertical="center" shrinkToFit="1"/>
    </xf>
    <xf numFmtId="0" fontId="49" fillId="0" borderId="48" xfId="0" applyFont="1" applyFill="1" applyBorder="1" applyAlignment="1">
      <alignment horizontal="left" vertical="center" shrinkToFit="1"/>
    </xf>
    <xf numFmtId="0" fontId="46" fillId="0" borderId="17" xfId="0" applyFont="1" applyFill="1" applyBorder="1" applyAlignment="1">
      <alignment horizontal="left" vertical="center" shrinkToFit="1"/>
    </xf>
    <xf numFmtId="0" fontId="46" fillId="0" borderId="30" xfId="0" applyFont="1" applyFill="1" applyBorder="1" applyAlignment="1">
      <alignment horizontal="left" vertical="center" shrinkToFit="1"/>
    </xf>
    <xf numFmtId="0" fontId="46" fillId="0" borderId="48" xfId="0" applyFont="1" applyFill="1" applyBorder="1" applyAlignment="1">
      <alignment horizontal="left" vertical="center" shrinkToFit="1"/>
    </xf>
    <xf numFmtId="0" fontId="49" fillId="27" borderId="49" xfId="0" applyFont="1" applyFill="1" applyBorder="1" applyAlignment="1">
      <alignment horizontal="left" vertical="center"/>
    </xf>
    <xf numFmtId="0" fontId="49" fillId="27" borderId="50" xfId="0" applyFont="1" applyFill="1" applyBorder="1" applyAlignment="1">
      <alignment horizontal="left" vertical="center"/>
    </xf>
    <xf numFmtId="0" fontId="46" fillId="27" borderId="43" xfId="0" applyFont="1" applyFill="1" applyBorder="1" applyAlignment="1">
      <alignment horizontal="center" vertical="center"/>
    </xf>
    <xf numFmtId="0" fontId="49" fillId="0" borderId="45" xfId="0" applyFont="1" applyFill="1" applyBorder="1" applyAlignment="1">
      <alignment horizontal="left" vertical="center" shrinkToFit="1"/>
    </xf>
    <xf numFmtId="0" fontId="49" fillId="0" borderId="46" xfId="0" applyFont="1" applyFill="1" applyBorder="1" applyAlignment="1">
      <alignment horizontal="left" vertical="center" shrinkToFit="1"/>
    </xf>
    <xf numFmtId="0" fontId="46" fillId="0" borderId="45" xfId="0" applyFont="1" applyFill="1" applyBorder="1" applyAlignment="1">
      <alignment horizontal="left" vertical="center" shrinkToFit="1"/>
    </xf>
    <xf numFmtId="0" fontId="46" fillId="0" borderId="47" xfId="0" applyFont="1" applyFill="1" applyBorder="1" applyAlignment="1">
      <alignment horizontal="left" vertical="center" shrinkToFit="1"/>
    </xf>
    <xf numFmtId="0" fontId="46" fillId="0" borderId="46" xfId="0" applyFont="1" applyFill="1" applyBorder="1" applyAlignment="1">
      <alignment horizontal="left" vertical="center" shrinkToFit="1"/>
    </xf>
    <xf numFmtId="0" fontId="46" fillId="0" borderId="45" xfId="0" applyFont="1" applyFill="1" applyBorder="1" applyAlignment="1">
      <alignment vertical="center" shrinkToFit="1"/>
    </xf>
    <xf numFmtId="0" fontId="46" fillId="0" borderId="47" xfId="0" applyFont="1" applyFill="1" applyBorder="1" applyAlignment="1">
      <alignment vertical="center" shrinkToFit="1"/>
    </xf>
    <xf numFmtId="0" fontId="46" fillId="0" borderId="46" xfId="0" applyFont="1" applyFill="1" applyBorder="1" applyAlignment="1">
      <alignment vertical="center" shrinkToFit="1"/>
    </xf>
    <xf numFmtId="0" fontId="49" fillId="27" borderId="43" xfId="0" applyFont="1" applyFill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4" xfId="0" applyFont="1" applyBorder="1" applyAlignment="1">
      <alignment horizontal="left" vertical="center"/>
    </xf>
    <xf numFmtId="0" fontId="46" fillId="0" borderId="18" xfId="0" applyFont="1" applyBorder="1" applyAlignment="1">
      <alignment horizontal="left" vertical="center"/>
    </xf>
    <xf numFmtId="0" fontId="46" fillId="0" borderId="19" xfId="0" applyFont="1" applyBorder="1" applyAlignment="1">
      <alignment horizontal="left" vertical="center"/>
    </xf>
    <xf numFmtId="0" fontId="46" fillId="0" borderId="52" xfId="0" applyFont="1" applyBorder="1" applyAlignment="1">
      <alignment horizontal="center" vertical="center"/>
    </xf>
    <xf numFmtId="0" fontId="46" fillId="0" borderId="53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46" fillId="0" borderId="41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4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46" fillId="0" borderId="55" xfId="0" applyFont="1" applyBorder="1" applyAlignment="1">
      <alignment horizontal="center" vertical="center"/>
    </xf>
    <xf numFmtId="0" fontId="46" fillId="0" borderId="4" xfId="0" applyFont="1" applyFill="1" applyBorder="1" applyAlignment="1">
      <alignment horizontal="left" vertical="center"/>
    </xf>
    <xf numFmtId="0" fontId="46" fillId="0" borderId="18" xfId="0" applyFont="1" applyFill="1" applyBorder="1" applyAlignment="1">
      <alignment horizontal="left" vertical="center"/>
    </xf>
    <xf numFmtId="0" fontId="46" fillId="0" borderId="19" xfId="0" applyFont="1" applyFill="1" applyBorder="1" applyAlignment="1">
      <alignment horizontal="left" vertical="center"/>
    </xf>
    <xf numFmtId="0" fontId="46" fillId="0" borderId="3" xfId="0" applyFont="1" applyFill="1" applyBorder="1" applyAlignment="1">
      <alignment horizontal="center" vertical="center"/>
    </xf>
    <xf numFmtId="0" fontId="46" fillId="0" borderId="4" xfId="0" applyFont="1" applyFill="1" applyBorder="1" applyAlignment="1">
      <alignment horizontal="center" vertical="center"/>
    </xf>
  </cellXfs>
  <cellStyles count="1839">
    <cellStyle name="0,0_x000d__x000a_NA_x000d__x000a_" xfId="1389"/>
    <cellStyle name="20% - アクセント 1 10" xfId="2"/>
    <cellStyle name="20% - アクセント 1 11" xfId="3"/>
    <cellStyle name="20% - アクセント 1 12" xfId="4"/>
    <cellStyle name="20% - アクセント 1 13" xfId="5"/>
    <cellStyle name="20% - アクセント 1 14" xfId="6"/>
    <cellStyle name="20% - アクセント 1 15" xfId="7"/>
    <cellStyle name="20% - アクセント 1 16" xfId="8"/>
    <cellStyle name="20% - アクセント 1 17" xfId="9"/>
    <cellStyle name="20% - アクセント 1 18" xfId="10"/>
    <cellStyle name="20% - アクセント 1 19" xfId="11"/>
    <cellStyle name="20% - アクセント 1 2" xfId="12"/>
    <cellStyle name="20% - アクセント 1 2 2" xfId="13"/>
    <cellStyle name="20% - アクセント 1 20" xfId="14"/>
    <cellStyle name="20% - アクセント 1 21" xfId="15"/>
    <cellStyle name="20% - アクセント 1 22" xfId="16"/>
    <cellStyle name="20% - アクセント 1 23" xfId="17"/>
    <cellStyle name="20% - アクセント 1 24" xfId="18"/>
    <cellStyle name="20% - アクセント 1 25" xfId="19"/>
    <cellStyle name="20% - アクセント 1 3" xfId="20"/>
    <cellStyle name="20% - アクセント 1 3 2" xfId="21"/>
    <cellStyle name="20% - アクセント 1 4" xfId="22"/>
    <cellStyle name="20% - アクセント 1 5" xfId="23"/>
    <cellStyle name="20% - アクセント 1 6" xfId="24"/>
    <cellStyle name="20% - アクセント 1 7" xfId="25"/>
    <cellStyle name="20% - アクセント 1 8" xfId="26"/>
    <cellStyle name="20% - アクセント 1 9" xfId="27"/>
    <cellStyle name="20% - アクセント 2 10" xfId="28"/>
    <cellStyle name="20% - アクセント 2 11" xfId="29"/>
    <cellStyle name="20% - アクセント 2 12" xfId="30"/>
    <cellStyle name="20% - アクセント 2 13" xfId="31"/>
    <cellStyle name="20% - アクセント 2 14" xfId="32"/>
    <cellStyle name="20% - アクセント 2 15" xfId="33"/>
    <cellStyle name="20% - アクセント 2 16" xfId="34"/>
    <cellStyle name="20% - アクセント 2 17" xfId="35"/>
    <cellStyle name="20% - アクセント 2 18" xfId="36"/>
    <cellStyle name="20% - アクセント 2 19" xfId="37"/>
    <cellStyle name="20% - アクセント 2 2" xfId="38"/>
    <cellStyle name="20% - アクセント 2 2 2" xfId="39"/>
    <cellStyle name="20% - アクセント 2 20" xfId="40"/>
    <cellStyle name="20% - アクセント 2 21" xfId="41"/>
    <cellStyle name="20% - アクセント 2 22" xfId="42"/>
    <cellStyle name="20% - アクセント 2 23" xfId="43"/>
    <cellStyle name="20% - アクセント 2 24" xfId="44"/>
    <cellStyle name="20% - アクセント 2 25" xfId="45"/>
    <cellStyle name="20% - アクセント 2 3" xfId="46"/>
    <cellStyle name="20% - アクセント 2 3 2" xfId="47"/>
    <cellStyle name="20% - アクセント 2 4" xfId="48"/>
    <cellStyle name="20% - アクセント 2 5" xfId="49"/>
    <cellStyle name="20% - アクセント 2 6" xfId="50"/>
    <cellStyle name="20% - アクセント 2 7" xfId="51"/>
    <cellStyle name="20% - アクセント 2 8" xfId="52"/>
    <cellStyle name="20% - アクセント 2 9" xfId="53"/>
    <cellStyle name="20% - アクセント 3 10" xfId="54"/>
    <cellStyle name="20% - アクセント 3 11" xfId="55"/>
    <cellStyle name="20% - アクセント 3 12" xfId="56"/>
    <cellStyle name="20% - アクセント 3 13" xfId="57"/>
    <cellStyle name="20% - アクセント 3 14" xfId="58"/>
    <cellStyle name="20% - アクセント 3 15" xfId="59"/>
    <cellStyle name="20% - アクセント 3 16" xfId="60"/>
    <cellStyle name="20% - アクセント 3 17" xfId="61"/>
    <cellStyle name="20% - アクセント 3 18" xfId="62"/>
    <cellStyle name="20% - アクセント 3 19" xfId="63"/>
    <cellStyle name="20% - アクセント 3 2" xfId="64"/>
    <cellStyle name="20% - アクセント 3 2 2" xfId="65"/>
    <cellStyle name="20% - アクセント 3 20" xfId="66"/>
    <cellStyle name="20% - アクセント 3 21" xfId="67"/>
    <cellStyle name="20% - アクセント 3 22" xfId="68"/>
    <cellStyle name="20% - アクセント 3 23" xfId="69"/>
    <cellStyle name="20% - アクセント 3 24" xfId="70"/>
    <cellStyle name="20% - アクセント 3 25" xfId="71"/>
    <cellStyle name="20% - アクセント 3 3" xfId="72"/>
    <cellStyle name="20% - アクセント 3 3 2" xfId="73"/>
    <cellStyle name="20% - アクセント 3 4" xfId="74"/>
    <cellStyle name="20% - アクセント 3 5" xfId="75"/>
    <cellStyle name="20% - アクセント 3 6" xfId="76"/>
    <cellStyle name="20% - アクセント 3 7" xfId="77"/>
    <cellStyle name="20% - アクセント 3 8" xfId="78"/>
    <cellStyle name="20% - アクセント 3 9" xfId="79"/>
    <cellStyle name="20% - アクセント 4 10" xfId="80"/>
    <cellStyle name="20% - アクセント 4 11" xfId="81"/>
    <cellStyle name="20% - アクセント 4 12" xfId="82"/>
    <cellStyle name="20% - アクセント 4 13" xfId="83"/>
    <cellStyle name="20% - アクセント 4 14" xfId="84"/>
    <cellStyle name="20% - アクセント 4 15" xfId="85"/>
    <cellStyle name="20% - アクセント 4 16" xfId="86"/>
    <cellStyle name="20% - アクセント 4 17" xfId="87"/>
    <cellStyle name="20% - アクセント 4 18" xfId="88"/>
    <cellStyle name="20% - アクセント 4 19" xfId="89"/>
    <cellStyle name="20% - アクセント 4 2" xfId="90"/>
    <cellStyle name="20% - アクセント 4 2 2" xfId="91"/>
    <cellStyle name="20% - アクセント 4 20" xfId="92"/>
    <cellStyle name="20% - アクセント 4 21" xfId="93"/>
    <cellStyle name="20% - アクセント 4 22" xfId="94"/>
    <cellStyle name="20% - アクセント 4 23" xfId="95"/>
    <cellStyle name="20% - アクセント 4 24" xfId="96"/>
    <cellStyle name="20% - アクセント 4 25" xfId="97"/>
    <cellStyle name="20% - アクセント 4 3" xfId="98"/>
    <cellStyle name="20% - アクセント 4 3 2" xfId="99"/>
    <cellStyle name="20% - アクセント 4 4" xfId="100"/>
    <cellStyle name="20% - アクセント 4 5" xfId="101"/>
    <cellStyle name="20% - アクセント 4 6" xfId="102"/>
    <cellStyle name="20% - アクセント 4 7" xfId="103"/>
    <cellStyle name="20% - アクセント 4 8" xfId="104"/>
    <cellStyle name="20% - アクセント 4 9" xfId="105"/>
    <cellStyle name="20% - アクセント 5 10" xfId="106"/>
    <cellStyle name="20% - アクセント 5 11" xfId="107"/>
    <cellStyle name="20% - アクセント 5 12" xfId="108"/>
    <cellStyle name="20% - アクセント 5 13" xfId="109"/>
    <cellStyle name="20% - アクセント 5 14" xfId="110"/>
    <cellStyle name="20% - アクセント 5 15" xfId="111"/>
    <cellStyle name="20% - アクセント 5 16" xfId="112"/>
    <cellStyle name="20% - アクセント 5 17" xfId="113"/>
    <cellStyle name="20% - アクセント 5 18" xfId="114"/>
    <cellStyle name="20% - アクセント 5 19" xfId="115"/>
    <cellStyle name="20% - アクセント 5 2" xfId="116"/>
    <cellStyle name="20% - アクセント 5 2 2" xfId="117"/>
    <cellStyle name="20% - アクセント 5 20" xfId="118"/>
    <cellStyle name="20% - アクセント 5 21" xfId="119"/>
    <cellStyle name="20% - アクセント 5 22" xfId="120"/>
    <cellStyle name="20% - アクセント 5 23" xfId="121"/>
    <cellStyle name="20% - アクセント 5 24" xfId="122"/>
    <cellStyle name="20% - アクセント 5 25" xfId="123"/>
    <cellStyle name="20% - アクセント 5 3" xfId="124"/>
    <cellStyle name="20% - アクセント 5 3 2" xfId="125"/>
    <cellStyle name="20% - アクセント 5 4" xfId="126"/>
    <cellStyle name="20% - アクセント 5 5" xfId="127"/>
    <cellStyle name="20% - アクセント 5 6" xfId="128"/>
    <cellStyle name="20% - アクセント 5 7" xfId="129"/>
    <cellStyle name="20% - アクセント 5 8" xfId="130"/>
    <cellStyle name="20% - アクセント 5 9" xfId="131"/>
    <cellStyle name="20% - アクセント 6 10" xfId="132"/>
    <cellStyle name="20% - アクセント 6 11" xfId="133"/>
    <cellStyle name="20% - アクセント 6 12" xfId="134"/>
    <cellStyle name="20% - アクセント 6 13" xfId="135"/>
    <cellStyle name="20% - アクセント 6 14" xfId="136"/>
    <cellStyle name="20% - アクセント 6 15" xfId="137"/>
    <cellStyle name="20% - アクセント 6 16" xfId="138"/>
    <cellStyle name="20% - アクセント 6 17" xfId="139"/>
    <cellStyle name="20% - アクセント 6 18" xfId="140"/>
    <cellStyle name="20% - アクセント 6 19" xfId="141"/>
    <cellStyle name="20% - アクセント 6 2" xfId="142"/>
    <cellStyle name="20% - アクセント 6 2 2" xfId="143"/>
    <cellStyle name="20% - アクセント 6 20" xfId="144"/>
    <cellStyle name="20% - アクセント 6 21" xfId="145"/>
    <cellStyle name="20% - アクセント 6 22" xfId="146"/>
    <cellStyle name="20% - アクセント 6 23" xfId="147"/>
    <cellStyle name="20% - アクセント 6 24" xfId="148"/>
    <cellStyle name="20% - アクセント 6 25" xfId="149"/>
    <cellStyle name="20% - アクセント 6 3" xfId="150"/>
    <cellStyle name="20% - アクセント 6 3 2" xfId="151"/>
    <cellStyle name="20% - アクセント 6 4" xfId="152"/>
    <cellStyle name="20% - アクセント 6 5" xfId="153"/>
    <cellStyle name="20% - アクセント 6 6" xfId="154"/>
    <cellStyle name="20% - アクセント 6 7" xfId="155"/>
    <cellStyle name="20% - アクセント 6 8" xfId="156"/>
    <cellStyle name="20% - アクセント 6 9" xfId="157"/>
    <cellStyle name="40% - アクセント 1 10" xfId="158"/>
    <cellStyle name="40% - アクセント 1 11" xfId="159"/>
    <cellStyle name="40% - アクセント 1 12" xfId="160"/>
    <cellStyle name="40% - アクセント 1 13" xfId="161"/>
    <cellStyle name="40% - アクセント 1 14" xfId="162"/>
    <cellStyle name="40% - アクセント 1 15" xfId="163"/>
    <cellStyle name="40% - アクセント 1 16" xfId="164"/>
    <cellStyle name="40% - アクセント 1 17" xfId="165"/>
    <cellStyle name="40% - アクセント 1 18" xfId="166"/>
    <cellStyle name="40% - アクセント 1 19" xfId="167"/>
    <cellStyle name="40% - アクセント 1 2" xfId="168"/>
    <cellStyle name="40% - アクセント 1 2 2" xfId="169"/>
    <cellStyle name="40% - アクセント 1 20" xfId="170"/>
    <cellStyle name="40% - アクセント 1 21" xfId="171"/>
    <cellStyle name="40% - アクセント 1 22" xfId="172"/>
    <cellStyle name="40% - アクセント 1 23" xfId="173"/>
    <cellStyle name="40% - アクセント 1 24" xfId="174"/>
    <cellStyle name="40% - アクセント 1 25" xfId="175"/>
    <cellStyle name="40% - アクセント 1 3" xfId="176"/>
    <cellStyle name="40% - アクセント 1 3 2" xfId="177"/>
    <cellStyle name="40% - アクセント 1 4" xfId="178"/>
    <cellStyle name="40% - アクセント 1 5" xfId="179"/>
    <cellStyle name="40% - アクセント 1 6" xfId="180"/>
    <cellStyle name="40% - アクセント 1 7" xfId="181"/>
    <cellStyle name="40% - アクセント 1 8" xfId="182"/>
    <cellStyle name="40% - アクセント 1 9" xfId="183"/>
    <cellStyle name="40% - アクセント 2 10" xfId="184"/>
    <cellStyle name="40% - アクセント 2 11" xfId="185"/>
    <cellStyle name="40% - アクセント 2 12" xfId="186"/>
    <cellStyle name="40% - アクセント 2 13" xfId="187"/>
    <cellStyle name="40% - アクセント 2 14" xfId="188"/>
    <cellStyle name="40% - アクセント 2 15" xfId="189"/>
    <cellStyle name="40% - アクセント 2 16" xfId="190"/>
    <cellStyle name="40% - アクセント 2 17" xfId="191"/>
    <cellStyle name="40% - アクセント 2 18" xfId="192"/>
    <cellStyle name="40% - アクセント 2 19" xfId="193"/>
    <cellStyle name="40% - アクセント 2 2" xfId="194"/>
    <cellStyle name="40% - アクセント 2 2 2" xfId="195"/>
    <cellStyle name="40% - アクセント 2 20" xfId="196"/>
    <cellStyle name="40% - アクセント 2 21" xfId="197"/>
    <cellStyle name="40% - アクセント 2 22" xfId="198"/>
    <cellStyle name="40% - アクセント 2 23" xfId="199"/>
    <cellStyle name="40% - アクセント 2 24" xfId="200"/>
    <cellStyle name="40% - アクセント 2 25" xfId="201"/>
    <cellStyle name="40% - アクセント 2 3" xfId="202"/>
    <cellStyle name="40% - アクセント 2 3 2" xfId="203"/>
    <cellStyle name="40% - アクセント 2 4" xfId="204"/>
    <cellStyle name="40% - アクセント 2 5" xfId="205"/>
    <cellStyle name="40% - アクセント 2 6" xfId="206"/>
    <cellStyle name="40% - アクセント 2 7" xfId="207"/>
    <cellStyle name="40% - アクセント 2 8" xfId="208"/>
    <cellStyle name="40% - アクセント 2 9" xfId="209"/>
    <cellStyle name="40% - アクセント 3 10" xfId="210"/>
    <cellStyle name="40% - アクセント 3 11" xfId="211"/>
    <cellStyle name="40% - アクセント 3 12" xfId="212"/>
    <cellStyle name="40% - アクセント 3 13" xfId="213"/>
    <cellStyle name="40% - アクセント 3 14" xfId="214"/>
    <cellStyle name="40% - アクセント 3 15" xfId="215"/>
    <cellStyle name="40% - アクセント 3 16" xfId="216"/>
    <cellStyle name="40% - アクセント 3 17" xfId="217"/>
    <cellStyle name="40% - アクセント 3 18" xfId="218"/>
    <cellStyle name="40% - アクセント 3 19" xfId="219"/>
    <cellStyle name="40% - アクセント 3 2" xfId="220"/>
    <cellStyle name="40% - アクセント 3 2 2" xfId="221"/>
    <cellStyle name="40% - アクセント 3 20" xfId="222"/>
    <cellStyle name="40% - アクセント 3 21" xfId="223"/>
    <cellStyle name="40% - アクセント 3 22" xfId="224"/>
    <cellStyle name="40% - アクセント 3 23" xfId="225"/>
    <cellStyle name="40% - アクセント 3 24" xfId="226"/>
    <cellStyle name="40% - アクセント 3 25" xfId="227"/>
    <cellStyle name="40% - アクセント 3 3" xfId="228"/>
    <cellStyle name="40% - アクセント 3 3 2" xfId="229"/>
    <cellStyle name="40% - アクセント 3 4" xfId="230"/>
    <cellStyle name="40% - アクセント 3 5" xfId="231"/>
    <cellStyle name="40% - アクセント 3 6" xfId="232"/>
    <cellStyle name="40% - アクセント 3 7" xfId="233"/>
    <cellStyle name="40% - アクセント 3 8" xfId="234"/>
    <cellStyle name="40% - アクセント 3 9" xfId="235"/>
    <cellStyle name="40% - アクセント 4 10" xfId="236"/>
    <cellStyle name="40% - アクセント 4 11" xfId="237"/>
    <cellStyle name="40% - アクセント 4 12" xfId="238"/>
    <cellStyle name="40% - アクセント 4 13" xfId="239"/>
    <cellStyle name="40% - アクセント 4 14" xfId="240"/>
    <cellStyle name="40% - アクセント 4 15" xfId="241"/>
    <cellStyle name="40% - アクセント 4 16" xfId="242"/>
    <cellStyle name="40% - アクセント 4 17" xfId="243"/>
    <cellStyle name="40% - アクセント 4 18" xfId="244"/>
    <cellStyle name="40% - アクセント 4 19" xfId="245"/>
    <cellStyle name="40% - アクセント 4 2" xfId="246"/>
    <cellStyle name="40% - アクセント 4 2 2" xfId="247"/>
    <cellStyle name="40% - アクセント 4 20" xfId="248"/>
    <cellStyle name="40% - アクセント 4 21" xfId="249"/>
    <cellStyle name="40% - アクセント 4 22" xfId="250"/>
    <cellStyle name="40% - アクセント 4 23" xfId="251"/>
    <cellStyle name="40% - アクセント 4 24" xfId="252"/>
    <cellStyle name="40% - アクセント 4 25" xfId="253"/>
    <cellStyle name="40% - アクセント 4 3" xfId="254"/>
    <cellStyle name="40% - アクセント 4 3 2" xfId="255"/>
    <cellStyle name="40% - アクセント 4 4" xfId="256"/>
    <cellStyle name="40% - アクセント 4 5" xfId="257"/>
    <cellStyle name="40% - アクセント 4 6" xfId="258"/>
    <cellStyle name="40% - アクセント 4 7" xfId="259"/>
    <cellStyle name="40% - アクセント 4 8" xfId="260"/>
    <cellStyle name="40% - アクセント 4 9" xfId="261"/>
    <cellStyle name="40% - アクセント 5 10" xfId="262"/>
    <cellStyle name="40% - アクセント 5 11" xfId="263"/>
    <cellStyle name="40% - アクセント 5 12" xfId="264"/>
    <cellStyle name="40% - アクセント 5 13" xfId="265"/>
    <cellStyle name="40% - アクセント 5 14" xfId="266"/>
    <cellStyle name="40% - アクセント 5 15" xfId="267"/>
    <cellStyle name="40% - アクセント 5 16" xfId="268"/>
    <cellStyle name="40% - アクセント 5 17" xfId="269"/>
    <cellStyle name="40% - アクセント 5 18" xfId="270"/>
    <cellStyle name="40% - アクセント 5 19" xfId="271"/>
    <cellStyle name="40% - アクセント 5 2" xfId="272"/>
    <cellStyle name="40% - アクセント 5 2 2" xfId="273"/>
    <cellStyle name="40% - アクセント 5 20" xfId="274"/>
    <cellStyle name="40% - アクセント 5 21" xfId="275"/>
    <cellStyle name="40% - アクセント 5 22" xfId="276"/>
    <cellStyle name="40% - アクセント 5 23" xfId="277"/>
    <cellStyle name="40% - アクセント 5 24" xfId="278"/>
    <cellStyle name="40% - アクセント 5 25" xfId="279"/>
    <cellStyle name="40% - アクセント 5 3" xfId="280"/>
    <cellStyle name="40% - アクセント 5 3 2" xfId="281"/>
    <cellStyle name="40% - アクセント 5 4" xfId="282"/>
    <cellStyle name="40% - アクセント 5 5" xfId="283"/>
    <cellStyle name="40% - アクセント 5 6" xfId="284"/>
    <cellStyle name="40% - アクセント 5 7" xfId="285"/>
    <cellStyle name="40% - アクセント 5 8" xfId="286"/>
    <cellStyle name="40% - アクセント 5 9" xfId="287"/>
    <cellStyle name="40% - アクセント 6 10" xfId="288"/>
    <cellStyle name="40% - アクセント 6 11" xfId="289"/>
    <cellStyle name="40% - アクセント 6 12" xfId="290"/>
    <cellStyle name="40% - アクセント 6 13" xfId="291"/>
    <cellStyle name="40% - アクセント 6 14" xfId="292"/>
    <cellStyle name="40% - アクセント 6 15" xfId="293"/>
    <cellStyle name="40% - アクセント 6 16" xfId="294"/>
    <cellStyle name="40% - アクセント 6 17" xfId="295"/>
    <cellStyle name="40% - アクセント 6 18" xfId="296"/>
    <cellStyle name="40% - アクセント 6 19" xfId="297"/>
    <cellStyle name="40% - アクセント 6 2" xfId="298"/>
    <cellStyle name="40% - アクセント 6 2 2" xfId="299"/>
    <cellStyle name="40% - アクセント 6 20" xfId="300"/>
    <cellStyle name="40% - アクセント 6 21" xfId="301"/>
    <cellStyle name="40% - アクセント 6 22" xfId="302"/>
    <cellStyle name="40% - アクセント 6 23" xfId="303"/>
    <cellStyle name="40% - アクセント 6 24" xfId="304"/>
    <cellStyle name="40% - アクセント 6 25" xfId="305"/>
    <cellStyle name="40% - アクセント 6 3" xfId="306"/>
    <cellStyle name="40% - アクセント 6 3 2" xfId="307"/>
    <cellStyle name="40% - アクセント 6 4" xfId="308"/>
    <cellStyle name="40% - アクセント 6 5" xfId="309"/>
    <cellStyle name="40% - アクセント 6 6" xfId="310"/>
    <cellStyle name="40% - アクセント 6 7" xfId="311"/>
    <cellStyle name="40% - アクセント 6 8" xfId="312"/>
    <cellStyle name="40% - アクセント 6 9" xfId="313"/>
    <cellStyle name="60% - アクセント 1 10" xfId="314"/>
    <cellStyle name="60% - アクセント 1 11" xfId="315"/>
    <cellStyle name="60% - アクセント 1 12" xfId="316"/>
    <cellStyle name="60% - アクセント 1 13" xfId="317"/>
    <cellStyle name="60% - アクセント 1 14" xfId="318"/>
    <cellStyle name="60% - アクセント 1 15" xfId="319"/>
    <cellStyle name="60% - アクセント 1 16" xfId="320"/>
    <cellStyle name="60% - アクセント 1 17" xfId="321"/>
    <cellStyle name="60% - アクセント 1 18" xfId="322"/>
    <cellStyle name="60% - アクセント 1 19" xfId="323"/>
    <cellStyle name="60% - アクセント 1 2" xfId="324"/>
    <cellStyle name="60% - アクセント 1 2 2" xfId="325"/>
    <cellStyle name="60% - アクセント 1 20" xfId="326"/>
    <cellStyle name="60% - アクセント 1 21" xfId="327"/>
    <cellStyle name="60% - アクセント 1 22" xfId="328"/>
    <cellStyle name="60% - アクセント 1 23" xfId="329"/>
    <cellStyle name="60% - アクセント 1 24" xfId="330"/>
    <cellStyle name="60% - アクセント 1 25" xfId="331"/>
    <cellStyle name="60% - アクセント 1 3" xfId="332"/>
    <cellStyle name="60% - アクセント 1 3 2" xfId="333"/>
    <cellStyle name="60% - アクセント 1 4" xfId="334"/>
    <cellStyle name="60% - アクセント 1 5" xfId="335"/>
    <cellStyle name="60% - アクセント 1 6" xfId="336"/>
    <cellStyle name="60% - アクセント 1 7" xfId="337"/>
    <cellStyle name="60% - アクセント 1 8" xfId="338"/>
    <cellStyle name="60% - アクセント 1 9" xfId="339"/>
    <cellStyle name="60% - アクセント 2 10" xfId="340"/>
    <cellStyle name="60% - アクセント 2 11" xfId="341"/>
    <cellStyle name="60% - アクセント 2 12" xfId="342"/>
    <cellStyle name="60% - アクセント 2 13" xfId="343"/>
    <cellStyle name="60% - アクセント 2 14" xfId="344"/>
    <cellStyle name="60% - アクセント 2 15" xfId="345"/>
    <cellStyle name="60% - アクセント 2 16" xfId="346"/>
    <cellStyle name="60% - アクセント 2 17" xfId="347"/>
    <cellStyle name="60% - アクセント 2 18" xfId="348"/>
    <cellStyle name="60% - アクセント 2 19" xfId="349"/>
    <cellStyle name="60% - アクセント 2 2" xfId="350"/>
    <cellStyle name="60% - アクセント 2 2 2" xfId="351"/>
    <cellStyle name="60% - アクセント 2 20" xfId="352"/>
    <cellStyle name="60% - アクセント 2 21" xfId="353"/>
    <cellStyle name="60% - アクセント 2 22" xfId="354"/>
    <cellStyle name="60% - アクセント 2 23" xfId="355"/>
    <cellStyle name="60% - アクセント 2 24" xfId="356"/>
    <cellStyle name="60% - アクセント 2 25" xfId="357"/>
    <cellStyle name="60% - アクセント 2 3" xfId="358"/>
    <cellStyle name="60% - アクセント 2 3 2" xfId="359"/>
    <cellStyle name="60% - アクセント 2 4" xfId="360"/>
    <cellStyle name="60% - アクセント 2 5" xfId="361"/>
    <cellStyle name="60% - アクセント 2 6" xfId="362"/>
    <cellStyle name="60% - アクセント 2 7" xfId="363"/>
    <cellStyle name="60% - アクセント 2 8" xfId="364"/>
    <cellStyle name="60% - アクセント 2 9" xfId="365"/>
    <cellStyle name="60% - アクセント 3 10" xfId="366"/>
    <cellStyle name="60% - アクセント 3 11" xfId="367"/>
    <cellStyle name="60% - アクセント 3 12" xfId="368"/>
    <cellStyle name="60% - アクセント 3 13" xfId="369"/>
    <cellStyle name="60% - アクセント 3 14" xfId="370"/>
    <cellStyle name="60% - アクセント 3 15" xfId="371"/>
    <cellStyle name="60% - アクセント 3 16" xfId="372"/>
    <cellStyle name="60% - アクセント 3 17" xfId="373"/>
    <cellStyle name="60% - アクセント 3 18" xfId="374"/>
    <cellStyle name="60% - アクセント 3 19" xfId="375"/>
    <cellStyle name="60% - アクセント 3 2" xfId="376"/>
    <cellStyle name="60% - アクセント 3 2 2" xfId="377"/>
    <cellStyle name="60% - アクセント 3 20" xfId="378"/>
    <cellStyle name="60% - アクセント 3 21" xfId="379"/>
    <cellStyle name="60% - アクセント 3 22" xfId="380"/>
    <cellStyle name="60% - アクセント 3 23" xfId="381"/>
    <cellStyle name="60% - アクセント 3 24" xfId="382"/>
    <cellStyle name="60% - アクセント 3 25" xfId="383"/>
    <cellStyle name="60% - アクセント 3 3" xfId="384"/>
    <cellStyle name="60% - アクセント 3 3 2" xfId="385"/>
    <cellStyle name="60% - アクセント 3 4" xfId="386"/>
    <cellStyle name="60% - アクセント 3 5" xfId="387"/>
    <cellStyle name="60% - アクセント 3 6" xfId="388"/>
    <cellStyle name="60% - アクセント 3 7" xfId="389"/>
    <cellStyle name="60% - アクセント 3 8" xfId="390"/>
    <cellStyle name="60% - アクセント 3 9" xfId="391"/>
    <cellStyle name="60% - アクセント 4 10" xfId="392"/>
    <cellStyle name="60% - アクセント 4 11" xfId="393"/>
    <cellStyle name="60% - アクセント 4 12" xfId="394"/>
    <cellStyle name="60% - アクセント 4 13" xfId="395"/>
    <cellStyle name="60% - アクセント 4 14" xfId="396"/>
    <cellStyle name="60% - アクセント 4 15" xfId="397"/>
    <cellStyle name="60% - アクセント 4 16" xfId="398"/>
    <cellStyle name="60% - アクセント 4 17" xfId="399"/>
    <cellStyle name="60% - アクセント 4 18" xfId="400"/>
    <cellStyle name="60% - アクセント 4 19" xfId="401"/>
    <cellStyle name="60% - アクセント 4 2" xfId="402"/>
    <cellStyle name="60% - アクセント 4 2 2" xfId="403"/>
    <cellStyle name="60% - アクセント 4 20" xfId="404"/>
    <cellStyle name="60% - アクセント 4 21" xfId="405"/>
    <cellStyle name="60% - アクセント 4 22" xfId="406"/>
    <cellStyle name="60% - アクセント 4 23" xfId="407"/>
    <cellStyle name="60% - アクセント 4 24" xfId="408"/>
    <cellStyle name="60% - アクセント 4 25" xfId="409"/>
    <cellStyle name="60% - アクセント 4 3" xfId="410"/>
    <cellStyle name="60% - アクセント 4 3 2" xfId="411"/>
    <cellStyle name="60% - アクセント 4 4" xfId="412"/>
    <cellStyle name="60% - アクセント 4 5" xfId="413"/>
    <cellStyle name="60% - アクセント 4 6" xfId="414"/>
    <cellStyle name="60% - アクセント 4 7" xfId="415"/>
    <cellStyle name="60% - アクセント 4 8" xfId="416"/>
    <cellStyle name="60% - アクセント 4 9" xfId="417"/>
    <cellStyle name="60% - アクセント 5 10" xfId="418"/>
    <cellStyle name="60% - アクセント 5 11" xfId="419"/>
    <cellStyle name="60% - アクセント 5 12" xfId="420"/>
    <cellStyle name="60% - アクセント 5 13" xfId="421"/>
    <cellStyle name="60% - アクセント 5 14" xfId="422"/>
    <cellStyle name="60% - アクセント 5 15" xfId="423"/>
    <cellStyle name="60% - アクセント 5 16" xfId="424"/>
    <cellStyle name="60% - アクセント 5 17" xfId="425"/>
    <cellStyle name="60% - アクセント 5 18" xfId="426"/>
    <cellStyle name="60% - アクセント 5 19" xfId="427"/>
    <cellStyle name="60% - アクセント 5 2" xfId="428"/>
    <cellStyle name="60% - アクセント 5 2 2" xfId="429"/>
    <cellStyle name="60% - アクセント 5 20" xfId="430"/>
    <cellStyle name="60% - アクセント 5 21" xfId="431"/>
    <cellStyle name="60% - アクセント 5 22" xfId="432"/>
    <cellStyle name="60% - アクセント 5 23" xfId="433"/>
    <cellStyle name="60% - アクセント 5 24" xfId="434"/>
    <cellStyle name="60% - アクセント 5 25" xfId="435"/>
    <cellStyle name="60% - アクセント 5 3" xfId="436"/>
    <cellStyle name="60% - アクセント 5 3 2" xfId="437"/>
    <cellStyle name="60% - アクセント 5 4" xfId="438"/>
    <cellStyle name="60% - アクセント 5 5" xfId="439"/>
    <cellStyle name="60% - アクセント 5 6" xfId="440"/>
    <cellStyle name="60% - アクセント 5 7" xfId="441"/>
    <cellStyle name="60% - アクセント 5 8" xfId="442"/>
    <cellStyle name="60% - アクセント 5 9" xfId="443"/>
    <cellStyle name="60% - アクセント 6 10" xfId="444"/>
    <cellStyle name="60% - アクセント 6 11" xfId="445"/>
    <cellStyle name="60% - アクセント 6 12" xfId="446"/>
    <cellStyle name="60% - アクセント 6 13" xfId="447"/>
    <cellStyle name="60% - アクセント 6 14" xfId="448"/>
    <cellStyle name="60% - アクセント 6 15" xfId="449"/>
    <cellStyle name="60% - アクセント 6 16" xfId="450"/>
    <cellStyle name="60% - アクセント 6 17" xfId="451"/>
    <cellStyle name="60% - アクセント 6 18" xfId="452"/>
    <cellStyle name="60% - アクセント 6 19" xfId="453"/>
    <cellStyle name="60% - アクセント 6 2" xfId="454"/>
    <cellStyle name="60% - アクセント 6 2 2" xfId="455"/>
    <cellStyle name="60% - アクセント 6 20" xfId="456"/>
    <cellStyle name="60% - アクセント 6 21" xfId="457"/>
    <cellStyle name="60% - アクセント 6 22" xfId="458"/>
    <cellStyle name="60% - アクセント 6 23" xfId="459"/>
    <cellStyle name="60% - アクセント 6 24" xfId="460"/>
    <cellStyle name="60% - アクセント 6 25" xfId="461"/>
    <cellStyle name="60% - アクセント 6 3" xfId="462"/>
    <cellStyle name="60% - アクセント 6 3 2" xfId="463"/>
    <cellStyle name="60% - アクセント 6 4" xfId="464"/>
    <cellStyle name="60% - アクセント 6 5" xfId="465"/>
    <cellStyle name="60% - アクセント 6 6" xfId="466"/>
    <cellStyle name="60% - アクセント 6 7" xfId="467"/>
    <cellStyle name="60% - アクセント 6 8" xfId="468"/>
    <cellStyle name="60% - アクセント 6 9" xfId="469"/>
    <cellStyle name="アクセント 1 10" xfId="470"/>
    <cellStyle name="アクセント 1 11" xfId="471"/>
    <cellStyle name="アクセント 1 12" xfId="472"/>
    <cellStyle name="アクセント 1 13" xfId="473"/>
    <cellStyle name="アクセント 1 14" xfId="474"/>
    <cellStyle name="アクセント 1 15" xfId="475"/>
    <cellStyle name="アクセント 1 16" xfId="476"/>
    <cellStyle name="アクセント 1 17" xfId="477"/>
    <cellStyle name="アクセント 1 18" xfId="478"/>
    <cellStyle name="アクセント 1 19" xfId="479"/>
    <cellStyle name="アクセント 1 2" xfId="480"/>
    <cellStyle name="アクセント 1 2 2" xfId="481"/>
    <cellStyle name="アクセント 1 20" xfId="482"/>
    <cellStyle name="アクセント 1 21" xfId="483"/>
    <cellStyle name="アクセント 1 22" xfId="484"/>
    <cellStyle name="アクセント 1 23" xfId="485"/>
    <cellStyle name="アクセント 1 24" xfId="486"/>
    <cellStyle name="アクセント 1 25" xfId="487"/>
    <cellStyle name="アクセント 1 3" xfId="488"/>
    <cellStyle name="アクセント 1 3 2" xfId="489"/>
    <cellStyle name="アクセント 1 4" xfId="490"/>
    <cellStyle name="アクセント 1 5" xfId="491"/>
    <cellStyle name="アクセント 1 6" xfId="492"/>
    <cellStyle name="アクセント 1 7" xfId="493"/>
    <cellStyle name="アクセント 1 8" xfId="494"/>
    <cellStyle name="アクセント 1 9" xfId="495"/>
    <cellStyle name="アクセント 2 10" xfId="496"/>
    <cellStyle name="アクセント 2 11" xfId="497"/>
    <cellStyle name="アクセント 2 12" xfId="498"/>
    <cellStyle name="アクセント 2 13" xfId="499"/>
    <cellStyle name="アクセント 2 14" xfId="500"/>
    <cellStyle name="アクセント 2 15" xfId="501"/>
    <cellStyle name="アクセント 2 16" xfId="502"/>
    <cellStyle name="アクセント 2 17" xfId="503"/>
    <cellStyle name="アクセント 2 18" xfId="504"/>
    <cellStyle name="アクセント 2 19" xfId="505"/>
    <cellStyle name="アクセント 2 2" xfId="506"/>
    <cellStyle name="アクセント 2 2 2" xfId="507"/>
    <cellStyle name="アクセント 2 20" xfId="508"/>
    <cellStyle name="アクセント 2 21" xfId="509"/>
    <cellStyle name="アクセント 2 22" xfId="510"/>
    <cellStyle name="アクセント 2 23" xfId="511"/>
    <cellStyle name="アクセント 2 24" xfId="512"/>
    <cellStyle name="アクセント 2 25" xfId="513"/>
    <cellStyle name="アクセント 2 3" xfId="514"/>
    <cellStyle name="アクセント 2 3 2" xfId="515"/>
    <cellStyle name="アクセント 2 4" xfId="516"/>
    <cellStyle name="アクセント 2 5" xfId="517"/>
    <cellStyle name="アクセント 2 6" xfId="518"/>
    <cellStyle name="アクセント 2 7" xfId="519"/>
    <cellStyle name="アクセント 2 8" xfId="520"/>
    <cellStyle name="アクセント 2 9" xfId="521"/>
    <cellStyle name="アクセント 3 10" xfId="522"/>
    <cellStyle name="アクセント 3 11" xfId="523"/>
    <cellStyle name="アクセント 3 12" xfId="524"/>
    <cellStyle name="アクセント 3 13" xfId="525"/>
    <cellStyle name="アクセント 3 14" xfId="526"/>
    <cellStyle name="アクセント 3 15" xfId="527"/>
    <cellStyle name="アクセント 3 16" xfId="528"/>
    <cellStyle name="アクセント 3 17" xfId="529"/>
    <cellStyle name="アクセント 3 18" xfId="530"/>
    <cellStyle name="アクセント 3 19" xfId="531"/>
    <cellStyle name="アクセント 3 2" xfId="532"/>
    <cellStyle name="アクセント 3 2 2" xfId="533"/>
    <cellStyle name="アクセント 3 20" xfId="534"/>
    <cellStyle name="アクセント 3 21" xfId="535"/>
    <cellStyle name="アクセント 3 22" xfId="536"/>
    <cellStyle name="アクセント 3 23" xfId="537"/>
    <cellStyle name="アクセント 3 24" xfId="538"/>
    <cellStyle name="アクセント 3 25" xfId="539"/>
    <cellStyle name="アクセント 3 3" xfId="540"/>
    <cellStyle name="アクセント 3 3 2" xfId="541"/>
    <cellStyle name="アクセント 3 4" xfId="542"/>
    <cellStyle name="アクセント 3 5" xfId="543"/>
    <cellStyle name="アクセント 3 6" xfId="544"/>
    <cellStyle name="アクセント 3 7" xfId="545"/>
    <cellStyle name="アクセント 3 8" xfId="546"/>
    <cellStyle name="アクセント 3 9" xfId="547"/>
    <cellStyle name="アクセント 4 10" xfId="548"/>
    <cellStyle name="アクセント 4 11" xfId="549"/>
    <cellStyle name="アクセント 4 12" xfId="550"/>
    <cellStyle name="アクセント 4 13" xfId="551"/>
    <cellStyle name="アクセント 4 14" xfId="552"/>
    <cellStyle name="アクセント 4 15" xfId="553"/>
    <cellStyle name="アクセント 4 16" xfId="554"/>
    <cellStyle name="アクセント 4 17" xfId="555"/>
    <cellStyle name="アクセント 4 18" xfId="556"/>
    <cellStyle name="アクセント 4 19" xfId="557"/>
    <cellStyle name="アクセント 4 2" xfId="558"/>
    <cellStyle name="アクセント 4 2 2" xfId="559"/>
    <cellStyle name="アクセント 4 20" xfId="560"/>
    <cellStyle name="アクセント 4 21" xfId="561"/>
    <cellStyle name="アクセント 4 22" xfId="562"/>
    <cellStyle name="アクセント 4 23" xfId="563"/>
    <cellStyle name="アクセント 4 24" xfId="564"/>
    <cellStyle name="アクセント 4 25" xfId="565"/>
    <cellStyle name="アクセント 4 3" xfId="566"/>
    <cellStyle name="アクセント 4 3 2" xfId="567"/>
    <cellStyle name="アクセント 4 4" xfId="568"/>
    <cellStyle name="アクセント 4 5" xfId="569"/>
    <cellStyle name="アクセント 4 6" xfId="570"/>
    <cellStyle name="アクセント 4 7" xfId="571"/>
    <cellStyle name="アクセント 4 8" xfId="572"/>
    <cellStyle name="アクセント 4 9" xfId="573"/>
    <cellStyle name="アクセント 5 10" xfId="574"/>
    <cellStyle name="アクセント 5 11" xfId="575"/>
    <cellStyle name="アクセント 5 12" xfId="576"/>
    <cellStyle name="アクセント 5 13" xfId="577"/>
    <cellStyle name="アクセント 5 14" xfId="578"/>
    <cellStyle name="アクセント 5 15" xfId="579"/>
    <cellStyle name="アクセント 5 16" xfId="580"/>
    <cellStyle name="アクセント 5 17" xfId="581"/>
    <cellStyle name="アクセント 5 18" xfId="582"/>
    <cellStyle name="アクセント 5 19" xfId="583"/>
    <cellStyle name="アクセント 5 2" xfId="584"/>
    <cellStyle name="アクセント 5 2 2" xfId="585"/>
    <cellStyle name="アクセント 5 20" xfId="586"/>
    <cellStyle name="アクセント 5 21" xfId="587"/>
    <cellStyle name="アクセント 5 22" xfId="588"/>
    <cellStyle name="アクセント 5 23" xfId="589"/>
    <cellStyle name="アクセント 5 24" xfId="590"/>
    <cellStyle name="アクセント 5 25" xfId="591"/>
    <cellStyle name="アクセント 5 3" xfId="592"/>
    <cellStyle name="アクセント 5 3 2" xfId="593"/>
    <cellStyle name="アクセント 5 4" xfId="594"/>
    <cellStyle name="アクセント 5 5" xfId="595"/>
    <cellStyle name="アクセント 5 6" xfId="596"/>
    <cellStyle name="アクセント 5 7" xfId="597"/>
    <cellStyle name="アクセント 5 8" xfId="598"/>
    <cellStyle name="アクセント 5 9" xfId="599"/>
    <cellStyle name="アクセント 6 10" xfId="600"/>
    <cellStyle name="アクセント 6 11" xfId="601"/>
    <cellStyle name="アクセント 6 12" xfId="602"/>
    <cellStyle name="アクセント 6 13" xfId="603"/>
    <cellStyle name="アクセント 6 14" xfId="604"/>
    <cellStyle name="アクセント 6 15" xfId="605"/>
    <cellStyle name="アクセント 6 16" xfId="606"/>
    <cellStyle name="アクセント 6 17" xfId="607"/>
    <cellStyle name="アクセント 6 18" xfId="608"/>
    <cellStyle name="アクセント 6 19" xfId="609"/>
    <cellStyle name="アクセント 6 2" xfId="610"/>
    <cellStyle name="アクセント 6 2 2" xfId="611"/>
    <cellStyle name="アクセント 6 20" xfId="612"/>
    <cellStyle name="アクセント 6 21" xfId="613"/>
    <cellStyle name="アクセント 6 22" xfId="614"/>
    <cellStyle name="アクセント 6 23" xfId="615"/>
    <cellStyle name="アクセント 6 24" xfId="616"/>
    <cellStyle name="アクセント 6 25" xfId="617"/>
    <cellStyle name="アクセント 6 3" xfId="618"/>
    <cellStyle name="アクセント 6 3 2" xfId="619"/>
    <cellStyle name="アクセント 6 4" xfId="620"/>
    <cellStyle name="アクセント 6 5" xfId="621"/>
    <cellStyle name="アクセント 6 6" xfId="622"/>
    <cellStyle name="アクセント 6 7" xfId="623"/>
    <cellStyle name="アクセント 6 8" xfId="624"/>
    <cellStyle name="アクセント 6 9" xfId="625"/>
    <cellStyle name="タイトル 10" xfId="626"/>
    <cellStyle name="タイトル 11" xfId="627"/>
    <cellStyle name="タイトル 12" xfId="628"/>
    <cellStyle name="タイトル 13" xfId="629"/>
    <cellStyle name="タイトル 14" xfId="630"/>
    <cellStyle name="タイトル 15" xfId="631"/>
    <cellStyle name="タイトル 16" xfId="632"/>
    <cellStyle name="タイトル 17" xfId="633"/>
    <cellStyle name="タイトル 18" xfId="634"/>
    <cellStyle name="タイトル 19" xfId="635"/>
    <cellStyle name="タイトル 2" xfId="636"/>
    <cellStyle name="タイトル 2 2" xfId="637"/>
    <cellStyle name="タイトル 20" xfId="638"/>
    <cellStyle name="タイトル 21" xfId="639"/>
    <cellStyle name="タイトル 22" xfId="640"/>
    <cellStyle name="タイトル 23" xfId="641"/>
    <cellStyle name="タイトル 24" xfId="642"/>
    <cellStyle name="タイトル 25" xfId="643"/>
    <cellStyle name="タイトル 3" xfId="644"/>
    <cellStyle name="タイトル 3 2" xfId="645"/>
    <cellStyle name="タイトル 4" xfId="646"/>
    <cellStyle name="タイトル 5" xfId="647"/>
    <cellStyle name="タイトル 6" xfId="648"/>
    <cellStyle name="タイトル 7" xfId="649"/>
    <cellStyle name="タイトル 8" xfId="650"/>
    <cellStyle name="タイトル 9" xfId="651"/>
    <cellStyle name="チェック セル 10" xfId="652"/>
    <cellStyle name="チェック セル 11" xfId="653"/>
    <cellStyle name="チェック セル 12" xfId="654"/>
    <cellStyle name="チェック セル 13" xfId="655"/>
    <cellStyle name="チェック セル 14" xfId="656"/>
    <cellStyle name="チェック セル 15" xfId="657"/>
    <cellStyle name="チェック セル 16" xfId="658"/>
    <cellStyle name="チェック セル 17" xfId="659"/>
    <cellStyle name="チェック セル 18" xfId="660"/>
    <cellStyle name="チェック セル 19" xfId="661"/>
    <cellStyle name="チェック セル 2" xfId="662"/>
    <cellStyle name="チェック セル 2 2" xfId="663"/>
    <cellStyle name="チェック セル 20" xfId="664"/>
    <cellStyle name="チェック セル 21" xfId="665"/>
    <cellStyle name="チェック セル 22" xfId="666"/>
    <cellStyle name="チェック セル 23" xfId="667"/>
    <cellStyle name="チェック セル 24" xfId="668"/>
    <cellStyle name="チェック セル 25" xfId="669"/>
    <cellStyle name="チェック セル 3" xfId="670"/>
    <cellStyle name="チェック セル 3 2" xfId="671"/>
    <cellStyle name="チェック セル 4" xfId="672"/>
    <cellStyle name="チェック セル 5" xfId="673"/>
    <cellStyle name="チェック セル 6" xfId="674"/>
    <cellStyle name="チェック セル 7" xfId="675"/>
    <cellStyle name="チェック セル 8" xfId="676"/>
    <cellStyle name="チェック セル 9" xfId="677"/>
    <cellStyle name="どちらでもない 10" xfId="678"/>
    <cellStyle name="どちらでもない 11" xfId="679"/>
    <cellStyle name="どちらでもない 12" xfId="680"/>
    <cellStyle name="どちらでもない 13" xfId="681"/>
    <cellStyle name="どちらでもない 14" xfId="682"/>
    <cellStyle name="どちらでもない 15" xfId="683"/>
    <cellStyle name="どちらでもない 16" xfId="684"/>
    <cellStyle name="どちらでもない 17" xfId="685"/>
    <cellStyle name="どちらでもない 18" xfId="686"/>
    <cellStyle name="どちらでもない 19" xfId="687"/>
    <cellStyle name="どちらでもない 2" xfId="688"/>
    <cellStyle name="どちらでもない 2 2" xfId="689"/>
    <cellStyle name="どちらでもない 20" xfId="690"/>
    <cellStyle name="どちらでもない 21" xfId="691"/>
    <cellStyle name="どちらでもない 22" xfId="692"/>
    <cellStyle name="どちらでもない 23" xfId="693"/>
    <cellStyle name="どちらでもない 24" xfId="694"/>
    <cellStyle name="どちらでもない 25" xfId="695"/>
    <cellStyle name="どちらでもない 3" xfId="696"/>
    <cellStyle name="どちらでもない 3 2" xfId="697"/>
    <cellStyle name="どちらでもない 4" xfId="698"/>
    <cellStyle name="どちらでもない 5" xfId="699"/>
    <cellStyle name="どちらでもない 6" xfId="700"/>
    <cellStyle name="どちらでもない 7" xfId="701"/>
    <cellStyle name="どちらでもない 8" xfId="702"/>
    <cellStyle name="どちらでもない 9" xfId="703"/>
    <cellStyle name="パーセント 2" xfId="704"/>
    <cellStyle name="パーセント 2 2" xfId="705"/>
    <cellStyle name="パーセント 2 2 2" xfId="706"/>
    <cellStyle name="パーセント 2 2 2 2" xfId="1576"/>
    <cellStyle name="パーセント 2 2 3" xfId="1577"/>
    <cellStyle name="パーセント 2 3" xfId="707"/>
    <cellStyle name="パーセント 2 3 2" xfId="1550"/>
    <cellStyle name="パーセント 2 3 2 2" xfId="1551"/>
    <cellStyle name="パーセント 2 3 3" xfId="1552"/>
    <cellStyle name="パーセント 2 3 3 2" xfId="1553"/>
    <cellStyle name="パーセント 2 3 4" xfId="1554"/>
    <cellStyle name="パーセント 2 4" xfId="1555"/>
    <cellStyle name="パーセント 2 4 2" xfId="1548"/>
    <cellStyle name="パーセント 2 4 2 2" xfId="1578"/>
    <cellStyle name="パーセント 2 4 3" xfId="1579"/>
    <cellStyle name="パーセント 2 4 3 2" xfId="1580"/>
    <cellStyle name="パーセント 3" xfId="708"/>
    <cellStyle name="パーセント 3 2" xfId="1556"/>
    <cellStyle name="パーセント 3 3" xfId="1581"/>
    <cellStyle name="パーセント 3 3 2" xfId="1582"/>
    <cellStyle name="パーセント 3 3 2 2" xfId="1583"/>
    <cellStyle name="パーセント 3 3 3" xfId="1584"/>
    <cellStyle name="パーセント 3 3 3 2" xfId="1585"/>
    <cellStyle name="パーセント 3 3 4" xfId="1586"/>
    <cellStyle name="パーセント 3 4" xfId="1587"/>
    <cellStyle name="パーセント 3 4 2" xfId="1588"/>
    <cellStyle name="パーセント 3 5" xfId="1589"/>
    <cellStyle name="パーセント 3 5 2" xfId="1590"/>
    <cellStyle name="パーセント 4" xfId="709"/>
    <cellStyle name="パーセント 5" xfId="710"/>
    <cellStyle name="パーセント 6" xfId="1591"/>
    <cellStyle name="パーセント 7" xfId="1592"/>
    <cellStyle name="ハイパーリンク 2" xfId="1557"/>
    <cellStyle name="メモ 10" xfId="711"/>
    <cellStyle name="メモ 11" xfId="712"/>
    <cellStyle name="メモ 12" xfId="713"/>
    <cellStyle name="メモ 13" xfId="714"/>
    <cellStyle name="メモ 14" xfId="715"/>
    <cellStyle name="メモ 15" xfId="716"/>
    <cellStyle name="メモ 16" xfId="717"/>
    <cellStyle name="メモ 17" xfId="718"/>
    <cellStyle name="メモ 18" xfId="719"/>
    <cellStyle name="メモ 19" xfId="720"/>
    <cellStyle name="メモ 2" xfId="721"/>
    <cellStyle name="メモ 2 2" xfId="722"/>
    <cellStyle name="メモ 2 2 2" xfId="723"/>
    <cellStyle name="メモ 2 2 2 2" xfId="1390"/>
    <cellStyle name="メモ 2 2 2 2 2" xfId="1391"/>
    <cellStyle name="メモ 2 2 2 3" xfId="1392"/>
    <cellStyle name="メモ 2 2 3" xfId="724"/>
    <cellStyle name="メモ 2 2 3 2" xfId="1393"/>
    <cellStyle name="メモ 2 2 3 2 2" xfId="1740"/>
    <cellStyle name="メモ 2 2 3 3" xfId="1741"/>
    <cellStyle name="メモ 2 2 4" xfId="1593"/>
    <cellStyle name="メモ 2 2 4 2" xfId="1594"/>
    <cellStyle name="メモ 2 2 4 2 2" xfId="1742"/>
    <cellStyle name="メモ 2 2 4 3" xfId="1743"/>
    <cellStyle name="メモ 2 2 5" xfId="1595"/>
    <cellStyle name="メモ 2 2 5 2" xfId="1744"/>
    <cellStyle name="メモ 2 2 6" xfId="1596"/>
    <cellStyle name="メモ 2 2 6 2" xfId="1597"/>
    <cellStyle name="メモ 2 2 7" xfId="1745"/>
    <cellStyle name="メモ 2 2 8" xfId="1746"/>
    <cellStyle name="メモ 20" xfId="725"/>
    <cellStyle name="メモ 21" xfId="726"/>
    <cellStyle name="メモ 22" xfId="727"/>
    <cellStyle name="メモ 23" xfId="728"/>
    <cellStyle name="メモ 24" xfId="729"/>
    <cellStyle name="メモ 25" xfId="730"/>
    <cellStyle name="メモ 3" xfId="731"/>
    <cellStyle name="メモ 3 2" xfId="732"/>
    <cellStyle name="メモ 3 2 2" xfId="1394"/>
    <cellStyle name="メモ 3 2 2 2" xfId="1395"/>
    <cellStyle name="メモ 3 2 3" xfId="1396"/>
    <cellStyle name="メモ 3 3" xfId="733"/>
    <cellStyle name="メモ 3 3 2" xfId="1397"/>
    <cellStyle name="メモ 3 3 2 2" xfId="1747"/>
    <cellStyle name="メモ 3 3 3" xfId="1748"/>
    <cellStyle name="メモ 3 4" xfId="1598"/>
    <cellStyle name="メモ 3 4 2" xfId="1599"/>
    <cellStyle name="メモ 3 4 2 2" xfId="1749"/>
    <cellStyle name="メモ 3 4 3" xfId="1750"/>
    <cellStyle name="メモ 3 5" xfId="1600"/>
    <cellStyle name="メモ 3 5 2" xfId="1751"/>
    <cellStyle name="メモ 3 6" xfId="1601"/>
    <cellStyle name="メモ 3 6 2" xfId="1602"/>
    <cellStyle name="メモ 3 7" xfId="1752"/>
    <cellStyle name="メモ 3 8" xfId="1753"/>
    <cellStyle name="メモ 4" xfId="734"/>
    <cellStyle name="メモ 4 2" xfId="735"/>
    <cellStyle name="メモ 4 2 2" xfId="1398"/>
    <cellStyle name="メモ 4 2 2 2" xfId="1399"/>
    <cellStyle name="メモ 4 2 3" xfId="1400"/>
    <cellStyle name="メモ 4 3" xfId="736"/>
    <cellStyle name="メモ 4 3 2" xfId="1401"/>
    <cellStyle name="メモ 4 3 2 2" xfId="1754"/>
    <cellStyle name="メモ 4 3 3" xfId="1755"/>
    <cellStyle name="メモ 4 4" xfId="1603"/>
    <cellStyle name="メモ 4 4 2" xfId="1604"/>
    <cellStyle name="メモ 4 4 2 2" xfId="1756"/>
    <cellStyle name="メモ 4 4 3" xfId="1757"/>
    <cellStyle name="メモ 4 5" xfId="1605"/>
    <cellStyle name="メモ 4 5 2" xfId="1758"/>
    <cellStyle name="メモ 4 6" xfId="1606"/>
    <cellStyle name="メモ 4 6 2" xfId="1607"/>
    <cellStyle name="メモ 4 7" xfId="1759"/>
    <cellStyle name="メモ 4 8" xfId="1760"/>
    <cellStyle name="メモ 5" xfId="737"/>
    <cellStyle name="メモ 6" xfId="738"/>
    <cellStyle name="メモ 7" xfId="739"/>
    <cellStyle name="メモ 8" xfId="740"/>
    <cellStyle name="メモ 9" xfId="741"/>
    <cellStyle name="リンク セル 10" xfId="742"/>
    <cellStyle name="リンク セル 11" xfId="743"/>
    <cellStyle name="リンク セル 12" xfId="744"/>
    <cellStyle name="リンク セル 13" xfId="745"/>
    <cellStyle name="リンク セル 14" xfId="746"/>
    <cellStyle name="リンク セル 15" xfId="747"/>
    <cellStyle name="リンク セル 16" xfId="748"/>
    <cellStyle name="リンク セル 17" xfId="749"/>
    <cellStyle name="リンク セル 18" xfId="750"/>
    <cellStyle name="リンク セル 19" xfId="751"/>
    <cellStyle name="リンク セル 2" xfId="752"/>
    <cellStyle name="リンク セル 2 2" xfId="753"/>
    <cellStyle name="リンク セル 20" xfId="754"/>
    <cellStyle name="リンク セル 21" xfId="755"/>
    <cellStyle name="リンク セル 22" xfId="756"/>
    <cellStyle name="リンク セル 23" xfId="757"/>
    <cellStyle name="リンク セル 24" xfId="758"/>
    <cellStyle name="リンク セル 25" xfId="759"/>
    <cellStyle name="リンク セル 3" xfId="760"/>
    <cellStyle name="リンク セル 3 2" xfId="761"/>
    <cellStyle name="リンク セル 4" xfId="762"/>
    <cellStyle name="リンク セル 5" xfId="763"/>
    <cellStyle name="リンク セル 6" xfId="764"/>
    <cellStyle name="リンク セル 7" xfId="765"/>
    <cellStyle name="リンク セル 8" xfId="766"/>
    <cellStyle name="リンク セル 9" xfId="767"/>
    <cellStyle name="悪い 10" xfId="768"/>
    <cellStyle name="悪い 11" xfId="769"/>
    <cellStyle name="悪い 12" xfId="770"/>
    <cellStyle name="悪い 13" xfId="771"/>
    <cellStyle name="悪い 14" xfId="772"/>
    <cellStyle name="悪い 15" xfId="773"/>
    <cellStyle name="悪い 16" xfId="774"/>
    <cellStyle name="悪い 17" xfId="775"/>
    <cellStyle name="悪い 18" xfId="776"/>
    <cellStyle name="悪い 19" xfId="777"/>
    <cellStyle name="悪い 2" xfId="778"/>
    <cellStyle name="悪い 2 2" xfId="779"/>
    <cellStyle name="悪い 2 3" xfId="1402"/>
    <cellStyle name="悪い 20" xfId="780"/>
    <cellStyle name="悪い 21" xfId="781"/>
    <cellStyle name="悪い 22" xfId="782"/>
    <cellStyle name="悪い 23" xfId="783"/>
    <cellStyle name="悪い 24" xfId="784"/>
    <cellStyle name="悪い 25" xfId="785"/>
    <cellStyle name="悪い 3" xfId="786"/>
    <cellStyle name="悪い 3 2" xfId="787"/>
    <cellStyle name="悪い 4" xfId="788"/>
    <cellStyle name="悪い 5" xfId="789"/>
    <cellStyle name="悪い 6" xfId="790"/>
    <cellStyle name="悪い 7" xfId="791"/>
    <cellStyle name="悪い 8" xfId="792"/>
    <cellStyle name="悪い 9" xfId="793"/>
    <cellStyle name="計算 10" xfId="794"/>
    <cellStyle name="計算 11" xfId="795"/>
    <cellStyle name="計算 12" xfId="796"/>
    <cellStyle name="計算 13" xfId="797"/>
    <cellStyle name="計算 14" xfId="798"/>
    <cellStyle name="計算 15" xfId="799"/>
    <cellStyle name="計算 16" xfId="800"/>
    <cellStyle name="計算 17" xfId="801"/>
    <cellStyle name="計算 18" xfId="802"/>
    <cellStyle name="計算 19" xfId="803"/>
    <cellStyle name="計算 2" xfId="804"/>
    <cellStyle name="計算 2 2" xfId="805"/>
    <cellStyle name="計算 2 2 2" xfId="806"/>
    <cellStyle name="計算 2 2 2 2" xfId="1403"/>
    <cellStyle name="計算 2 2 2 2 2" xfId="1404"/>
    <cellStyle name="計算 2 2 2 3" xfId="1405"/>
    <cellStyle name="計算 2 2 3" xfId="807"/>
    <cellStyle name="計算 2 2 3 2" xfId="1406"/>
    <cellStyle name="計算 2 2 3 2 2" xfId="1761"/>
    <cellStyle name="計算 2 2 3 3" xfId="1762"/>
    <cellStyle name="計算 2 2 4" xfId="1608"/>
    <cellStyle name="計算 2 2 4 2" xfId="1609"/>
    <cellStyle name="計算 2 2 4 2 2" xfId="1763"/>
    <cellStyle name="計算 2 2 4 3" xfId="1764"/>
    <cellStyle name="計算 2 2 5" xfId="1610"/>
    <cellStyle name="計算 2 2 5 2" xfId="1765"/>
    <cellStyle name="計算 2 2 6" xfId="1611"/>
    <cellStyle name="計算 2 2 6 2" xfId="1612"/>
    <cellStyle name="計算 2 2 7" xfId="1766"/>
    <cellStyle name="計算 2 2 8" xfId="1767"/>
    <cellStyle name="計算 20" xfId="808"/>
    <cellStyle name="計算 21" xfId="809"/>
    <cellStyle name="計算 22" xfId="810"/>
    <cellStyle name="計算 23" xfId="811"/>
    <cellStyle name="計算 24" xfId="812"/>
    <cellStyle name="計算 25" xfId="813"/>
    <cellStyle name="計算 3" xfId="814"/>
    <cellStyle name="計算 3 2" xfId="815"/>
    <cellStyle name="計算 3 2 2" xfId="1407"/>
    <cellStyle name="計算 3 2 2 2" xfId="1408"/>
    <cellStyle name="計算 3 2 3" xfId="1409"/>
    <cellStyle name="計算 3 3" xfId="816"/>
    <cellStyle name="計算 3 3 2" xfId="1410"/>
    <cellStyle name="計算 3 3 2 2" xfId="1768"/>
    <cellStyle name="計算 3 3 3" xfId="1769"/>
    <cellStyle name="計算 3 4" xfId="1613"/>
    <cellStyle name="計算 3 4 2" xfId="1614"/>
    <cellStyle name="計算 3 4 2 2" xfId="1770"/>
    <cellStyle name="計算 3 4 3" xfId="1771"/>
    <cellStyle name="計算 3 5" xfId="1615"/>
    <cellStyle name="計算 3 5 2" xfId="1772"/>
    <cellStyle name="計算 3 6" xfId="1616"/>
    <cellStyle name="計算 3 6 2" xfId="1617"/>
    <cellStyle name="計算 3 7" xfId="1773"/>
    <cellStyle name="計算 3 8" xfId="1774"/>
    <cellStyle name="計算 4" xfId="817"/>
    <cellStyle name="計算 4 2" xfId="818"/>
    <cellStyle name="計算 4 2 2" xfId="1411"/>
    <cellStyle name="計算 4 2 2 2" xfId="1412"/>
    <cellStyle name="計算 4 2 3" xfId="1413"/>
    <cellStyle name="計算 4 3" xfId="819"/>
    <cellStyle name="計算 4 3 2" xfId="1414"/>
    <cellStyle name="計算 4 3 2 2" xfId="1775"/>
    <cellStyle name="計算 4 3 3" xfId="1776"/>
    <cellStyle name="計算 4 4" xfId="1618"/>
    <cellStyle name="計算 4 4 2" xfId="1619"/>
    <cellStyle name="計算 4 4 2 2" xfId="1777"/>
    <cellStyle name="計算 4 4 3" xfId="1778"/>
    <cellStyle name="計算 4 5" xfId="1620"/>
    <cellStyle name="計算 4 5 2" xfId="1779"/>
    <cellStyle name="計算 4 6" xfId="1621"/>
    <cellStyle name="計算 4 6 2" xfId="1622"/>
    <cellStyle name="計算 4 7" xfId="1780"/>
    <cellStyle name="計算 4 8" xfId="1781"/>
    <cellStyle name="計算 5" xfId="820"/>
    <cellStyle name="計算 6" xfId="821"/>
    <cellStyle name="計算 7" xfId="822"/>
    <cellStyle name="計算 8" xfId="823"/>
    <cellStyle name="計算 9" xfId="824"/>
    <cellStyle name="警告文 10" xfId="825"/>
    <cellStyle name="警告文 11" xfId="826"/>
    <cellStyle name="警告文 12" xfId="827"/>
    <cellStyle name="警告文 13" xfId="828"/>
    <cellStyle name="警告文 14" xfId="829"/>
    <cellStyle name="警告文 15" xfId="830"/>
    <cellStyle name="警告文 16" xfId="831"/>
    <cellStyle name="警告文 17" xfId="832"/>
    <cellStyle name="警告文 18" xfId="833"/>
    <cellStyle name="警告文 19" xfId="834"/>
    <cellStyle name="警告文 2" xfId="835"/>
    <cellStyle name="警告文 2 2" xfId="836"/>
    <cellStyle name="警告文 20" xfId="837"/>
    <cellStyle name="警告文 21" xfId="838"/>
    <cellStyle name="警告文 22" xfId="839"/>
    <cellStyle name="警告文 23" xfId="840"/>
    <cellStyle name="警告文 24" xfId="841"/>
    <cellStyle name="警告文 25" xfId="842"/>
    <cellStyle name="警告文 3" xfId="843"/>
    <cellStyle name="警告文 3 2" xfId="844"/>
    <cellStyle name="警告文 4" xfId="845"/>
    <cellStyle name="警告文 5" xfId="846"/>
    <cellStyle name="警告文 6" xfId="847"/>
    <cellStyle name="警告文 7" xfId="848"/>
    <cellStyle name="警告文 8" xfId="849"/>
    <cellStyle name="警告文 9" xfId="850"/>
    <cellStyle name="桁区切り" xfId="1739" builtinId="6"/>
    <cellStyle name="桁区切り 2" xfId="851"/>
    <cellStyle name="桁区切り 2 2" xfId="852"/>
    <cellStyle name="桁区切り 2 2 2" xfId="853"/>
    <cellStyle name="桁区切り 2 2 2 2" xfId="1623"/>
    <cellStyle name="桁区切り 2 2 2 2 2" xfId="1624"/>
    <cellStyle name="桁区切り 2 2 2 3" xfId="1625"/>
    <cellStyle name="桁区切り 2 2 3" xfId="1626"/>
    <cellStyle name="桁区切り 2 2 3 2" xfId="1627"/>
    <cellStyle name="桁区切り 2 2 3 2 2" xfId="1628"/>
    <cellStyle name="桁区切り 2 2 3 3" xfId="1629"/>
    <cellStyle name="桁区切り 2 2 3 3 2" xfId="1630"/>
    <cellStyle name="桁区切り 2 2 3 4" xfId="1631"/>
    <cellStyle name="桁区切り 2 2 4" xfId="1632"/>
    <cellStyle name="桁区切り 2 3" xfId="854"/>
    <cellStyle name="桁区切り 2 3 2" xfId="1633"/>
    <cellStyle name="桁区切り 2 3 2 2" xfId="1634"/>
    <cellStyle name="桁区切り 2 3 3" xfId="1635"/>
    <cellStyle name="桁区切り 2 4" xfId="1415"/>
    <cellStyle name="桁区切り 2 5" xfId="1416"/>
    <cellStyle name="桁区切り 2 5 2" xfId="1417"/>
    <cellStyle name="桁区切り 2 5 3" xfId="1418"/>
    <cellStyle name="桁区切り 2 5 3 2" xfId="1419"/>
    <cellStyle name="桁区切り 2 6" xfId="1420"/>
    <cellStyle name="桁区切り 2 6 2" xfId="1558"/>
    <cellStyle name="桁区切り 2 7" xfId="1421"/>
    <cellStyle name="桁区切り 2 8" xfId="1422"/>
    <cellStyle name="桁区切り 2 8 2" xfId="1423"/>
    <cellStyle name="桁区切り 2 8 2 2" xfId="1424"/>
    <cellStyle name="桁区切り 2 8 2 2 2" xfId="1425"/>
    <cellStyle name="桁区切り 2 8 2 2 2 2" xfId="1426"/>
    <cellStyle name="桁区切り 2 8 2 2 2 2 2" xfId="1427"/>
    <cellStyle name="桁区切り 2 8 2 3" xfId="1428"/>
    <cellStyle name="桁区切り 2 8 2 3 2" xfId="1429"/>
    <cellStyle name="桁区切り 2 8 2 3 2 2" xfId="1430"/>
    <cellStyle name="桁区切り 2 9" xfId="1738"/>
    <cellStyle name="桁区切り 3" xfId="855"/>
    <cellStyle name="桁区切り 3 2" xfId="856"/>
    <cellStyle name="桁区切り 3 3" xfId="1636"/>
    <cellStyle name="桁区切り 3 3 2" xfId="1637"/>
    <cellStyle name="桁区切り 3 3 2 2" xfId="1638"/>
    <cellStyle name="桁区切り 3 3 3" xfId="1639"/>
    <cellStyle name="桁区切り 3 4" xfId="1640"/>
    <cellStyle name="桁区切り 3 4 2" xfId="1641"/>
    <cellStyle name="桁区切り 3 5" xfId="1431"/>
    <cellStyle name="桁区切り 4" xfId="857"/>
    <cellStyle name="桁区切り 4 2" xfId="1432"/>
    <cellStyle name="桁区切り 4 2 2" xfId="1642"/>
    <cellStyle name="桁区切り 4 2 2 2" xfId="1643"/>
    <cellStyle name="桁区切り 4 2 3" xfId="1644"/>
    <cellStyle name="桁区切り 4 3" xfId="1645"/>
    <cellStyle name="桁区切り 4 3 2" xfId="1646"/>
    <cellStyle name="桁区切り 4 4" xfId="1647"/>
    <cellStyle name="桁区切り 5" xfId="1433"/>
    <cellStyle name="桁区切り 5 2" xfId="1559"/>
    <cellStyle name="桁区切り 5 2 2" xfId="1560"/>
    <cellStyle name="桁区切り 5 3" xfId="1561"/>
    <cellStyle name="桁区切り 6" xfId="1434"/>
    <cellStyle name="桁区切り 7" xfId="1435"/>
    <cellStyle name="桁区切り 8" xfId="1436"/>
    <cellStyle name="桁区切り 8 2" xfId="1437"/>
    <cellStyle name="桁区切り 9" xfId="1648"/>
    <cellStyle name="桁区切り 9 2" xfId="1649"/>
    <cellStyle name="桁区切り 9 2 2" xfId="1650"/>
    <cellStyle name="見出し 1 10" xfId="858"/>
    <cellStyle name="見出し 1 11" xfId="859"/>
    <cellStyle name="見出し 1 12" xfId="860"/>
    <cellStyle name="見出し 1 13" xfId="861"/>
    <cellStyle name="見出し 1 14" xfId="862"/>
    <cellStyle name="見出し 1 15" xfId="863"/>
    <cellStyle name="見出し 1 16" xfId="864"/>
    <cellStyle name="見出し 1 17" xfId="865"/>
    <cellStyle name="見出し 1 18" xfId="866"/>
    <cellStyle name="見出し 1 19" xfId="867"/>
    <cellStyle name="見出し 1 2" xfId="868"/>
    <cellStyle name="見出し 1 2 2" xfId="869"/>
    <cellStyle name="見出し 1 20" xfId="870"/>
    <cellStyle name="見出し 1 21" xfId="871"/>
    <cellStyle name="見出し 1 22" xfId="872"/>
    <cellStyle name="見出し 1 23" xfId="873"/>
    <cellStyle name="見出し 1 24" xfId="874"/>
    <cellStyle name="見出し 1 25" xfId="875"/>
    <cellStyle name="見出し 1 3" xfId="876"/>
    <cellStyle name="見出し 1 3 2" xfId="877"/>
    <cellStyle name="見出し 1 4" xfId="878"/>
    <cellStyle name="見出し 1 5" xfId="879"/>
    <cellStyle name="見出し 1 6" xfId="880"/>
    <cellStyle name="見出し 1 7" xfId="881"/>
    <cellStyle name="見出し 1 8" xfId="882"/>
    <cellStyle name="見出し 1 9" xfId="883"/>
    <cellStyle name="見出し 2 10" xfId="884"/>
    <cellStyle name="見出し 2 11" xfId="885"/>
    <cellStyle name="見出し 2 12" xfId="886"/>
    <cellStyle name="見出し 2 13" xfId="887"/>
    <cellStyle name="見出し 2 14" xfId="888"/>
    <cellStyle name="見出し 2 15" xfId="889"/>
    <cellStyle name="見出し 2 16" xfId="890"/>
    <cellStyle name="見出し 2 17" xfId="891"/>
    <cellStyle name="見出し 2 18" xfId="892"/>
    <cellStyle name="見出し 2 19" xfId="893"/>
    <cellStyle name="見出し 2 2" xfId="894"/>
    <cellStyle name="見出し 2 2 2" xfId="895"/>
    <cellStyle name="見出し 2 20" xfId="896"/>
    <cellStyle name="見出し 2 21" xfId="897"/>
    <cellStyle name="見出し 2 22" xfId="898"/>
    <cellStyle name="見出し 2 23" xfId="899"/>
    <cellStyle name="見出し 2 24" xfId="900"/>
    <cellStyle name="見出し 2 25" xfId="901"/>
    <cellStyle name="見出し 2 3" xfId="902"/>
    <cellStyle name="見出し 2 3 2" xfId="903"/>
    <cellStyle name="見出し 2 4" xfId="904"/>
    <cellStyle name="見出し 2 5" xfId="905"/>
    <cellStyle name="見出し 2 6" xfId="906"/>
    <cellStyle name="見出し 2 7" xfId="907"/>
    <cellStyle name="見出し 2 8" xfId="908"/>
    <cellStyle name="見出し 2 9" xfId="909"/>
    <cellStyle name="見出し 3 10" xfId="910"/>
    <cellStyle name="見出し 3 11" xfId="911"/>
    <cellStyle name="見出し 3 12" xfId="912"/>
    <cellStyle name="見出し 3 13" xfId="913"/>
    <cellStyle name="見出し 3 14" xfId="914"/>
    <cellStyle name="見出し 3 15" xfId="915"/>
    <cellStyle name="見出し 3 16" xfId="916"/>
    <cellStyle name="見出し 3 17" xfId="917"/>
    <cellStyle name="見出し 3 18" xfId="918"/>
    <cellStyle name="見出し 3 19" xfId="919"/>
    <cellStyle name="見出し 3 2" xfId="920"/>
    <cellStyle name="見出し 3 2 2" xfId="921"/>
    <cellStyle name="見出し 3 20" xfId="922"/>
    <cellStyle name="見出し 3 21" xfId="923"/>
    <cellStyle name="見出し 3 22" xfId="924"/>
    <cellStyle name="見出し 3 23" xfId="925"/>
    <cellStyle name="見出し 3 24" xfId="926"/>
    <cellStyle name="見出し 3 25" xfId="927"/>
    <cellStyle name="見出し 3 3" xfId="928"/>
    <cellStyle name="見出し 3 3 2" xfId="929"/>
    <cellStyle name="見出し 3 4" xfId="930"/>
    <cellStyle name="見出し 3 5" xfId="931"/>
    <cellStyle name="見出し 3 6" xfId="932"/>
    <cellStyle name="見出し 3 7" xfId="933"/>
    <cellStyle name="見出し 3 8" xfId="934"/>
    <cellStyle name="見出し 3 9" xfId="935"/>
    <cellStyle name="見出し 4 10" xfId="936"/>
    <cellStyle name="見出し 4 11" xfId="937"/>
    <cellStyle name="見出し 4 12" xfId="938"/>
    <cellStyle name="見出し 4 13" xfId="939"/>
    <cellStyle name="見出し 4 14" xfId="940"/>
    <cellStyle name="見出し 4 15" xfId="941"/>
    <cellStyle name="見出し 4 16" xfId="942"/>
    <cellStyle name="見出し 4 17" xfId="943"/>
    <cellStyle name="見出し 4 18" xfId="944"/>
    <cellStyle name="見出し 4 19" xfId="945"/>
    <cellStyle name="見出し 4 2" xfId="946"/>
    <cellStyle name="見出し 4 2 2" xfId="947"/>
    <cellStyle name="見出し 4 20" xfId="948"/>
    <cellStyle name="見出し 4 21" xfId="949"/>
    <cellStyle name="見出し 4 22" xfId="950"/>
    <cellStyle name="見出し 4 23" xfId="951"/>
    <cellStyle name="見出し 4 24" xfId="952"/>
    <cellStyle name="見出し 4 25" xfId="953"/>
    <cellStyle name="見出し 4 3" xfId="954"/>
    <cellStyle name="見出し 4 3 2" xfId="955"/>
    <cellStyle name="見出し 4 4" xfId="956"/>
    <cellStyle name="見出し 4 5" xfId="957"/>
    <cellStyle name="見出し 4 6" xfId="958"/>
    <cellStyle name="見出し 4 7" xfId="959"/>
    <cellStyle name="見出し 4 8" xfId="960"/>
    <cellStyle name="見出し 4 9" xfId="961"/>
    <cellStyle name="集計 10" xfId="962"/>
    <cellStyle name="集計 11" xfId="963"/>
    <cellStyle name="集計 12" xfId="964"/>
    <cellStyle name="集計 13" xfId="965"/>
    <cellStyle name="集計 14" xfId="966"/>
    <cellStyle name="集計 15" xfId="967"/>
    <cellStyle name="集計 16" xfId="968"/>
    <cellStyle name="集計 17" xfId="969"/>
    <cellStyle name="集計 18" xfId="970"/>
    <cellStyle name="集計 19" xfId="971"/>
    <cellStyle name="集計 2" xfId="972"/>
    <cellStyle name="集計 2 2" xfId="973"/>
    <cellStyle name="集計 2 2 2" xfId="974"/>
    <cellStyle name="集計 2 2 2 2" xfId="1438"/>
    <cellStyle name="集計 2 2 2 2 2" xfId="1439"/>
    <cellStyle name="集計 2 2 2 3" xfId="1440"/>
    <cellStyle name="集計 2 2 3" xfId="975"/>
    <cellStyle name="集計 2 2 3 2" xfId="1441"/>
    <cellStyle name="集計 2 2 3 2 2" xfId="1782"/>
    <cellStyle name="集計 2 2 3 3" xfId="1783"/>
    <cellStyle name="集計 2 2 4" xfId="1651"/>
    <cellStyle name="集計 2 2 4 2" xfId="1652"/>
    <cellStyle name="集計 2 2 4 2 2" xfId="1784"/>
    <cellStyle name="集計 2 2 4 3" xfId="1785"/>
    <cellStyle name="集計 2 2 5" xfId="1653"/>
    <cellStyle name="集計 2 2 5 2" xfId="1654"/>
    <cellStyle name="集計 2 2 6" xfId="1655"/>
    <cellStyle name="集計 2 2 7" xfId="1786"/>
    <cellStyle name="集計 2 2 8" xfId="1787"/>
    <cellStyle name="集計 20" xfId="976"/>
    <cellStyle name="集計 21" xfId="977"/>
    <cellStyle name="集計 22" xfId="978"/>
    <cellStyle name="集計 23" xfId="979"/>
    <cellStyle name="集計 24" xfId="980"/>
    <cellStyle name="集計 25" xfId="981"/>
    <cellStyle name="集計 3" xfId="982"/>
    <cellStyle name="集計 3 2" xfId="983"/>
    <cellStyle name="集計 3 2 2" xfId="1442"/>
    <cellStyle name="集計 3 2 2 2" xfId="1443"/>
    <cellStyle name="集計 3 2 3" xfId="1444"/>
    <cellStyle name="集計 3 3" xfId="984"/>
    <cellStyle name="集計 3 3 2" xfId="1445"/>
    <cellStyle name="集計 3 3 2 2" xfId="1788"/>
    <cellStyle name="集計 3 3 3" xfId="1789"/>
    <cellStyle name="集計 3 4" xfId="1656"/>
    <cellStyle name="集計 3 4 2" xfId="1657"/>
    <cellStyle name="集計 3 4 2 2" xfId="1790"/>
    <cellStyle name="集計 3 4 3" xfId="1791"/>
    <cellStyle name="集計 3 5" xfId="1658"/>
    <cellStyle name="集計 3 5 2" xfId="1659"/>
    <cellStyle name="集計 3 6" xfId="1660"/>
    <cellStyle name="集計 3 7" xfId="1792"/>
    <cellStyle name="集計 3 8" xfId="1793"/>
    <cellStyle name="集計 4" xfId="985"/>
    <cellStyle name="集計 4 2" xfId="986"/>
    <cellStyle name="集計 4 2 2" xfId="1446"/>
    <cellStyle name="集計 4 2 2 2" xfId="1447"/>
    <cellStyle name="集計 4 2 3" xfId="1448"/>
    <cellStyle name="集計 4 3" xfId="987"/>
    <cellStyle name="集計 4 3 2" xfId="1449"/>
    <cellStyle name="集計 4 3 2 2" xfId="1794"/>
    <cellStyle name="集計 4 3 3" xfId="1795"/>
    <cellStyle name="集計 4 4" xfId="1661"/>
    <cellStyle name="集計 4 4 2" xfId="1662"/>
    <cellStyle name="集計 4 4 2 2" xfId="1796"/>
    <cellStyle name="集計 4 4 3" xfId="1797"/>
    <cellStyle name="集計 4 5" xfId="1663"/>
    <cellStyle name="集計 4 5 2" xfId="1664"/>
    <cellStyle name="集計 4 6" xfId="1665"/>
    <cellStyle name="集計 4 7" xfId="1798"/>
    <cellStyle name="集計 4 8" xfId="1799"/>
    <cellStyle name="集計 5" xfId="988"/>
    <cellStyle name="集計 6" xfId="989"/>
    <cellStyle name="集計 7" xfId="990"/>
    <cellStyle name="集計 8" xfId="991"/>
    <cellStyle name="集計 9" xfId="992"/>
    <cellStyle name="出力 10" xfId="993"/>
    <cellStyle name="出力 11" xfId="994"/>
    <cellStyle name="出力 12" xfId="995"/>
    <cellStyle name="出力 13" xfId="996"/>
    <cellStyle name="出力 14" xfId="997"/>
    <cellStyle name="出力 15" xfId="998"/>
    <cellStyle name="出力 16" xfId="999"/>
    <cellStyle name="出力 17" xfId="1000"/>
    <cellStyle name="出力 18" xfId="1001"/>
    <cellStyle name="出力 19" xfId="1002"/>
    <cellStyle name="出力 2" xfId="1003"/>
    <cellStyle name="出力 2 2" xfId="1004"/>
    <cellStyle name="出力 2 2 2" xfId="1005"/>
    <cellStyle name="出力 2 2 2 2" xfId="1450"/>
    <cellStyle name="出力 2 2 2 2 2" xfId="1451"/>
    <cellStyle name="出力 2 2 2 3" xfId="1452"/>
    <cellStyle name="出力 2 2 3" xfId="1006"/>
    <cellStyle name="出力 2 2 3 2" xfId="1453"/>
    <cellStyle name="出力 2 2 3 2 2" xfId="1800"/>
    <cellStyle name="出力 2 2 3 3" xfId="1801"/>
    <cellStyle name="出力 2 2 4" xfId="1562"/>
    <cellStyle name="出力 2 2 4 2" xfId="1666"/>
    <cellStyle name="出力 2 2 4 2 2" xfId="1802"/>
    <cellStyle name="出力 2 2 4 3" xfId="1803"/>
    <cellStyle name="出力 2 2 5" xfId="1667"/>
    <cellStyle name="出力 2 2 5 2" xfId="1668"/>
    <cellStyle name="出力 2 2 6" xfId="1669"/>
    <cellStyle name="出力 2 2 7" xfId="1804"/>
    <cellStyle name="出力 2 2 8" xfId="1805"/>
    <cellStyle name="出力 20" xfId="1007"/>
    <cellStyle name="出力 21" xfId="1008"/>
    <cellStyle name="出力 22" xfId="1009"/>
    <cellStyle name="出力 23" xfId="1010"/>
    <cellStyle name="出力 24" xfId="1011"/>
    <cellStyle name="出力 25" xfId="1012"/>
    <cellStyle name="出力 3" xfId="1013"/>
    <cellStyle name="出力 3 2" xfId="1014"/>
    <cellStyle name="出力 3 2 2" xfId="1454"/>
    <cellStyle name="出力 3 2 2 2" xfId="1455"/>
    <cellStyle name="出力 3 2 3" xfId="1456"/>
    <cellStyle name="出力 3 3" xfId="1015"/>
    <cellStyle name="出力 3 3 2" xfId="1457"/>
    <cellStyle name="出力 3 3 2 2" xfId="1806"/>
    <cellStyle name="出力 3 3 3" xfId="1807"/>
    <cellStyle name="出力 3 4" xfId="1563"/>
    <cellStyle name="出力 3 4 2" xfId="1670"/>
    <cellStyle name="出力 3 4 2 2" xfId="1808"/>
    <cellStyle name="出力 3 4 3" xfId="1809"/>
    <cellStyle name="出力 3 5" xfId="1671"/>
    <cellStyle name="出力 3 5 2" xfId="1672"/>
    <cellStyle name="出力 3 6" xfId="1673"/>
    <cellStyle name="出力 3 7" xfId="1810"/>
    <cellStyle name="出力 3 8" xfId="1811"/>
    <cellStyle name="出力 4" xfId="1016"/>
    <cellStyle name="出力 4 2" xfId="1017"/>
    <cellStyle name="出力 4 2 2" xfId="1458"/>
    <cellStyle name="出力 4 2 2 2" xfId="1459"/>
    <cellStyle name="出力 4 2 3" xfId="1460"/>
    <cellStyle name="出力 4 3" xfId="1018"/>
    <cellStyle name="出力 4 3 2" xfId="1461"/>
    <cellStyle name="出力 4 3 2 2" xfId="1812"/>
    <cellStyle name="出力 4 3 3" xfId="1813"/>
    <cellStyle name="出力 4 4" xfId="1564"/>
    <cellStyle name="出力 4 4 2" xfId="1674"/>
    <cellStyle name="出力 4 4 2 2" xfId="1814"/>
    <cellStyle name="出力 4 4 3" xfId="1815"/>
    <cellStyle name="出力 4 5" xfId="1675"/>
    <cellStyle name="出力 4 5 2" xfId="1676"/>
    <cellStyle name="出力 4 6" xfId="1677"/>
    <cellStyle name="出力 4 7" xfId="1816"/>
    <cellStyle name="出力 4 8" xfId="1817"/>
    <cellStyle name="出力 5" xfId="1019"/>
    <cellStyle name="出力 6" xfId="1020"/>
    <cellStyle name="出力 7" xfId="1021"/>
    <cellStyle name="出力 8" xfId="1022"/>
    <cellStyle name="出力 9" xfId="1023"/>
    <cellStyle name="説明文 10" xfId="1024"/>
    <cellStyle name="説明文 11" xfId="1025"/>
    <cellStyle name="説明文 12" xfId="1026"/>
    <cellStyle name="説明文 13" xfId="1027"/>
    <cellStyle name="説明文 14" xfId="1028"/>
    <cellStyle name="説明文 15" xfId="1029"/>
    <cellStyle name="説明文 16" xfId="1030"/>
    <cellStyle name="説明文 17" xfId="1031"/>
    <cellStyle name="説明文 18" xfId="1032"/>
    <cellStyle name="説明文 19" xfId="1033"/>
    <cellStyle name="説明文 2" xfId="1034"/>
    <cellStyle name="説明文 2 2" xfId="1035"/>
    <cellStyle name="説明文 20" xfId="1036"/>
    <cellStyle name="説明文 21" xfId="1037"/>
    <cellStyle name="説明文 22" xfId="1038"/>
    <cellStyle name="説明文 23" xfId="1039"/>
    <cellStyle name="説明文 24" xfId="1040"/>
    <cellStyle name="説明文 25" xfId="1041"/>
    <cellStyle name="説明文 3" xfId="1042"/>
    <cellStyle name="説明文 3 2" xfId="1043"/>
    <cellStyle name="説明文 4" xfId="1044"/>
    <cellStyle name="説明文 5" xfId="1045"/>
    <cellStyle name="説明文 6" xfId="1046"/>
    <cellStyle name="説明文 7" xfId="1047"/>
    <cellStyle name="説明文 8" xfId="1048"/>
    <cellStyle name="説明文 9" xfId="1049"/>
    <cellStyle name="通貨 2" xfId="1050"/>
    <cellStyle name="通貨 3" xfId="1051"/>
    <cellStyle name="通貨 3 2" xfId="1052"/>
    <cellStyle name="入力 10" xfId="1053"/>
    <cellStyle name="入力 11" xfId="1054"/>
    <cellStyle name="入力 12" xfId="1055"/>
    <cellStyle name="入力 13" xfId="1056"/>
    <cellStyle name="入力 14" xfId="1057"/>
    <cellStyle name="入力 15" xfId="1058"/>
    <cellStyle name="入力 16" xfId="1059"/>
    <cellStyle name="入力 17" xfId="1060"/>
    <cellStyle name="入力 18" xfId="1061"/>
    <cellStyle name="入力 19" xfId="1062"/>
    <cellStyle name="入力 2" xfId="1063"/>
    <cellStyle name="入力 2 2" xfId="1064"/>
    <cellStyle name="入力 2 2 2" xfId="1065"/>
    <cellStyle name="入力 2 2 2 2" xfId="1462"/>
    <cellStyle name="入力 2 2 2 2 2" xfId="1463"/>
    <cellStyle name="入力 2 2 2 3" xfId="1464"/>
    <cellStyle name="入力 2 2 3" xfId="1066"/>
    <cellStyle name="入力 2 2 3 2" xfId="1465"/>
    <cellStyle name="入力 2 2 3 2 2" xfId="1818"/>
    <cellStyle name="入力 2 2 3 3" xfId="1819"/>
    <cellStyle name="入力 2 2 4" xfId="1678"/>
    <cellStyle name="入力 2 2 4 2" xfId="1679"/>
    <cellStyle name="入力 2 2 4 2 2" xfId="1820"/>
    <cellStyle name="入力 2 2 4 3" xfId="1821"/>
    <cellStyle name="入力 2 2 5" xfId="1680"/>
    <cellStyle name="入力 2 2 5 2" xfId="1822"/>
    <cellStyle name="入力 2 2 6" xfId="1681"/>
    <cellStyle name="入力 2 2 6 2" xfId="1682"/>
    <cellStyle name="入力 2 2 7" xfId="1823"/>
    <cellStyle name="入力 2 2 8" xfId="1824"/>
    <cellStyle name="入力 20" xfId="1067"/>
    <cellStyle name="入力 21" xfId="1068"/>
    <cellStyle name="入力 22" xfId="1069"/>
    <cellStyle name="入力 23" xfId="1070"/>
    <cellStyle name="入力 24" xfId="1071"/>
    <cellStyle name="入力 25" xfId="1072"/>
    <cellStyle name="入力 3" xfId="1073"/>
    <cellStyle name="入力 3 2" xfId="1074"/>
    <cellStyle name="入力 3 2 2" xfId="1466"/>
    <cellStyle name="入力 3 2 2 2" xfId="1467"/>
    <cellStyle name="入力 3 2 3" xfId="1468"/>
    <cellStyle name="入力 3 3" xfId="1075"/>
    <cellStyle name="入力 3 3 2" xfId="1469"/>
    <cellStyle name="入力 3 3 2 2" xfId="1825"/>
    <cellStyle name="入力 3 3 3" xfId="1826"/>
    <cellStyle name="入力 3 4" xfId="1683"/>
    <cellStyle name="入力 3 4 2" xfId="1684"/>
    <cellStyle name="入力 3 4 2 2" xfId="1827"/>
    <cellStyle name="入力 3 4 3" xfId="1828"/>
    <cellStyle name="入力 3 5" xfId="1685"/>
    <cellStyle name="入力 3 5 2" xfId="1829"/>
    <cellStyle name="入力 3 6" xfId="1686"/>
    <cellStyle name="入力 3 6 2" xfId="1687"/>
    <cellStyle name="入力 3 7" xfId="1830"/>
    <cellStyle name="入力 3 8" xfId="1831"/>
    <cellStyle name="入力 4" xfId="1076"/>
    <cellStyle name="入力 4 2" xfId="1077"/>
    <cellStyle name="入力 4 2 2" xfId="1470"/>
    <cellStyle name="入力 4 2 2 2" xfId="1471"/>
    <cellStyle name="入力 4 2 3" xfId="1472"/>
    <cellStyle name="入力 4 3" xfId="1078"/>
    <cellStyle name="入力 4 3 2" xfId="1473"/>
    <cellStyle name="入力 4 3 2 2" xfId="1832"/>
    <cellStyle name="入力 4 3 3" xfId="1833"/>
    <cellStyle name="入力 4 4" xfId="1688"/>
    <cellStyle name="入力 4 4 2" xfId="1689"/>
    <cellStyle name="入力 4 4 2 2" xfId="1834"/>
    <cellStyle name="入力 4 4 3" xfId="1835"/>
    <cellStyle name="入力 4 5" xfId="1690"/>
    <cellStyle name="入力 4 5 2" xfId="1836"/>
    <cellStyle name="入力 4 6" xfId="1691"/>
    <cellStyle name="入力 4 6 2" xfId="1692"/>
    <cellStyle name="入力 4 7" xfId="1837"/>
    <cellStyle name="入力 4 8" xfId="1838"/>
    <cellStyle name="入力 5" xfId="1079"/>
    <cellStyle name="入力 6" xfId="1080"/>
    <cellStyle name="入力 7" xfId="1081"/>
    <cellStyle name="入力 8" xfId="1082"/>
    <cellStyle name="入力 9" xfId="1083"/>
    <cellStyle name="標準" xfId="0" builtinId="0"/>
    <cellStyle name="標準 10" xfId="1084"/>
    <cellStyle name="標準 10 10" xfId="1474"/>
    <cellStyle name="標準 10 11" xfId="1475"/>
    <cellStyle name="標準 10 12" xfId="1476"/>
    <cellStyle name="標準 10 2" xfId="1085"/>
    <cellStyle name="標準 10 3" xfId="1086"/>
    <cellStyle name="標準 10 4" xfId="1087"/>
    <cellStyle name="標準 10 4 2" xfId="1477"/>
    <cellStyle name="標準 10 4 2 2" xfId="1478"/>
    <cellStyle name="標準 10 4 2 2 2" xfId="1479"/>
    <cellStyle name="標準 10 4 2 2 2 2" xfId="1480"/>
    <cellStyle name="標準 10 4 2 2 2 2 2" xfId="1481"/>
    <cellStyle name="標準 10 4 2 2 2 2 2 2" xfId="1482"/>
    <cellStyle name="標準 10 4 3" xfId="1483"/>
    <cellStyle name="標準 10 4 3 2" xfId="1484"/>
    <cellStyle name="標準 10 5" xfId="1088"/>
    <cellStyle name="標準 10 6" xfId="1485"/>
    <cellStyle name="標準 10 6 2" xfId="1486"/>
    <cellStyle name="標準 10 6 2 2" xfId="1487"/>
    <cellStyle name="標準 10 6 2 3" xfId="1488"/>
    <cellStyle name="標準 10 6 2 3 2" xfId="1386"/>
    <cellStyle name="標準 10 7" xfId="1489"/>
    <cellStyle name="標準 10 8" xfId="1490"/>
    <cellStyle name="標準 10 8 2" xfId="1491"/>
    <cellStyle name="標準 10 8 2 2" xfId="1492"/>
    <cellStyle name="標準 10 8 2 2 2" xfId="1493"/>
    <cellStyle name="標準 10 8 2 2 3" xfId="1494"/>
    <cellStyle name="標準 10 8 2 2 3 2" xfId="1387"/>
    <cellStyle name="標準 10 8 2 2 3 2 2" xfId="1495"/>
    <cellStyle name="標準 10 8 2 3" xfId="1496"/>
    <cellStyle name="標準 10 8 2 4" xfId="1497"/>
    <cellStyle name="標準 10 8 2 4 2" xfId="1498"/>
    <cellStyle name="標準 10 8 2 4 2 2" xfId="1499"/>
    <cellStyle name="標準 10 8 3" xfId="1500"/>
    <cellStyle name="標準 10 8 4" xfId="1501"/>
    <cellStyle name="標準 10 8 4 2" xfId="1502"/>
    <cellStyle name="標準 10 8 4 2 2" xfId="1503"/>
    <cellStyle name="標準 10 8 4 2 3" xfId="1504"/>
    <cellStyle name="標準 10 9" xfId="1505"/>
    <cellStyle name="標準 10 9 2" xfId="1506"/>
    <cellStyle name="標準 10 9 3" xfId="1507"/>
    <cellStyle name="標準 10 9 3 2" xfId="1508"/>
    <cellStyle name="標準 11" xfId="1089"/>
    <cellStyle name="標準 11 2" xfId="1090"/>
    <cellStyle name="標準 11 2 2" xfId="1693"/>
    <cellStyle name="標準 11 3" xfId="1091"/>
    <cellStyle name="標準 11 4" xfId="1092"/>
    <cellStyle name="標準 12" xfId="1382"/>
    <cellStyle name="標準 12 2" xfId="1093"/>
    <cellStyle name="標準 12 3" xfId="1094"/>
    <cellStyle name="標準 13" xfId="1095"/>
    <cellStyle name="標準 13 2" xfId="1096"/>
    <cellStyle name="標準 14" xfId="1383"/>
    <cellStyle name="標準 14 2" xfId="1097"/>
    <cellStyle name="標準 14 3" xfId="1098"/>
    <cellStyle name="標準 14 4" xfId="1099"/>
    <cellStyle name="標準 14 5" xfId="1100"/>
    <cellStyle name="標準 14 6" xfId="1101"/>
    <cellStyle name="標準 14 7" xfId="1102"/>
    <cellStyle name="標準 14 8" xfId="1103"/>
    <cellStyle name="標準 15" xfId="1104"/>
    <cellStyle name="標準 15 2" xfId="1105"/>
    <cellStyle name="標準 15 3" xfId="1106"/>
    <cellStyle name="標準 15 4" xfId="1107"/>
    <cellStyle name="標準 15 5" xfId="1108"/>
    <cellStyle name="標準 15 6" xfId="1109"/>
    <cellStyle name="標準 15 7" xfId="1110"/>
    <cellStyle name="標準 16" xfId="1384"/>
    <cellStyle name="標準 16 2" xfId="1111"/>
    <cellStyle name="標準 16 3" xfId="1112"/>
    <cellStyle name="標準 16 4" xfId="1113"/>
    <cellStyle name="標準 16 5" xfId="1114"/>
    <cellStyle name="標準 16 6" xfId="1115"/>
    <cellStyle name="標準 17" xfId="1116"/>
    <cellStyle name="標準 17 2" xfId="1117"/>
    <cellStyle name="標準 17 3" xfId="1118"/>
    <cellStyle name="標準 17 4" xfId="1119"/>
    <cellStyle name="標準 17 5" xfId="1120"/>
    <cellStyle name="標準 18" xfId="1509"/>
    <cellStyle name="標準 18 2" xfId="1121"/>
    <cellStyle name="標準 18 3" xfId="1122"/>
    <cellStyle name="標準 19" xfId="1510"/>
    <cellStyle name="標準 19 2" xfId="1123"/>
    <cellStyle name="標準 19 2 2" xfId="1511"/>
    <cellStyle name="標準 19 2 2 2" xfId="1512"/>
    <cellStyle name="標準 19 2 2 2 2" xfId="1513"/>
    <cellStyle name="標準 19 2 2 2 2 2" xfId="1514"/>
    <cellStyle name="標準 19 2 2 2 2 2 2" xfId="1515"/>
    <cellStyle name="標準 19 2 2 2 2 2 2 2" xfId="1516"/>
    <cellStyle name="標準 19 2 2 2 2 2 2 2 2" xfId="1517"/>
    <cellStyle name="標準 19 2 2 2 2 2 3" xfId="1518"/>
    <cellStyle name="標準 19 2 2 2 2 2 4" xfId="1519"/>
    <cellStyle name="標準 19 2 2 2 2 2 4 2" xfId="1520"/>
    <cellStyle name="標準 19 2 2 2 2 2 4 3" xfId="1521"/>
    <cellStyle name="標準 19 2 2 2 3" xfId="1522"/>
    <cellStyle name="標準 19 2 2 2 3 2" xfId="1523"/>
    <cellStyle name="標準 19 2 2 2 3 2 2" xfId="1524"/>
    <cellStyle name="標準 19 2 2 2 3 2 3" xfId="1525"/>
    <cellStyle name="標準 19 2 2 3" xfId="1526"/>
    <cellStyle name="標準 19 2 2 3 2" xfId="1527"/>
    <cellStyle name="標準 19 2 2 3 2 2" xfId="1528"/>
    <cellStyle name="標準 2" xfId="1"/>
    <cellStyle name="標準 2 10" xfId="1124"/>
    <cellStyle name="標準 2 11" xfId="1125"/>
    <cellStyle name="標準 2 12" xfId="1126"/>
    <cellStyle name="標準 2 13" xfId="1127"/>
    <cellStyle name="標準 2 14" xfId="1128"/>
    <cellStyle name="標準 2 15" xfId="1129"/>
    <cellStyle name="標準 2 16" xfId="1130"/>
    <cellStyle name="標準 2 17" xfId="1131"/>
    <cellStyle name="標準 2 18" xfId="1132"/>
    <cellStyle name="標準 2 19" xfId="1133"/>
    <cellStyle name="標準 2 2" xfId="1134"/>
    <cellStyle name="標準 2 2 10" xfId="1135"/>
    <cellStyle name="標準 2 2 11" xfId="1136"/>
    <cellStyle name="標準 2 2 12" xfId="1137"/>
    <cellStyle name="標準 2 2 13" xfId="1138"/>
    <cellStyle name="標準 2 2 14" xfId="1139"/>
    <cellStyle name="標準 2 2 15" xfId="1140"/>
    <cellStyle name="標準 2 2 16" xfId="1141"/>
    <cellStyle name="標準 2 2 17" xfId="1142"/>
    <cellStyle name="標準 2 2 18" xfId="1143"/>
    <cellStyle name="標準 2 2 19" xfId="1144"/>
    <cellStyle name="標準 2 2 2" xfId="1145"/>
    <cellStyle name="標準 2 2 2 2" xfId="1146"/>
    <cellStyle name="標準 2 2 2 2 2" xfId="1147"/>
    <cellStyle name="標準 2 2 2 2_23_CRUDマトリックス(機能レベル)" xfId="1148"/>
    <cellStyle name="標準 2 2 2_23_CRUDマトリックス(機能レベル)" xfId="1149"/>
    <cellStyle name="標準 2 2 20" xfId="1150"/>
    <cellStyle name="標準 2 2 21" xfId="1151"/>
    <cellStyle name="標準 2 2 22" xfId="1152"/>
    <cellStyle name="標準 2 2 23" xfId="1153"/>
    <cellStyle name="標準 2 2 24" xfId="1154"/>
    <cellStyle name="標準 2 2 25" xfId="1155"/>
    <cellStyle name="標準 2 2 26" xfId="1156"/>
    <cellStyle name="標準 2 2 27" xfId="1157"/>
    <cellStyle name="標準 2 2 28" xfId="1158"/>
    <cellStyle name="標準 2 2 29" xfId="1159"/>
    <cellStyle name="標準 2 2 3" xfId="1160"/>
    <cellStyle name="標準 2 2 30" xfId="1161"/>
    <cellStyle name="標準 2 2 31" xfId="1162"/>
    <cellStyle name="標準 2 2 4" xfId="1163"/>
    <cellStyle name="標準 2 2 5" xfId="1164"/>
    <cellStyle name="標準 2 2 6" xfId="1165"/>
    <cellStyle name="標準 2 2 7" xfId="1166"/>
    <cellStyle name="標準 2 2 8" xfId="1167"/>
    <cellStyle name="標準 2 2 9" xfId="1168"/>
    <cellStyle name="標準 2 2_23_CRUDマトリックス(機能レベル)" xfId="1169"/>
    <cellStyle name="標準 2 20" xfId="1170"/>
    <cellStyle name="標準 2 21" xfId="1171"/>
    <cellStyle name="標準 2 22" xfId="1172"/>
    <cellStyle name="標準 2 23" xfId="1173"/>
    <cellStyle name="標準 2 24" xfId="1174"/>
    <cellStyle name="標準 2 25" xfId="1175"/>
    <cellStyle name="標準 2 26" xfId="1565"/>
    <cellStyle name="標準 2 26 2" xfId="1566"/>
    <cellStyle name="標準 2 3" xfId="1176"/>
    <cellStyle name="標準 2 3 10" xfId="1177"/>
    <cellStyle name="標準 2 3 11" xfId="1178"/>
    <cellStyle name="標準 2 3 12" xfId="1179"/>
    <cellStyle name="標準 2 3 13" xfId="1180"/>
    <cellStyle name="標準 2 3 14" xfId="1181"/>
    <cellStyle name="標準 2 3 15" xfId="1182"/>
    <cellStyle name="標準 2 3 16" xfId="1183"/>
    <cellStyle name="標準 2 3 17" xfId="1184"/>
    <cellStyle name="標準 2 3 18" xfId="1185"/>
    <cellStyle name="標準 2 3 19" xfId="1186"/>
    <cellStyle name="標準 2 3 2" xfId="1187"/>
    <cellStyle name="標準 2 3 2 2" xfId="1188"/>
    <cellStyle name="標準 2 3 2 2 2" xfId="1189"/>
    <cellStyle name="標準 2 3 2 2_23_CRUDマトリックス(機能レベル)" xfId="1190"/>
    <cellStyle name="標準 2 3 2 3" xfId="1694"/>
    <cellStyle name="標準 2 3 2_23_CRUDマトリックス(機能レベル)" xfId="1191"/>
    <cellStyle name="標準 2 3 20" xfId="1192"/>
    <cellStyle name="標準 2 3 21" xfId="1193"/>
    <cellStyle name="標準 2 3 22" xfId="1194"/>
    <cellStyle name="標準 2 3 23" xfId="1195"/>
    <cellStyle name="標準 2 3 24" xfId="1196"/>
    <cellStyle name="標準 2 3 25" xfId="1197"/>
    <cellStyle name="標準 2 3 26" xfId="1198"/>
    <cellStyle name="標準 2 3 27" xfId="1199"/>
    <cellStyle name="標準 2 3 28" xfId="1200"/>
    <cellStyle name="標準 2 3 29" xfId="1201"/>
    <cellStyle name="標準 2 3 3" xfId="1202"/>
    <cellStyle name="標準 2 3 4" xfId="1203"/>
    <cellStyle name="標準 2 3 4 2" xfId="1695"/>
    <cellStyle name="標準 2 3 5" xfId="1204"/>
    <cellStyle name="標準 2 3 6" xfId="1205"/>
    <cellStyle name="標準 2 3 7" xfId="1206"/>
    <cellStyle name="標準 2 3 8" xfId="1207"/>
    <cellStyle name="標準 2 3 9" xfId="1208"/>
    <cellStyle name="標準 2 3_23_CRUDマトリックス(機能レベル)" xfId="1209"/>
    <cellStyle name="標準 2 4" xfId="1210"/>
    <cellStyle name="標準 2 4 10" xfId="1211"/>
    <cellStyle name="標準 2 4 11" xfId="1212"/>
    <cellStyle name="標準 2 4 12" xfId="1213"/>
    <cellStyle name="標準 2 4 13" xfId="1214"/>
    <cellStyle name="標準 2 4 14" xfId="1215"/>
    <cellStyle name="標準 2 4 15" xfId="1216"/>
    <cellStyle name="標準 2 4 16" xfId="1217"/>
    <cellStyle name="標準 2 4 17" xfId="1218"/>
    <cellStyle name="標準 2 4 18" xfId="1219"/>
    <cellStyle name="標準 2 4 19" xfId="1220"/>
    <cellStyle name="標準 2 4 2" xfId="1221"/>
    <cellStyle name="標準 2 4 2 2" xfId="1696"/>
    <cellStyle name="標準 2 4 20" xfId="1222"/>
    <cellStyle name="標準 2 4 21" xfId="1223"/>
    <cellStyle name="標準 2 4 22" xfId="1224"/>
    <cellStyle name="標準 2 4 23" xfId="1225"/>
    <cellStyle name="標準 2 4 24" xfId="1226"/>
    <cellStyle name="標準 2 4 3" xfId="1227"/>
    <cellStyle name="標準 2 4 4" xfId="1228"/>
    <cellStyle name="標準 2 4 5" xfId="1229"/>
    <cellStyle name="標準 2 4 6" xfId="1230"/>
    <cellStyle name="標準 2 4 7" xfId="1231"/>
    <cellStyle name="標準 2 4 8" xfId="1232"/>
    <cellStyle name="標準 2 4 9" xfId="1233"/>
    <cellStyle name="標準 2 4_23_CRUDマトリックス(機能レベル)" xfId="1234"/>
    <cellStyle name="標準 2 5" xfId="1235"/>
    <cellStyle name="標準 2 5 10" xfId="1236"/>
    <cellStyle name="標準 2 5 11" xfId="1237"/>
    <cellStyle name="標準 2 5 12" xfId="1238"/>
    <cellStyle name="標準 2 5 13" xfId="1239"/>
    <cellStyle name="標準 2 5 14" xfId="1240"/>
    <cellStyle name="標準 2 5 15" xfId="1241"/>
    <cellStyle name="標準 2 5 16" xfId="1242"/>
    <cellStyle name="標準 2 5 17" xfId="1243"/>
    <cellStyle name="標準 2 5 18" xfId="1244"/>
    <cellStyle name="標準 2 5 19" xfId="1245"/>
    <cellStyle name="標準 2 5 2" xfId="1246"/>
    <cellStyle name="標準 2 5 2 2" xfId="1549"/>
    <cellStyle name="標準 2 5 20" xfId="1247"/>
    <cellStyle name="標準 2 5 21" xfId="1248"/>
    <cellStyle name="標準 2 5 22" xfId="1249"/>
    <cellStyle name="標準 2 5 23" xfId="1250"/>
    <cellStyle name="標準 2 5 3" xfId="1251"/>
    <cellStyle name="標準 2 5 3 2" xfId="1529"/>
    <cellStyle name="標準 2 5 4" xfId="1252"/>
    <cellStyle name="標準 2 5 5" xfId="1253"/>
    <cellStyle name="標準 2 5 6" xfId="1254"/>
    <cellStyle name="標準 2 5 7" xfId="1255"/>
    <cellStyle name="標準 2 5 8" xfId="1256"/>
    <cellStyle name="標準 2 5 9" xfId="1257"/>
    <cellStyle name="標準 2 5_23_CRUDマトリックス(機能レベル)" xfId="1258"/>
    <cellStyle name="標準 2 6" xfId="1259"/>
    <cellStyle name="標準 2 6 10" xfId="1260"/>
    <cellStyle name="標準 2 6 11" xfId="1261"/>
    <cellStyle name="標準 2 6 12" xfId="1262"/>
    <cellStyle name="標準 2 6 13" xfId="1263"/>
    <cellStyle name="標準 2 6 14" xfId="1264"/>
    <cellStyle name="標準 2 6 15" xfId="1265"/>
    <cellStyle name="標準 2 6 16" xfId="1266"/>
    <cellStyle name="標準 2 6 17" xfId="1267"/>
    <cellStyle name="標準 2 6 18" xfId="1268"/>
    <cellStyle name="標準 2 6 19" xfId="1269"/>
    <cellStyle name="標準 2 6 2" xfId="1270"/>
    <cellStyle name="標準 2 6 20" xfId="1271"/>
    <cellStyle name="標準 2 6 21" xfId="1272"/>
    <cellStyle name="標準 2 6 22" xfId="1273"/>
    <cellStyle name="標準 2 6 3" xfId="1274"/>
    <cellStyle name="標準 2 6 4" xfId="1275"/>
    <cellStyle name="標準 2 6 5" xfId="1276"/>
    <cellStyle name="標準 2 6 6" xfId="1277"/>
    <cellStyle name="標準 2 6 7" xfId="1278"/>
    <cellStyle name="標準 2 6 8" xfId="1279"/>
    <cellStyle name="標準 2 6 9" xfId="1280"/>
    <cellStyle name="標準 2 6_23_CRUDマトリックス(機能レベル)" xfId="1281"/>
    <cellStyle name="標準 2 7" xfId="1282"/>
    <cellStyle name="標準 2 7 2" xfId="1530"/>
    <cellStyle name="標準 2 7 2 2" xfId="1531"/>
    <cellStyle name="標準 2 7 2 3" xfId="1532"/>
    <cellStyle name="標準 2 7 2 3 2" xfId="1388"/>
    <cellStyle name="標準 2 8" xfId="1283"/>
    <cellStyle name="標準 2 9" xfId="1284"/>
    <cellStyle name="標準 2 9 2" xfId="1533"/>
    <cellStyle name="標準 2 9 2 2" xfId="1534"/>
    <cellStyle name="標準 2 9 2 2 2" xfId="1535"/>
    <cellStyle name="標準 2 9 2 2 3" xfId="1536"/>
    <cellStyle name="標準 2 9 2 2 3 2" xfId="1385"/>
    <cellStyle name="標準 2 9 2 2 3 2 2" xfId="1537"/>
    <cellStyle name="標準 2 9 2 3" xfId="1538"/>
    <cellStyle name="標準 2 9 2 4" xfId="1539"/>
    <cellStyle name="標準 2 9 2 4 2" xfId="1540"/>
    <cellStyle name="標準 2 9 2 4 2 2" xfId="1541"/>
    <cellStyle name="標準 2 9 2 4 2 2 2" xfId="1542"/>
    <cellStyle name="標準 20" xfId="1543"/>
    <cellStyle name="標準 20 2" xfId="1285"/>
    <cellStyle name="標準 20 2 2" xfId="1544"/>
    <cellStyle name="標準 20 3" xfId="1286"/>
    <cellStyle name="標準 20 4" xfId="1287"/>
    <cellStyle name="標準 21" xfId="1545"/>
    <cellStyle name="標準 21 2" xfId="1288"/>
    <cellStyle name="標準 21 3" xfId="1289"/>
    <cellStyle name="標準 22" xfId="1546"/>
    <cellStyle name="標準 22 2" xfId="1290"/>
    <cellStyle name="標準 22 2 2" xfId="1547"/>
    <cellStyle name="標準 23 2" xfId="1291"/>
    <cellStyle name="標準 23 3" xfId="1292"/>
    <cellStyle name="標準 23 4" xfId="1293"/>
    <cellStyle name="標準 24 2" xfId="1294"/>
    <cellStyle name="標準 24 3" xfId="1295"/>
    <cellStyle name="標準 25 2" xfId="1296"/>
    <cellStyle name="標準 3" xfId="1297"/>
    <cellStyle name="標準 3 10" xfId="1298"/>
    <cellStyle name="標準 3 11" xfId="1299"/>
    <cellStyle name="標準 3 12" xfId="1300"/>
    <cellStyle name="標準 3 13" xfId="1301"/>
    <cellStyle name="標準 3 14" xfId="1302"/>
    <cellStyle name="標準 3 15" xfId="1303"/>
    <cellStyle name="標準 3 16" xfId="1304"/>
    <cellStyle name="標準 3 17" xfId="1305"/>
    <cellStyle name="標準 3 18" xfId="1306"/>
    <cellStyle name="標準 3 19" xfId="1307"/>
    <cellStyle name="標準 3 2" xfId="1308"/>
    <cellStyle name="標準 3 2 2" xfId="1309"/>
    <cellStyle name="標準 3 2 2 2" xfId="1697"/>
    <cellStyle name="標準 3 2 2 2 2" xfId="1698"/>
    <cellStyle name="標準 3 2 2 2 2 2" xfId="1699"/>
    <cellStyle name="標準 3 2 2 2 3" xfId="1700"/>
    <cellStyle name="標準 3 2 2 3" xfId="1701"/>
    <cellStyle name="標準 3 2 2 4" xfId="1702"/>
    <cellStyle name="標準 3 2 2 5" xfId="1703"/>
    <cellStyle name="標準 3 2 3" xfId="1567"/>
    <cellStyle name="標準 3 2 3 2" xfId="1704"/>
    <cellStyle name="標準 3 2 3 2 2" xfId="1568"/>
    <cellStyle name="標準 3 2 3 2 2 2" xfId="1569"/>
    <cellStyle name="標準 3 2 3 3" xfId="1705"/>
    <cellStyle name="標準 3 2 3 3 2" xfId="1706"/>
    <cellStyle name="標準 3 2 3 4" xfId="1707"/>
    <cellStyle name="標準 3 2 4" xfId="1708"/>
    <cellStyle name="標準 3 2 5" xfId="1709"/>
    <cellStyle name="標準 3 2 5 2" xfId="1710"/>
    <cellStyle name="標準 3 20" xfId="1310"/>
    <cellStyle name="標準 3 21" xfId="1311"/>
    <cellStyle name="標準 3 22" xfId="1312"/>
    <cellStyle name="標準 3 23" xfId="1313"/>
    <cellStyle name="標準 3 24" xfId="1314"/>
    <cellStyle name="標準 3 25" xfId="1315"/>
    <cellStyle name="標準 3 26" xfId="1316"/>
    <cellStyle name="標準 3 27" xfId="1317"/>
    <cellStyle name="標準 3 28" xfId="1318"/>
    <cellStyle name="標準 3 29" xfId="1319"/>
    <cellStyle name="標準 3 3" xfId="1320"/>
    <cellStyle name="標準 3 3 2" xfId="1570"/>
    <cellStyle name="標準 3 3 2 2" xfId="1711"/>
    <cellStyle name="標準 3 3 3" xfId="1712"/>
    <cellStyle name="標準 3 3 3 2" xfId="1713"/>
    <cellStyle name="標準 3 3 4" xfId="1714"/>
    <cellStyle name="標準 3 4" xfId="1321"/>
    <cellStyle name="標準 3 4 2" xfId="1715"/>
    <cellStyle name="標準 3 5" xfId="1322"/>
    <cellStyle name="標準 3 5 2" xfId="1716"/>
    <cellStyle name="標準 3 6" xfId="1323"/>
    <cellStyle name="標準 3 6 2" xfId="1717"/>
    <cellStyle name="標準 3 7" xfId="1324"/>
    <cellStyle name="標準 3 8" xfId="1325"/>
    <cellStyle name="標準 3 9" xfId="1326"/>
    <cellStyle name="標準 4" xfId="1327"/>
    <cellStyle name="標準 4 2" xfId="1328"/>
    <cellStyle name="標準 4 2 2" xfId="1329"/>
    <cellStyle name="標準 4 2 2 2" xfId="1573"/>
    <cellStyle name="標準 4 2 3" xfId="1718"/>
    <cellStyle name="標準 4 2 3 2" xfId="1719"/>
    <cellStyle name="標準 4 2 4" xfId="1720"/>
    <cellStyle name="標準 4 3" xfId="1330"/>
    <cellStyle name="標準 4 3 2" xfId="1721"/>
    <cellStyle name="標準 4 3 2 2" xfId="1722"/>
    <cellStyle name="標準 4 3 3" xfId="1723"/>
    <cellStyle name="標準 4 3 3 2" xfId="1724"/>
    <cellStyle name="標準 4 3 4" xfId="1725"/>
    <cellStyle name="標準 4 3 5" xfId="1726"/>
    <cellStyle name="標準 4 3 5 2" xfId="1727"/>
    <cellStyle name="標準 4 4" xfId="1331"/>
    <cellStyle name="標準 4 4 2" xfId="1728"/>
    <cellStyle name="標準 4 5" xfId="1332"/>
    <cellStyle name="標準 4 5 2" xfId="1729"/>
    <cellStyle name="標準 5" xfId="1333"/>
    <cellStyle name="標準 5 2" xfId="1334"/>
    <cellStyle name="標準 5 2 2" xfId="1574"/>
    <cellStyle name="標準 5 2 2 2" xfId="1730"/>
    <cellStyle name="標準 5 2 3" xfId="1731"/>
    <cellStyle name="標準 5 3" xfId="1575"/>
    <cellStyle name="標準 5 3 2" xfId="1732"/>
    <cellStyle name="標準 5 4" xfId="1733"/>
    <cellStyle name="標準 6" xfId="1335"/>
    <cellStyle name="標準 6 2" xfId="1336"/>
    <cellStyle name="標準 6 2 2" xfId="1337"/>
    <cellStyle name="標準 6 2 2 2" xfId="1338"/>
    <cellStyle name="標準 6 2 3" xfId="1734"/>
    <cellStyle name="標準 6 3" xfId="1339"/>
    <cellStyle name="標準 6 3 2" xfId="1735"/>
    <cellStyle name="標準 6 3 3" xfId="1736"/>
    <cellStyle name="標準 6 3 3 2" xfId="1737"/>
    <cellStyle name="標準 7" xfId="1340"/>
    <cellStyle name="標準 7 2" xfId="1341"/>
    <cellStyle name="標準 7 3" xfId="1342"/>
    <cellStyle name="標準 8" xfId="1343"/>
    <cellStyle name="標準 8 2" xfId="1344"/>
    <cellStyle name="標準 8 3" xfId="1345"/>
    <cellStyle name="標準 8 4" xfId="1346"/>
    <cellStyle name="標準 8 5" xfId="1347"/>
    <cellStyle name="標準 8 6" xfId="1348"/>
    <cellStyle name="標準 8 7" xfId="1349"/>
    <cellStyle name="標準 9" xfId="1350"/>
    <cellStyle name="標準 9 2" xfId="1351"/>
    <cellStyle name="標準 9 3" xfId="1352"/>
    <cellStyle name="標準 9 4" xfId="1353"/>
    <cellStyle name="標準 9 5" xfId="1354"/>
    <cellStyle name="標準 9 6" xfId="1355"/>
    <cellStyle name="未定義" xfId="1571"/>
    <cellStyle name="良い 10" xfId="1356"/>
    <cellStyle name="良い 11" xfId="1357"/>
    <cellStyle name="良い 12" xfId="1358"/>
    <cellStyle name="良い 13" xfId="1359"/>
    <cellStyle name="良い 14" xfId="1360"/>
    <cellStyle name="良い 15" xfId="1361"/>
    <cellStyle name="良い 16" xfId="1362"/>
    <cellStyle name="良い 17" xfId="1363"/>
    <cellStyle name="良い 18" xfId="1364"/>
    <cellStyle name="良い 19" xfId="1365"/>
    <cellStyle name="良い 2" xfId="1366"/>
    <cellStyle name="良い 2 2" xfId="1367"/>
    <cellStyle name="良い 2 2 2" xfId="1572"/>
    <cellStyle name="良い 20" xfId="1368"/>
    <cellStyle name="良い 21" xfId="1369"/>
    <cellStyle name="良い 22" xfId="1370"/>
    <cellStyle name="良い 23" xfId="1371"/>
    <cellStyle name="良い 24" xfId="1372"/>
    <cellStyle name="良い 25" xfId="1373"/>
    <cellStyle name="良い 3" xfId="1374"/>
    <cellStyle name="良い 3 2" xfId="1375"/>
    <cellStyle name="良い 4" xfId="1376"/>
    <cellStyle name="良い 5" xfId="1377"/>
    <cellStyle name="良い 6" xfId="1378"/>
    <cellStyle name="良い 7" xfId="1379"/>
    <cellStyle name="良い 8" xfId="1380"/>
    <cellStyle name="良い 9" xfId="1381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7644927536233"/>
          <c:y val="7.2786609996886034E-2"/>
          <c:w val="0.79087814009661839"/>
          <c:h val="0.92166103060674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地区別_多受診!$P$3</c:f>
              <c:strCache>
                <c:ptCount val="1"/>
                <c:pt idx="0">
                  <c:v>重複受診患者割合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地区別_多受診!$P$5:$P$12</c:f>
              <c:strCache>
                <c:ptCount val="8"/>
                <c:pt idx="0">
                  <c:v>大阪市医療圏</c:v>
                </c:pt>
                <c:pt idx="1">
                  <c:v>豊能医療圏</c:v>
                </c:pt>
                <c:pt idx="2">
                  <c:v>堺市医療圏</c:v>
                </c:pt>
                <c:pt idx="3">
                  <c:v>泉州医療圏</c:v>
                </c:pt>
                <c:pt idx="4">
                  <c:v>中河内医療圏</c:v>
                </c:pt>
                <c:pt idx="5">
                  <c:v>三島医療圏</c:v>
                </c:pt>
                <c:pt idx="6">
                  <c:v>南河内医療圏</c:v>
                </c:pt>
                <c:pt idx="7">
                  <c:v>北河内医療圏</c:v>
                </c:pt>
              </c:strCache>
            </c:strRef>
          </c:cat>
          <c:val>
            <c:numRef>
              <c:f>地区別_多受診!$Q$5:$Q$12</c:f>
              <c:numCache>
                <c:formatCode>0.0%</c:formatCode>
                <c:ptCount val="8"/>
                <c:pt idx="0">
                  <c:v>3.4411653915596141E-2</c:v>
                </c:pt>
                <c:pt idx="1">
                  <c:v>3.1341284820386714E-2</c:v>
                </c:pt>
                <c:pt idx="2">
                  <c:v>2.8422446923622252E-2</c:v>
                </c:pt>
                <c:pt idx="3">
                  <c:v>2.7636260893366415E-2</c:v>
                </c:pt>
                <c:pt idx="4">
                  <c:v>2.7455324447048485E-2</c:v>
                </c:pt>
                <c:pt idx="5">
                  <c:v>2.6928247353385986E-2</c:v>
                </c:pt>
                <c:pt idx="6">
                  <c:v>2.4655885158769819E-2</c:v>
                </c:pt>
                <c:pt idx="7">
                  <c:v>2.3635496941288633E-2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D7-4E05-AAFB-8A4D1AB3B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107712"/>
        <c:axId val="352399872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ED7-4E05-AAFB-8A4D1AB3B778}"/>
              </c:ext>
            </c:extLst>
          </c:dPt>
          <c:dLbls>
            <c:dLbl>
              <c:idx val="0"/>
              <c:layout>
                <c:manualLayout>
                  <c:x val="9.2028985507246371E-3"/>
                  <c:y val="-0.89403968253968258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D7-4E05-AAFB-8A4D1AB3B77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地区別_多受診!$W$5:$W$12</c:f>
              <c:numCache>
                <c:formatCode>0.0%</c:formatCode>
                <c:ptCount val="8"/>
                <c:pt idx="0">
                  <c:v>2.9173077832462143E-2</c:v>
                </c:pt>
                <c:pt idx="1">
                  <c:v>2.9173077832462143E-2</c:v>
                </c:pt>
                <c:pt idx="2">
                  <c:v>2.9173077832462143E-2</c:v>
                </c:pt>
                <c:pt idx="3">
                  <c:v>2.9173077832462143E-2</c:v>
                </c:pt>
                <c:pt idx="4">
                  <c:v>2.9173077832462143E-2</c:v>
                </c:pt>
                <c:pt idx="5">
                  <c:v>2.9173077832462143E-2</c:v>
                </c:pt>
                <c:pt idx="6">
                  <c:v>2.9173077832462143E-2</c:v>
                </c:pt>
                <c:pt idx="7">
                  <c:v>2.9173077832462143E-2</c:v>
                </c:pt>
              </c:numCache>
            </c:numRef>
          </c:xVal>
          <c:yVal>
            <c:numRef>
              <c:f>地区別_多受診!$Z$5:$Z$12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ED7-4E05-AAFB-8A4D1AB3B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401024"/>
        <c:axId val="352400448"/>
      </c:scatterChart>
      <c:catAx>
        <c:axId val="38910771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52399872"/>
        <c:crossesAt val="0"/>
        <c:auto val="1"/>
        <c:lblAlgn val="ctr"/>
        <c:lblOffset val="100"/>
        <c:noMultiLvlLbl val="0"/>
      </c:catAx>
      <c:valAx>
        <c:axId val="352399872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780048309178739"/>
              <c:y val="2.5396746031746031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9107712"/>
        <c:crosses val="autoZero"/>
        <c:crossBetween val="between"/>
      </c:valAx>
      <c:valAx>
        <c:axId val="352400448"/>
        <c:scaling>
          <c:orientation val="minMax"/>
          <c:max val="50"/>
          <c:min val="0"/>
        </c:scaling>
        <c:delete val="1"/>
        <c:axPos val="r"/>
        <c:numFmt formatCode="0_ " sourceLinked="1"/>
        <c:majorTickMark val="out"/>
        <c:minorTickMark val="none"/>
        <c:tickLblPos val="nextTo"/>
        <c:crossAx val="352401024"/>
        <c:crosses val="max"/>
        <c:crossBetween val="midCat"/>
      </c:valAx>
      <c:valAx>
        <c:axId val="352401024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35240044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7644927536233"/>
          <c:y val="7.2786609996886034E-2"/>
          <c:w val="0.79087814009661839"/>
          <c:h val="0.92166103060674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地区別_多受診!$R$3</c:f>
              <c:strCache>
                <c:ptCount val="1"/>
                <c:pt idx="0">
                  <c:v>頻回受診患者割合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地区別_多受診!$R$5:$R$12</c:f>
              <c:strCache>
                <c:ptCount val="8"/>
                <c:pt idx="0">
                  <c:v>大阪市医療圏</c:v>
                </c:pt>
                <c:pt idx="1">
                  <c:v>中河内医療圏</c:v>
                </c:pt>
                <c:pt idx="2">
                  <c:v>北河内医療圏</c:v>
                </c:pt>
                <c:pt idx="3">
                  <c:v>堺市医療圏</c:v>
                </c:pt>
                <c:pt idx="4">
                  <c:v>三島医療圏</c:v>
                </c:pt>
                <c:pt idx="5">
                  <c:v>豊能医療圏</c:v>
                </c:pt>
                <c:pt idx="6">
                  <c:v>泉州医療圏</c:v>
                </c:pt>
                <c:pt idx="7">
                  <c:v>南河内医療圏</c:v>
                </c:pt>
              </c:strCache>
            </c:strRef>
          </c:cat>
          <c:val>
            <c:numRef>
              <c:f>地区別_多受診!$S$5:$S$12</c:f>
              <c:numCache>
                <c:formatCode>0.0%</c:formatCode>
                <c:ptCount val="8"/>
                <c:pt idx="0">
                  <c:v>4.537779105563277E-2</c:v>
                </c:pt>
                <c:pt idx="1">
                  <c:v>3.276512377325326E-2</c:v>
                </c:pt>
                <c:pt idx="2">
                  <c:v>2.6184423082015837E-2</c:v>
                </c:pt>
                <c:pt idx="3">
                  <c:v>2.4859147046751986E-2</c:v>
                </c:pt>
                <c:pt idx="4">
                  <c:v>2.3483448159973115E-2</c:v>
                </c:pt>
                <c:pt idx="5">
                  <c:v>2.3439396668520098E-2</c:v>
                </c:pt>
                <c:pt idx="6">
                  <c:v>2.1985396046160503E-2</c:v>
                </c:pt>
                <c:pt idx="7">
                  <c:v>2.0556035070185798E-2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15-4691-B8B4-01BF09824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110784"/>
        <c:axId val="389447680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815-4691-B8B4-01BF09824649}"/>
              </c:ext>
            </c:extLst>
          </c:dPt>
          <c:dLbls>
            <c:dLbl>
              <c:idx val="0"/>
              <c:layout>
                <c:manualLayout>
                  <c:x val="5.0615821256038647E-2"/>
                  <c:y val="-0.88698412698412699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15-4691-B8B4-01BF0982464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地区別_多受診!$X$5:$X$12</c:f>
              <c:numCache>
                <c:formatCode>0.0%</c:formatCode>
                <c:ptCount val="8"/>
                <c:pt idx="0">
                  <c:v>3.0648100658031144E-2</c:v>
                </c:pt>
                <c:pt idx="1">
                  <c:v>3.0648100658031144E-2</c:v>
                </c:pt>
                <c:pt idx="2">
                  <c:v>3.0648100658031144E-2</c:v>
                </c:pt>
                <c:pt idx="3">
                  <c:v>3.0648100658031144E-2</c:v>
                </c:pt>
                <c:pt idx="4">
                  <c:v>3.0648100658031144E-2</c:v>
                </c:pt>
                <c:pt idx="5">
                  <c:v>3.0648100658031144E-2</c:v>
                </c:pt>
                <c:pt idx="6">
                  <c:v>3.0648100658031144E-2</c:v>
                </c:pt>
                <c:pt idx="7">
                  <c:v>3.0648100658031144E-2</c:v>
                </c:pt>
              </c:numCache>
            </c:numRef>
          </c:xVal>
          <c:yVal>
            <c:numRef>
              <c:f>地区別_多受診!$Z$5:$Z$12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815-4691-B8B4-01BF09824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448832"/>
        <c:axId val="389448256"/>
      </c:scatterChart>
      <c:catAx>
        <c:axId val="3891107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9447680"/>
        <c:crossesAt val="0"/>
        <c:auto val="1"/>
        <c:lblAlgn val="ctr"/>
        <c:lblOffset val="100"/>
        <c:noMultiLvlLbl val="0"/>
      </c:catAx>
      <c:valAx>
        <c:axId val="389447680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780048309178739"/>
              <c:y val="2.5396746031746031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9110784"/>
        <c:crosses val="autoZero"/>
        <c:crossBetween val="between"/>
      </c:valAx>
      <c:valAx>
        <c:axId val="389448256"/>
        <c:scaling>
          <c:orientation val="minMax"/>
          <c:max val="50"/>
          <c:min val="0"/>
        </c:scaling>
        <c:delete val="1"/>
        <c:axPos val="r"/>
        <c:numFmt formatCode="0_ " sourceLinked="1"/>
        <c:majorTickMark val="out"/>
        <c:minorTickMark val="none"/>
        <c:tickLblPos val="nextTo"/>
        <c:crossAx val="389448832"/>
        <c:crosses val="max"/>
        <c:crossBetween val="midCat"/>
      </c:valAx>
      <c:valAx>
        <c:axId val="389448832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389448256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7644927536233"/>
          <c:y val="7.2786609996886034E-2"/>
          <c:w val="0.79087814009661839"/>
          <c:h val="0.92166103060674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地区別_多受診!$T$3</c:f>
              <c:strCache>
                <c:ptCount val="1"/>
                <c:pt idx="0">
                  <c:v>重複服薬患者割合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地区別_多受診!$T$5:$T$12</c:f>
              <c:strCache>
                <c:ptCount val="8"/>
                <c:pt idx="0">
                  <c:v>豊能医療圏</c:v>
                </c:pt>
                <c:pt idx="1">
                  <c:v>大阪市医療圏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堺市医療圏</c:v>
                </c:pt>
                <c:pt idx="5">
                  <c:v>南河内医療圏</c:v>
                </c:pt>
                <c:pt idx="6">
                  <c:v>三島医療圏</c:v>
                </c:pt>
                <c:pt idx="7">
                  <c:v>泉州医療圏</c:v>
                </c:pt>
              </c:strCache>
            </c:strRef>
          </c:cat>
          <c:val>
            <c:numRef>
              <c:f>地区別_多受診!$U$5:$U$12</c:f>
              <c:numCache>
                <c:formatCode>0.0%</c:formatCode>
                <c:ptCount val="8"/>
                <c:pt idx="0">
                  <c:v>5.4537907918334107E-2</c:v>
                </c:pt>
                <c:pt idx="1">
                  <c:v>5.2193876888305818E-2</c:v>
                </c:pt>
                <c:pt idx="2">
                  <c:v>5.1574375678610208E-2</c:v>
                </c:pt>
                <c:pt idx="3">
                  <c:v>5.0635344953859678E-2</c:v>
                </c:pt>
                <c:pt idx="4">
                  <c:v>5.0520502966307231E-2</c:v>
                </c:pt>
                <c:pt idx="5">
                  <c:v>5.0288465906509788E-2</c:v>
                </c:pt>
                <c:pt idx="6">
                  <c:v>4.9970593177617206E-2</c:v>
                </c:pt>
                <c:pt idx="7">
                  <c:v>4.9815905418649623E-2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1C-489F-AF55-945C7F4B6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289344"/>
        <c:axId val="389451136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11C-489F-AF55-945C7F4B62B8}"/>
              </c:ext>
            </c:extLst>
          </c:dPt>
          <c:dLbls>
            <c:dLbl>
              <c:idx val="0"/>
              <c:layout>
                <c:manualLayout>
                  <c:x val="-6.1352657004832044E-3"/>
                  <c:y val="-0.89706349206349212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1C-489F-AF55-945C7F4B62B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地区別_多受診!$Y$5:$Y$12</c:f>
              <c:numCache>
                <c:formatCode>0.0%</c:formatCode>
                <c:ptCount val="8"/>
                <c:pt idx="0">
                  <c:v>5.1473022178086726E-2</c:v>
                </c:pt>
                <c:pt idx="1">
                  <c:v>5.1473022178086726E-2</c:v>
                </c:pt>
                <c:pt idx="2">
                  <c:v>5.1473022178086726E-2</c:v>
                </c:pt>
                <c:pt idx="3">
                  <c:v>5.1473022178086726E-2</c:v>
                </c:pt>
                <c:pt idx="4">
                  <c:v>5.1473022178086726E-2</c:v>
                </c:pt>
                <c:pt idx="5">
                  <c:v>5.1473022178086726E-2</c:v>
                </c:pt>
                <c:pt idx="6">
                  <c:v>5.1473022178086726E-2</c:v>
                </c:pt>
                <c:pt idx="7">
                  <c:v>5.1473022178086726E-2</c:v>
                </c:pt>
              </c:numCache>
            </c:numRef>
          </c:xVal>
          <c:yVal>
            <c:numRef>
              <c:f>地区別_多受診!$Z$5:$Z$12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11C-489F-AF55-945C7F4B6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452288"/>
        <c:axId val="389451712"/>
      </c:scatterChart>
      <c:catAx>
        <c:axId val="39128934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9451136"/>
        <c:crossesAt val="0"/>
        <c:auto val="1"/>
        <c:lblAlgn val="ctr"/>
        <c:lblOffset val="100"/>
        <c:noMultiLvlLbl val="0"/>
      </c:catAx>
      <c:valAx>
        <c:axId val="389451136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780048309178739"/>
              <c:y val="2.5396746031746031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91289344"/>
        <c:crosses val="autoZero"/>
        <c:crossBetween val="between"/>
      </c:valAx>
      <c:valAx>
        <c:axId val="389451712"/>
        <c:scaling>
          <c:orientation val="minMax"/>
          <c:max val="50"/>
          <c:min val="0"/>
        </c:scaling>
        <c:delete val="1"/>
        <c:axPos val="r"/>
        <c:numFmt formatCode="0_ " sourceLinked="1"/>
        <c:majorTickMark val="out"/>
        <c:minorTickMark val="none"/>
        <c:tickLblPos val="nextTo"/>
        <c:crossAx val="389452288"/>
        <c:crosses val="max"/>
        <c:crossBetween val="midCat"/>
      </c:valAx>
      <c:valAx>
        <c:axId val="389452288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38945171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7644927536233"/>
          <c:y val="7.2786609996886034E-2"/>
          <c:w val="0.79087814009661839"/>
          <c:h val="0.92166103060674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市区町村別_多受診!$P$3</c:f>
              <c:strCache>
                <c:ptCount val="1"/>
                <c:pt idx="0">
                  <c:v>重複受診患者割合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市区町村別_多受診!$P$5:$P$78</c:f>
              <c:strCache>
                <c:ptCount val="74"/>
                <c:pt idx="0">
                  <c:v>鶴見区</c:v>
                </c:pt>
                <c:pt idx="1">
                  <c:v>東成区</c:v>
                </c:pt>
                <c:pt idx="2">
                  <c:v>天王寺区</c:v>
                </c:pt>
                <c:pt idx="3">
                  <c:v>阿倍野区</c:v>
                </c:pt>
                <c:pt idx="4">
                  <c:v>淀川区</c:v>
                </c:pt>
                <c:pt idx="5">
                  <c:v>住吉区</c:v>
                </c:pt>
                <c:pt idx="6">
                  <c:v>西成区</c:v>
                </c:pt>
                <c:pt idx="7">
                  <c:v>西淀川区</c:v>
                </c:pt>
                <c:pt idx="8">
                  <c:v>中央区</c:v>
                </c:pt>
                <c:pt idx="9">
                  <c:v>都島区</c:v>
                </c:pt>
                <c:pt idx="10">
                  <c:v>東住吉区</c:v>
                </c:pt>
                <c:pt idx="11">
                  <c:v>高石市</c:v>
                </c:pt>
                <c:pt idx="12">
                  <c:v>田尻町</c:v>
                </c:pt>
                <c:pt idx="13">
                  <c:v>忠岡町</c:v>
                </c:pt>
                <c:pt idx="14">
                  <c:v>大阪市</c:v>
                </c:pt>
                <c:pt idx="15">
                  <c:v>住之江区</c:v>
                </c:pt>
                <c:pt idx="16">
                  <c:v>生野区</c:v>
                </c:pt>
                <c:pt idx="17">
                  <c:v>北区</c:v>
                </c:pt>
                <c:pt idx="18">
                  <c:v>岬町</c:v>
                </c:pt>
                <c:pt idx="19">
                  <c:v>旭区</c:v>
                </c:pt>
                <c:pt idx="20">
                  <c:v>豊中市</c:v>
                </c:pt>
                <c:pt idx="21">
                  <c:v>浪速区</c:v>
                </c:pt>
                <c:pt idx="22">
                  <c:v>泉大津市</c:v>
                </c:pt>
                <c:pt idx="23">
                  <c:v>平野区</c:v>
                </c:pt>
                <c:pt idx="24">
                  <c:v>箕面市</c:v>
                </c:pt>
                <c:pt idx="25">
                  <c:v>城東区</c:v>
                </c:pt>
                <c:pt idx="26">
                  <c:v>堺市東区</c:v>
                </c:pt>
                <c:pt idx="27">
                  <c:v>堺市西区</c:v>
                </c:pt>
                <c:pt idx="28">
                  <c:v>東淀川区</c:v>
                </c:pt>
                <c:pt idx="29">
                  <c:v>港区</c:v>
                </c:pt>
                <c:pt idx="30">
                  <c:v>大正区</c:v>
                </c:pt>
                <c:pt idx="31">
                  <c:v>池田市</c:v>
                </c:pt>
                <c:pt idx="32">
                  <c:v>吹田市</c:v>
                </c:pt>
                <c:pt idx="33">
                  <c:v>泉佐野市</c:v>
                </c:pt>
                <c:pt idx="34">
                  <c:v>此花区</c:v>
                </c:pt>
                <c:pt idx="35">
                  <c:v>茨木市</c:v>
                </c:pt>
                <c:pt idx="36">
                  <c:v>堺市堺区</c:v>
                </c:pt>
                <c:pt idx="37">
                  <c:v>藤井寺市</c:v>
                </c:pt>
                <c:pt idx="38">
                  <c:v>泉南市</c:v>
                </c:pt>
                <c:pt idx="39">
                  <c:v>堺市</c:v>
                </c:pt>
                <c:pt idx="40">
                  <c:v>羽曳野市</c:v>
                </c:pt>
                <c:pt idx="41">
                  <c:v>和泉市</c:v>
                </c:pt>
                <c:pt idx="42">
                  <c:v>東大阪市</c:v>
                </c:pt>
                <c:pt idx="43">
                  <c:v>豊能町</c:v>
                </c:pt>
                <c:pt idx="44">
                  <c:v>堺市南区</c:v>
                </c:pt>
                <c:pt idx="45">
                  <c:v>柏原市</c:v>
                </c:pt>
                <c:pt idx="46">
                  <c:v>島本町</c:v>
                </c:pt>
                <c:pt idx="47">
                  <c:v>堺市中区</c:v>
                </c:pt>
                <c:pt idx="48">
                  <c:v>福島区</c:v>
                </c:pt>
                <c:pt idx="49">
                  <c:v>寝屋川市</c:v>
                </c:pt>
                <c:pt idx="50">
                  <c:v>堺市北区</c:v>
                </c:pt>
                <c:pt idx="51">
                  <c:v>八尾市</c:v>
                </c:pt>
                <c:pt idx="52">
                  <c:v>摂津市</c:v>
                </c:pt>
                <c:pt idx="53">
                  <c:v>高槻市</c:v>
                </c:pt>
                <c:pt idx="54">
                  <c:v>貝塚市</c:v>
                </c:pt>
                <c:pt idx="55">
                  <c:v>松原市</c:v>
                </c:pt>
                <c:pt idx="56">
                  <c:v>大東市</c:v>
                </c:pt>
                <c:pt idx="57">
                  <c:v>大阪狭山市</c:v>
                </c:pt>
                <c:pt idx="58">
                  <c:v>西区</c:v>
                </c:pt>
                <c:pt idx="59">
                  <c:v>熊取町</c:v>
                </c:pt>
                <c:pt idx="60">
                  <c:v>四條畷市</c:v>
                </c:pt>
                <c:pt idx="61">
                  <c:v>枚方市</c:v>
                </c:pt>
                <c:pt idx="62">
                  <c:v>門真市</c:v>
                </c:pt>
                <c:pt idx="63">
                  <c:v>太子町</c:v>
                </c:pt>
                <c:pt idx="64">
                  <c:v>堺市美原区</c:v>
                </c:pt>
                <c:pt idx="65">
                  <c:v>岸和田市</c:v>
                </c:pt>
                <c:pt idx="66">
                  <c:v>阪南市</c:v>
                </c:pt>
                <c:pt idx="67">
                  <c:v>河内長野市</c:v>
                </c:pt>
                <c:pt idx="68">
                  <c:v>富田林市</c:v>
                </c:pt>
                <c:pt idx="69">
                  <c:v>守口市</c:v>
                </c:pt>
                <c:pt idx="70">
                  <c:v>河南町</c:v>
                </c:pt>
                <c:pt idx="71">
                  <c:v>交野市</c:v>
                </c:pt>
                <c:pt idx="72">
                  <c:v>千早赤阪村</c:v>
                </c:pt>
                <c:pt idx="73">
                  <c:v>能勢町</c:v>
                </c:pt>
              </c:strCache>
            </c:strRef>
          </c:cat>
          <c:val>
            <c:numRef>
              <c:f>市区町村別_多受診!$Q$5:$Q$78</c:f>
              <c:numCache>
                <c:formatCode>0.0%</c:formatCode>
                <c:ptCount val="74"/>
                <c:pt idx="0">
                  <c:v>4.2506855944507177E-2</c:v>
                </c:pt>
                <c:pt idx="1">
                  <c:v>4.0264298988230439E-2</c:v>
                </c:pt>
                <c:pt idx="2">
                  <c:v>3.9982553067752252E-2</c:v>
                </c:pt>
                <c:pt idx="3">
                  <c:v>3.8047485621589737E-2</c:v>
                </c:pt>
                <c:pt idx="4">
                  <c:v>3.6768289381058104E-2</c:v>
                </c:pt>
                <c:pt idx="5">
                  <c:v>3.6599041696401262E-2</c:v>
                </c:pt>
                <c:pt idx="6">
                  <c:v>3.659659994975295E-2</c:v>
                </c:pt>
                <c:pt idx="7">
                  <c:v>3.6128090502691362E-2</c:v>
                </c:pt>
                <c:pt idx="8">
                  <c:v>3.6069001568217463E-2</c:v>
                </c:pt>
                <c:pt idx="9">
                  <c:v>3.5942930309127492E-2</c:v>
                </c:pt>
                <c:pt idx="10">
                  <c:v>3.5682376591467502E-2</c:v>
                </c:pt>
                <c:pt idx="11">
                  <c:v>3.551136363636364E-2</c:v>
                </c:pt>
                <c:pt idx="12">
                  <c:v>3.4615384615384617E-2</c:v>
                </c:pt>
                <c:pt idx="13">
                  <c:v>3.4538152610441769E-2</c:v>
                </c:pt>
                <c:pt idx="14">
                  <c:v>3.4411653915596141E-2</c:v>
                </c:pt>
                <c:pt idx="15">
                  <c:v>3.4113245830955555E-2</c:v>
                </c:pt>
                <c:pt idx="16">
                  <c:v>3.3949894638258017E-2</c:v>
                </c:pt>
                <c:pt idx="17">
                  <c:v>3.3918234442836467E-2</c:v>
                </c:pt>
                <c:pt idx="18">
                  <c:v>3.3792650918635168E-2</c:v>
                </c:pt>
                <c:pt idx="19">
                  <c:v>3.3617350890782341E-2</c:v>
                </c:pt>
                <c:pt idx="20">
                  <c:v>3.3311004201936542E-2</c:v>
                </c:pt>
                <c:pt idx="21">
                  <c:v>3.3140208574739281E-2</c:v>
                </c:pt>
                <c:pt idx="22">
                  <c:v>3.3087413369103508E-2</c:v>
                </c:pt>
                <c:pt idx="23">
                  <c:v>3.3053157655611086E-2</c:v>
                </c:pt>
                <c:pt idx="24">
                  <c:v>3.1905910735826298E-2</c:v>
                </c:pt>
                <c:pt idx="25">
                  <c:v>3.1393418611463726E-2</c:v>
                </c:pt>
                <c:pt idx="26">
                  <c:v>3.1347461015593762E-2</c:v>
                </c:pt>
                <c:pt idx="27">
                  <c:v>3.1093279839518557E-2</c:v>
                </c:pt>
                <c:pt idx="28">
                  <c:v>3.0918443896688456E-2</c:v>
                </c:pt>
                <c:pt idx="29">
                  <c:v>3.0812872933581141E-2</c:v>
                </c:pt>
                <c:pt idx="30">
                  <c:v>3.0579694203057971E-2</c:v>
                </c:pt>
                <c:pt idx="31">
                  <c:v>3.0229400414492961E-2</c:v>
                </c:pt>
                <c:pt idx="32">
                  <c:v>3.0037308999310851E-2</c:v>
                </c:pt>
                <c:pt idx="33">
                  <c:v>3.000240019201536E-2</c:v>
                </c:pt>
                <c:pt idx="34">
                  <c:v>2.9992772825825104E-2</c:v>
                </c:pt>
                <c:pt idx="35">
                  <c:v>2.9491046787754317E-2</c:v>
                </c:pt>
                <c:pt idx="36">
                  <c:v>2.93007769145394E-2</c:v>
                </c:pt>
                <c:pt idx="37">
                  <c:v>2.8980604420387912E-2</c:v>
                </c:pt>
                <c:pt idx="38">
                  <c:v>2.8488301612316646E-2</c:v>
                </c:pt>
                <c:pt idx="39">
                  <c:v>2.8422446923622252E-2</c:v>
                </c:pt>
                <c:pt idx="40">
                  <c:v>2.8362536241018529E-2</c:v>
                </c:pt>
                <c:pt idx="41">
                  <c:v>2.8320166939931436E-2</c:v>
                </c:pt>
                <c:pt idx="42">
                  <c:v>2.8126372592081322E-2</c:v>
                </c:pt>
                <c:pt idx="43">
                  <c:v>2.7987897125567322E-2</c:v>
                </c:pt>
                <c:pt idx="44">
                  <c:v>2.7918306164511898E-2</c:v>
                </c:pt>
                <c:pt idx="45">
                  <c:v>2.7622561939905112E-2</c:v>
                </c:pt>
                <c:pt idx="46">
                  <c:v>2.7116066903193108E-2</c:v>
                </c:pt>
                <c:pt idx="47">
                  <c:v>2.6875620479364631E-2</c:v>
                </c:pt>
                <c:pt idx="48">
                  <c:v>2.6609442060085836E-2</c:v>
                </c:pt>
                <c:pt idx="49">
                  <c:v>2.6521210570094055E-2</c:v>
                </c:pt>
                <c:pt idx="50">
                  <c:v>2.6426174496644295E-2</c:v>
                </c:pt>
                <c:pt idx="51">
                  <c:v>2.6222950637517707E-2</c:v>
                </c:pt>
                <c:pt idx="52">
                  <c:v>2.5850883321688792E-2</c:v>
                </c:pt>
                <c:pt idx="53">
                  <c:v>2.553454850366348E-2</c:v>
                </c:pt>
                <c:pt idx="54">
                  <c:v>2.5208543404528373E-2</c:v>
                </c:pt>
                <c:pt idx="55">
                  <c:v>2.5017293059718698E-2</c:v>
                </c:pt>
                <c:pt idx="56">
                  <c:v>2.4149794892152972E-2</c:v>
                </c:pt>
                <c:pt idx="57">
                  <c:v>2.4083905218179463E-2</c:v>
                </c:pt>
                <c:pt idx="58">
                  <c:v>2.4078254326561323E-2</c:v>
                </c:pt>
                <c:pt idx="59">
                  <c:v>2.4053701286593326E-2</c:v>
                </c:pt>
                <c:pt idx="60">
                  <c:v>2.3980470993681793E-2</c:v>
                </c:pt>
                <c:pt idx="61">
                  <c:v>2.3634113278717509E-2</c:v>
                </c:pt>
                <c:pt idx="62">
                  <c:v>2.3613837095191364E-2</c:v>
                </c:pt>
                <c:pt idx="63">
                  <c:v>2.3424428332403793E-2</c:v>
                </c:pt>
                <c:pt idx="64">
                  <c:v>2.3233486943164364E-2</c:v>
                </c:pt>
                <c:pt idx="65">
                  <c:v>2.3006631085233705E-2</c:v>
                </c:pt>
                <c:pt idx="66">
                  <c:v>2.2318125770653514E-2</c:v>
                </c:pt>
                <c:pt idx="67">
                  <c:v>2.2250849045555687E-2</c:v>
                </c:pt>
                <c:pt idx="68">
                  <c:v>2.2244820134740054E-2</c:v>
                </c:pt>
                <c:pt idx="69">
                  <c:v>2.0909592338163766E-2</c:v>
                </c:pt>
                <c:pt idx="70">
                  <c:v>2.0174050632911392E-2</c:v>
                </c:pt>
                <c:pt idx="71">
                  <c:v>1.9318181818181818E-2</c:v>
                </c:pt>
                <c:pt idx="72">
                  <c:v>1.8850987432675045E-2</c:v>
                </c:pt>
                <c:pt idx="73">
                  <c:v>1.8805309734513276E-2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B5-48AB-92C1-7C19F75B9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383040"/>
        <c:axId val="389454592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C3B5-48AB-92C1-7C19F75B9D2E}"/>
              </c:ext>
            </c:extLst>
          </c:dPt>
          <c:dLbls>
            <c:dLbl>
              <c:idx val="0"/>
              <c:layout>
                <c:manualLayout>
                  <c:x val="9.2028985507246371E-3"/>
                  <c:y val="-0.89403968253968258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B5-48AB-92C1-7C19F75B9D2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市区町村別_多受診!$W$5:$W$78</c:f>
              <c:numCache>
                <c:formatCode>0.0%</c:formatCode>
                <c:ptCount val="74"/>
                <c:pt idx="0">
                  <c:v>2.9173077832462143E-2</c:v>
                </c:pt>
                <c:pt idx="1">
                  <c:v>2.9173077832462143E-2</c:v>
                </c:pt>
                <c:pt idx="2">
                  <c:v>2.9173077832462143E-2</c:v>
                </c:pt>
                <c:pt idx="3">
                  <c:v>2.9173077832462143E-2</c:v>
                </c:pt>
                <c:pt idx="4">
                  <c:v>2.9173077832462143E-2</c:v>
                </c:pt>
                <c:pt idx="5">
                  <c:v>2.9173077832462143E-2</c:v>
                </c:pt>
                <c:pt idx="6">
                  <c:v>2.9173077832462143E-2</c:v>
                </c:pt>
                <c:pt idx="7">
                  <c:v>2.9173077832462143E-2</c:v>
                </c:pt>
                <c:pt idx="8">
                  <c:v>2.9173077832462143E-2</c:v>
                </c:pt>
                <c:pt idx="9">
                  <c:v>2.9173077832462143E-2</c:v>
                </c:pt>
                <c:pt idx="10">
                  <c:v>2.9173077832462143E-2</c:v>
                </c:pt>
                <c:pt idx="11">
                  <c:v>2.9173077832462143E-2</c:v>
                </c:pt>
                <c:pt idx="12">
                  <c:v>2.9173077832462143E-2</c:v>
                </c:pt>
                <c:pt idx="13">
                  <c:v>2.9173077832462143E-2</c:v>
                </c:pt>
                <c:pt idx="14">
                  <c:v>2.9173077832462143E-2</c:v>
                </c:pt>
                <c:pt idx="15">
                  <c:v>2.9173077832462143E-2</c:v>
                </c:pt>
                <c:pt idx="16">
                  <c:v>2.9173077832462143E-2</c:v>
                </c:pt>
                <c:pt idx="17">
                  <c:v>2.9173077832462143E-2</c:v>
                </c:pt>
                <c:pt idx="18">
                  <c:v>2.9173077832462143E-2</c:v>
                </c:pt>
                <c:pt idx="19">
                  <c:v>2.9173077832462143E-2</c:v>
                </c:pt>
                <c:pt idx="20">
                  <c:v>2.9173077832462143E-2</c:v>
                </c:pt>
                <c:pt idx="21">
                  <c:v>2.9173077832462143E-2</c:v>
                </c:pt>
                <c:pt idx="22">
                  <c:v>2.9173077832462143E-2</c:v>
                </c:pt>
                <c:pt idx="23">
                  <c:v>2.9173077832462143E-2</c:v>
                </c:pt>
                <c:pt idx="24">
                  <c:v>2.9173077832462143E-2</c:v>
                </c:pt>
                <c:pt idx="25">
                  <c:v>2.9173077832462143E-2</c:v>
                </c:pt>
                <c:pt idx="26">
                  <c:v>2.9173077832462143E-2</c:v>
                </c:pt>
                <c:pt idx="27">
                  <c:v>2.9173077832462143E-2</c:v>
                </c:pt>
                <c:pt idx="28">
                  <c:v>2.9173077832462143E-2</c:v>
                </c:pt>
                <c:pt idx="29">
                  <c:v>2.9173077832462143E-2</c:v>
                </c:pt>
                <c:pt idx="30">
                  <c:v>2.9173077832462143E-2</c:v>
                </c:pt>
                <c:pt idx="31">
                  <c:v>2.9173077832462143E-2</c:v>
                </c:pt>
                <c:pt idx="32">
                  <c:v>2.9173077832462143E-2</c:v>
                </c:pt>
                <c:pt idx="33">
                  <c:v>2.9173077832462143E-2</c:v>
                </c:pt>
                <c:pt idx="34">
                  <c:v>2.9173077832462143E-2</c:v>
                </c:pt>
                <c:pt idx="35">
                  <c:v>2.9173077832462143E-2</c:v>
                </c:pt>
                <c:pt idx="36">
                  <c:v>2.9173077832462143E-2</c:v>
                </c:pt>
                <c:pt idx="37">
                  <c:v>2.9173077832462143E-2</c:v>
                </c:pt>
                <c:pt idx="38">
                  <c:v>2.9173077832462143E-2</c:v>
                </c:pt>
                <c:pt idx="39">
                  <c:v>2.9173077832462143E-2</c:v>
                </c:pt>
                <c:pt idx="40">
                  <c:v>2.9173077832462143E-2</c:v>
                </c:pt>
                <c:pt idx="41">
                  <c:v>2.9173077832462143E-2</c:v>
                </c:pt>
                <c:pt idx="42">
                  <c:v>2.9173077832462143E-2</c:v>
                </c:pt>
                <c:pt idx="43">
                  <c:v>2.9173077832462143E-2</c:v>
                </c:pt>
                <c:pt idx="44">
                  <c:v>2.9173077832462143E-2</c:v>
                </c:pt>
                <c:pt idx="45">
                  <c:v>2.9173077832462143E-2</c:v>
                </c:pt>
                <c:pt idx="46">
                  <c:v>2.9173077832462143E-2</c:v>
                </c:pt>
                <c:pt idx="47">
                  <c:v>2.9173077832462143E-2</c:v>
                </c:pt>
                <c:pt idx="48">
                  <c:v>2.9173077832462143E-2</c:v>
                </c:pt>
                <c:pt idx="49">
                  <c:v>2.9173077832462143E-2</c:v>
                </c:pt>
                <c:pt idx="50">
                  <c:v>2.9173077832462143E-2</c:v>
                </c:pt>
                <c:pt idx="51">
                  <c:v>2.9173077832462143E-2</c:v>
                </c:pt>
                <c:pt idx="52">
                  <c:v>2.9173077832462143E-2</c:v>
                </c:pt>
                <c:pt idx="53">
                  <c:v>2.9173077832462143E-2</c:v>
                </c:pt>
                <c:pt idx="54">
                  <c:v>2.9173077832462143E-2</c:v>
                </c:pt>
                <c:pt idx="55">
                  <c:v>2.9173077832462143E-2</c:v>
                </c:pt>
                <c:pt idx="56">
                  <c:v>2.9173077832462143E-2</c:v>
                </c:pt>
                <c:pt idx="57">
                  <c:v>2.9173077832462143E-2</c:v>
                </c:pt>
                <c:pt idx="58">
                  <c:v>2.9173077832462143E-2</c:v>
                </c:pt>
                <c:pt idx="59">
                  <c:v>2.9173077832462143E-2</c:v>
                </c:pt>
                <c:pt idx="60">
                  <c:v>2.9173077832462143E-2</c:v>
                </c:pt>
                <c:pt idx="61">
                  <c:v>2.9173077832462143E-2</c:v>
                </c:pt>
                <c:pt idx="62">
                  <c:v>2.9173077832462143E-2</c:v>
                </c:pt>
                <c:pt idx="63">
                  <c:v>2.9173077832462143E-2</c:v>
                </c:pt>
                <c:pt idx="64">
                  <c:v>2.9173077832462143E-2</c:v>
                </c:pt>
                <c:pt idx="65">
                  <c:v>2.9173077832462143E-2</c:v>
                </c:pt>
                <c:pt idx="66">
                  <c:v>2.9173077832462143E-2</c:v>
                </c:pt>
                <c:pt idx="67">
                  <c:v>2.9173077832462143E-2</c:v>
                </c:pt>
                <c:pt idx="68">
                  <c:v>2.9173077832462143E-2</c:v>
                </c:pt>
                <c:pt idx="69">
                  <c:v>2.9173077832462143E-2</c:v>
                </c:pt>
                <c:pt idx="70">
                  <c:v>2.9173077832462143E-2</c:v>
                </c:pt>
                <c:pt idx="71">
                  <c:v>2.9173077832462143E-2</c:v>
                </c:pt>
                <c:pt idx="72">
                  <c:v>2.9173077832462143E-2</c:v>
                </c:pt>
                <c:pt idx="73">
                  <c:v>2.9173077832462143E-2</c:v>
                </c:pt>
              </c:numCache>
            </c:numRef>
          </c:xVal>
          <c:yVal>
            <c:numRef>
              <c:f>市区町村別_多受診!$Z$5:$Z$78</c:f>
              <c:numCache>
                <c:formatCode>0_ 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3B5-48AB-92C1-7C19F75B9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930944"/>
        <c:axId val="389455168"/>
      </c:scatterChart>
      <c:catAx>
        <c:axId val="44738304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9454592"/>
        <c:crossesAt val="0"/>
        <c:auto val="1"/>
        <c:lblAlgn val="ctr"/>
        <c:lblOffset val="100"/>
        <c:noMultiLvlLbl val="0"/>
      </c:catAx>
      <c:valAx>
        <c:axId val="389454592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780048309178739"/>
              <c:y val="2.5396746031746031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447383040"/>
        <c:crosses val="autoZero"/>
        <c:crossBetween val="between"/>
      </c:valAx>
      <c:valAx>
        <c:axId val="389455168"/>
        <c:scaling>
          <c:orientation val="minMax"/>
          <c:max val="50"/>
          <c:min val="0"/>
        </c:scaling>
        <c:delete val="1"/>
        <c:axPos val="r"/>
        <c:numFmt formatCode="0_ " sourceLinked="1"/>
        <c:majorTickMark val="out"/>
        <c:minorTickMark val="none"/>
        <c:tickLblPos val="nextTo"/>
        <c:crossAx val="446930944"/>
        <c:crosses val="max"/>
        <c:crossBetween val="midCat"/>
      </c:valAx>
      <c:valAx>
        <c:axId val="446930944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38945516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7644927536233"/>
          <c:y val="7.2786609996886034E-2"/>
          <c:w val="0.79087814009661839"/>
          <c:h val="0.92166103060674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市区町村別_多受診!$R$3</c:f>
              <c:strCache>
                <c:ptCount val="1"/>
                <c:pt idx="0">
                  <c:v>頻回受診患者割合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市区町村別_多受診!$R$5:$R$78</c:f>
              <c:strCache>
                <c:ptCount val="74"/>
                <c:pt idx="0">
                  <c:v>港区</c:v>
                </c:pt>
                <c:pt idx="1">
                  <c:v>平野区</c:v>
                </c:pt>
                <c:pt idx="2">
                  <c:v>大正区</c:v>
                </c:pt>
                <c:pt idx="3">
                  <c:v>生野区</c:v>
                </c:pt>
                <c:pt idx="4">
                  <c:v>東住吉区</c:v>
                </c:pt>
                <c:pt idx="5">
                  <c:v>住吉区</c:v>
                </c:pt>
                <c:pt idx="6">
                  <c:v>鶴見区</c:v>
                </c:pt>
                <c:pt idx="7">
                  <c:v>都島区</c:v>
                </c:pt>
                <c:pt idx="8">
                  <c:v>東成区</c:v>
                </c:pt>
                <c:pt idx="9">
                  <c:v>大阪市</c:v>
                </c:pt>
                <c:pt idx="10">
                  <c:v>住之江区</c:v>
                </c:pt>
                <c:pt idx="11">
                  <c:v>旭区</c:v>
                </c:pt>
                <c:pt idx="12">
                  <c:v>西淀川区</c:v>
                </c:pt>
                <c:pt idx="13">
                  <c:v>城東区</c:v>
                </c:pt>
                <c:pt idx="14">
                  <c:v>西成区</c:v>
                </c:pt>
                <c:pt idx="15">
                  <c:v>此花区</c:v>
                </c:pt>
                <c:pt idx="16">
                  <c:v>東淀川区</c:v>
                </c:pt>
                <c:pt idx="17">
                  <c:v>淀川区</c:v>
                </c:pt>
                <c:pt idx="18">
                  <c:v>阿倍野区</c:v>
                </c:pt>
                <c:pt idx="19">
                  <c:v>東大阪市</c:v>
                </c:pt>
                <c:pt idx="20">
                  <c:v>泉大津市</c:v>
                </c:pt>
                <c:pt idx="21">
                  <c:v>福島区</c:v>
                </c:pt>
                <c:pt idx="22">
                  <c:v>守口市</c:v>
                </c:pt>
                <c:pt idx="23">
                  <c:v>門真市</c:v>
                </c:pt>
                <c:pt idx="24">
                  <c:v>松原市</c:v>
                </c:pt>
                <c:pt idx="25">
                  <c:v>西区</c:v>
                </c:pt>
                <c:pt idx="26">
                  <c:v>堺市西区</c:v>
                </c:pt>
                <c:pt idx="27">
                  <c:v>堺市美原区</c:v>
                </c:pt>
                <c:pt idx="28">
                  <c:v>堺市東区</c:v>
                </c:pt>
                <c:pt idx="29">
                  <c:v>浪速区</c:v>
                </c:pt>
                <c:pt idx="30">
                  <c:v>岬町</c:v>
                </c:pt>
                <c:pt idx="31">
                  <c:v>八尾市</c:v>
                </c:pt>
                <c:pt idx="32">
                  <c:v>中央区</c:v>
                </c:pt>
                <c:pt idx="33">
                  <c:v>天王寺区</c:v>
                </c:pt>
                <c:pt idx="34">
                  <c:v>豊中市</c:v>
                </c:pt>
                <c:pt idx="35">
                  <c:v>大東市</c:v>
                </c:pt>
                <c:pt idx="36">
                  <c:v>寝屋川市</c:v>
                </c:pt>
                <c:pt idx="37">
                  <c:v>忠岡町</c:v>
                </c:pt>
                <c:pt idx="38">
                  <c:v>吹田市</c:v>
                </c:pt>
                <c:pt idx="39">
                  <c:v>泉佐野市</c:v>
                </c:pt>
                <c:pt idx="40">
                  <c:v>堺市中区</c:v>
                </c:pt>
                <c:pt idx="41">
                  <c:v>高槻市</c:v>
                </c:pt>
                <c:pt idx="42">
                  <c:v>堺市</c:v>
                </c:pt>
                <c:pt idx="43">
                  <c:v>堺市北区</c:v>
                </c:pt>
                <c:pt idx="44">
                  <c:v>四條畷市</c:v>
                </c:pt>
                <c:pt idx="45">
                  <c:v>河南町</c:v>
                </c:pt>
                <c:pt idx="46">
                  <c:v>茨木市</c:v>
                </c:pt>
                <c:pt idx="47">
                  <c:v>北区</c:v>
                </c:pt>
                <c:pt idx="48">
                  <c:v>枚方市</c:v>
                </c:pt>
                <c:pt idx="49">
                  <c:v>堺市堺区</c:v>
                </c:pt>
                <c:pt idx="50">
                  <c:v>藤井寺市</c:v>
                </c:pt>
                <c:pt idx="51">
                  <c:v>摂津市</c:v>
                </c:pt>
                <c:pt idx="52">
                  <c:v>柏原市</c:v>
                </c:pt>
                <c:pt idx="53">
                  <c:v>貝塚市</c:v>
                </c:pt>
                <c:pt idx="54">
                  <c:v>岸和田市</c:v>
                </c:pt>
                <c:pt idx="55">
                  <c:v>箕面市</c:v>
                </c:pt>
                <c:pt idx="56">
                  <c:v>和泉市</c:v>
                </c:pt>
                <c:pt idx="57">
                  <c:v>富田林市</c:v>
                </c:pt>
                <c:pt idx="58">
                  <c:v>堺市南区</c:v>
                </c:pt>
                <c:pt idx="59">
                  <c:v>交野市</c:v>
                </c:pt>
                <c:pt idx="60">
                  <c:v>高石市</c:v>
                </c:pt>
                <c:pt idx="61">
                  <c:v>泉南市</c:v>
                </c:pt>
                <c:pt idx="62">
                  <c:v>熊取町</c:v>
                </c:pt>
                <c:pt idx="63">
                  <c:v>阪南市</c:v>
                </c:pt>
                <c:pt idx="64">
                  <c:v>大阪狭山市</c:v>
                </c:pt>
                <c:pt idx="65">
                  <c:v>太子町</c:v>
                </c:pt>
                <c:pt idx="66">
                  <c:v>羽曳野市</c:v>
                </c:pt>
                <c:pt idx="67">
                  <c:v>田尻町</c:v>
                </c:pt>
                <c:pt idx="68">
                  <c:v>千早赤阪村</c:v>
                </c:pt>
                <c:pt idx="69">
                  <c:v>島本町</c:v>
                </c:pt>
                <c:pt idx="70">
                  <c:v>河内長野市</c:v>
                </c:pt>
                <c:pt idx="71">
                  <c:v>池田市</c:v>
                </c:pt>
                <c:pt idx="72">
                  <c:v>能勢町</c:v>
                </c:pt>
                <c:pt idx="73">
                  <c:v>豊能町</c:v>
                </c:pt>
              </c:strCache>
            </c:strRef>
          </c:cat>
          <c:val>
            <c:numRef>
              <c:f>市区町村別_多受診!$S$5:$S$78</c:f>
              <c:numCache>
                <c:formatCode>0.0%</c:formatCode>
                <c:ptCount val="74"/>
                <c:pt idx="0">
                  <c:v>6.2212657732563827E-2</c:v>
                </c:pt>
                <c:pt idx="1">
                  <c:v>5.7663183401484172E-2</c:v>
                </c:pt>
                <c:pt idx="2">
                  <c:v>5.5659443405565945E-2</c:v>
                </c:pt>
                <c:pt idx="3">
                  <c:v>5.402715991571061E-2</c:v>
                </c:pt>
                <c:pt idx="4">
                  <c:v>5.3830690194326555E-2</c:v>
                </c:pt>
                <c:pt idx="5">
                  <c:v>4.959730859414823E-2</c:v>
                </c:pt>
                <c:pt idx="6">
                  <c:v>4.9282142281013068E-2</c:v>
                </c:pt>
                <c:pt idx="7">
                  <c:v>4.9112858972013902E-2</c:v>
                </c:pt>
                <c:pt idx="8">
                  <c:v>4.8730125954986582E-2</c:v>
                </c:pt>
                <c:pt idx="9">
                  <c:v>4.537779105563277E-2</c:v>
                </c:pt>
                <c:pt idx="10">
                  <c:v>4.5082746813772112E-2</c:v>
                </c:pt>
                <c:pt idx="11">
                  <c:v>4.4539116963594111E-2</c:v>
                </c:pt>
                <c:pt idx="12">
                  <c:v>4.3882857403521575E-2</c:v>
                </c:pt>
                <c:pt idx="13">
                  <c:v>4.3111024314031833E-2</c:v>
                </c:pt>
                <c:pt idx="14">
                  <c:v>4.3044971107947409E-2</c:v>
                </c:pt>
                <c:pt idx="15">
                  <c:v>4.3001686340640811E-2</c:v>
                </c:pt>
                <c:pt idx="16">
                  <c:v>4.2117672275211661E-2</c:v>
                </c:pt>
                <c:pt idx="17">
                  <c:v>4.0937889207776031E-2</c:v>
                </c:pt>
                <c:pt idx="18">
                  <c:v>3.8342427370594311E-2</c:v>
                </c:pt>
                <c:pt idx="19">
                  <c:v>3.6863901612599614E-2</c:v>
                </c:pt>
                <c:pt idx="20">
                  <c:v>3.6664431030628213E-2</c:v>
                </c:pt>
                <c:pt idx="21">
                  <c:v>3.6337625178826896E-2</c:v>
                </c:pt>
                <c:pt idx="22">
                  <c:v>3.51000351000351E-2</c:v>
                </c:pt>
                <c:pt idx="23">
                  <c:v>3.3182041216879295E-2</c:v>
                </c:pt>
                <c:pt idx="24">
                  <c:v>3.2683882868342173E-2</c:v>
                </c:pt>
                <c:pt idx="25">
                  <c:v>3.2204665161775774E-2</c:v>
                </c:pt>
                <c:pt idx="26">
                  <c:v>3.0385273467461206E-2</c:v>
                </c:pt>
                <c:pt idx="27">
                  <c:v>3.0337941628264208E-2</c:v>
                </c:pt>
                <c:pt idx="28">
                  <c:v>3.0307876849260295E-2</c:v>
                </c:pt>
                <c:pt idx="29">
                  <c:v>2.9200463499420626E-2</c:v>
                </c:pt>
                <c:pt idx="30">
                  <c:v>2.9199475065616799E-2</c:v>
                </c:pt>
                <c:pt idx="31">
                  <c:v>2.861190588627462E-2</c:v>
                </c:pt>
                <c:pt idx="32">
                  <c:v>2.8358599059069525E-2</c:v>
                </c:pt>
                <c:pt idx="33">
                  <c:v>2.7333527188136086E-2</c:v>
                </c:pt>
                <c:pt idx="34">
                  <c:v>2.685585530722855E-2</c:v>
                </c:pt>
                <c:pt idx="35">
                  <c:v>2.6664020113801774E-2</c:v>
                </c:pt>
                <c:pt idx="36">
                  <c:v>2.6265276089321134E-2</c:v>
                </c:pt>
                <c:pt idx="37">
                  <c:v>2.6104417670682729E-2</c:v>
                </c:pt>
                <c:pt idx="38">
                  <c:v>2.6092535823768446E-2</c:v>
                </c:pt>
                <c:pt idx="39">
                  <c:v>2.6002080166413314E-2</c:v>
                </c:pt>
                <c:pt idx="40">
                  <c:v>2.4960998439937598E-2</c:v>
                </c:pt>
                <c:pt idx="41">
                  <c:v>2.4935614606001317E-2</c:v>
                </c:pt>
                <c:pt idx="42">
                  <c:v>2.4859147046751986E-2</c:v>
                </c:pt>
                <c:pt idx="43">
                  <c:v>2.3752097315436243E-2</c:v>
                </c:pt>
                <c:pt idx="44">
                  <c:v>2.311889718552556E-2</c:v>
                </c:pt>
                <c:pt idx="45">
                  <c:v>2.2943037974683545E-2</c:v>
                </c:pt>
                <c:pt idx="46">
                  <c:v>2.2880431294525383E-2</c:v>
                </c:pt>
                <c:pt idx="47">
                  <c:v>2.2340810419681622E-2</c:v>
                </c:pt>
                <c:pt idx="48">
                  <c:v>2.2121372861043986E-2</c:v>
                </c:pt>
                <c:pt idx="49">
                  <c:v>2.2031076581576027E-2</c:v>
                </c:pt>
                <c:pt idx="50">
                  <c:v>2.1876409562471808E-2</c:v>
                </c:pt>
                <c:pt idx="51">
                  <c:v>2.1758658548757363E-2</c:v>
                </c:pt>
                <c:pt idx="52">
                  <c:v>2.0980495519240906E-2</c:v>
                </c:pt>
                <c:pt idx="53">
                  <c:v>2.044183701530846E-2</c:v>
                </c:pt>
                <c:pt idx="54">
                  <c:v>2.0378457059679767E-2</c:v>
                </c:pt>
                <c:pt idx="55">
                  <c:v>2.0084439083232812E-2</c:v>
                </c:pt>
                <c:pt idx="56">
                  <c:v>1.9973170368162169E-2</c:v>
                </c:pt>
                <c:pt idx="57">
                  <c:v>1.9702554976484047E-2</c:v>
                </c:pt>
                <c:pt idx="58">
                  <c:v>1.9252388982574479E-2</c:v>
                </c:pt>
                <c:pt idx="59">
                  <c:v>1.9223484848484847E-2</c:v>
                </c:pt>
                <c:pt idx="60">
                  <c:v>1.8982438016528925E-2</c:v>
                </c:pt>
                <c:pt idx="61">
                  <c:v>1.830524912110559E-2</c:v>
                </c:pt>
                <c:pt idx="62">
                  <c:v>1.8086891665112809E-2</c:v>
                </c:pt>
                <c:pt idx="63">
                  <c:v>1.775585696670777E-2</c:v>
                </c:pt>
                <c:pt idx="64">
                  <c:v>1.7609737148776384E-2</c:v>
                </c:pt>
                <c:pt idx="65">
                  <c:v>1.6731734523145567E-2</c:v>
                </c:pt>
                <c:pt idx="66">
                  <c:v>1.6198159586537249E-2</c:v>
                </c:pt>
                <c:pt idx="67">
                  <c:v>1.4423076923076924E-2</c:v>
                </c:pt>
                <c:pt idx="68">
                  <c:v>1.4362657091561939E-2</c:v>
                </c:pt>
                <c:pt idx="69">
                  <c:v>1.419158641662443E-2</c:v>
                </c:pt>
                <c:pt idx="70">
                  <c:v>1.4170277550064411E-2</c:v>
                </c:pt>
                <c:pt idx="71">
                  <c:v>1.3006503251625813E-2</c:v>
                </c:pt>
                <c:pt idx="72">
                  <c:v>1.1061946902654867E-2</c:v>
                </c:pt>
                <c:pt idx="73">
                  <c:v>9.3292990418557733E-3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5E-48C0-943C-2B8B609FC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133184"/>
        <c:axId val="446933248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45E-48C0-943C-2B8B609FC609}"/>
              </c:ext>
            </c:extLst>
          </c:dPt>
          <c:dLbls>
            <c:dLbl>
              <c:idx val="0"/>
              <c:layout>
                <c:manualLayout>
                  <c:x val="5.0615821256038647E-2"/>
                  <c:y val="-0.88698412698412699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5E-48C0-943C-2B8B609FC6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市区町村別_多受診!$X$5:$X$78</c:f>
              <c:numCache>
                <c:formatCode>0.0%</c:formatCode>
                <c:ptCount val="74"/>
                <c:pt idx="0">
                  <c:v>3.0648100658031144E-2</c:v>
                </c:pt>
                <c:pt idx="1">
                  <c:v>3.0648100658031144E-2</c:v>
                </c:pt>
                <c:pt idx="2">
                  <c:v>3.0648100658031144E-2</c:v>
                </c:pt>
                <c:pt idx="3">
                  <c:v>3.0648100658031144E-2</c:v>
                </c:pt>
                <c:pt idx="4">
                  <c:v>3.0648100658031144E-2</c:v>
                </c:pt>
                <c:pt idx="5">
                  <c:v>3.0648100658031144E-2</c:v>
                </c:pt>
                <c:pt idx="6">
                  <c:v>3.0648100658031144E-2</c:v>
                </c:pt>
                <c:pt idx="7">
                  <c:v>3.0648100658031144E-2</c:v>
                </c:pt>
                <c:pt idx="8">
                  <c:v>3.0648100658031144E-2</c:v>
                </c:pt>
                <c:pt idx="9">
                  <c:v>3.0648100658031144E-2</c:v>
                </c:pt>
                <c:pt idx="10">
                  <c:v>3.0648100658031144E-2</c:v>
                </c:pt>
                <c:pt idx="11">
                  <c:v>3.0648100658031144E-2</c:v>
                </c:pt>
                <c:pt idx="12">
                  <c:v>3.0648100658031144E-2</c:v>
                </c:pt>
                <c:pt idx="13">
                  <c:v>3.0648100658031144E-2</c:v>
                </c:pt>
                <c:pt idx="14">
                  <c:v>3.0648100658031144E-2</c:v>
                </c:pt>
                <c:pt idx="15">
                  <c:v>3.0648100658031144E-2</c:v>
                </c:pt>
                <c:pt idx="16">
                  <c:v>3.0648100658031144E-2</c:v>
                </c:pt>
                <c:pt idx="17">
                  <c:v>3.0648100658031144E-2</c:v>
                </c:pt>
                <c:pt idx="18">
                  <c:v>3.0648100658031144E-2</c:v>
                </c:pt>
                <c:pt idx="19">
                  <c:v>3.0648100658031144E-2</c:v>
                </c:pt>
                <c:pt idx="20">
                  <c:v>3.0648100658031144E-2</c:v>
                </c:pt>
                <c:pt idx="21">
                  <c:v>3.0648100658031144E-2</c:v>
                </c:pt>
                <c:pt idx="22">
                  <c:v>3.0648100658031144E-2</c:v>
                </c:pt>
                <c:pt idx="23">
                  <c:v>3.0648100658031144E-2</c:v>
                </c:pt>
                <c:pt idx="24">
                  <c:v>3.0648100658031144E-2</c:v>
                </c:pt>
                <c:pt idx="25">
                  <c:v>3.0648100658031144E-2</c:v>
                </c:pt>
                <c:pt idx="26">
                  <c:v>3.0648100658031144E-2</c:v>
                </c:pt>
                <c:pt idx="27">
                  <c:v>3.0648100658031144E-2</c:v>
                </c:pt>
                <c:pt idx="28">
                  <c:v>3.0648100658031144E-2</c:v>
                </c:pt>
                <c:pt idx="29">
                  <c:v>3.0648100658031144E-2</c:v>
                </c:pt>
                <c:pt idx="30">
                  <c:v>3.0648100658031144E-2</c:v>
                </c:pt>
                <c:pt idx="31">
                  <c:v>3.0648100658031144E-2</c:v>
                </c:pt>
                <c:pt idx="32">
                  <c:v>3.0648100658031144E-2</c:v>
                </c:pt>
                <c:pt idx="33">
                  <c:v>3.0648100658031144E-2</c:v>
                </c:pt>
                <c:pt idx="34">
                  <c:v>3.0648100658031144E-2</c:v>
                </c:pt>
                <c:pt idx="35">
                  <c:v>3.0648100658031144E-2</c:v>
                </c:pt>
                <c:pt idx="36">
                  <c:v>3.0648100658031144E-2</c:v>
                </c:pt>
                <c:pt idx="37">
                  <c:v>3.0648100658031144E-2</c:v>
                </c:pt>
                <c:pt idx="38">
                  <c:v>3.0648100658031144E-2</c:v>
                </c:pt>
                <c:pt idx="39">
                  <c:v>3.0648100658031144E-2</c:v>
                </c:pt>
                <c:pt idx="40">
                  <c:v>3.0648100658031144E-2</c:v>
                </c:pt>
                <c:pt idx="41">
                  <c:v>3.0648100658031144E-2</c:v>
                </c:pt>
                <c:pt idx="42">
                  <c:v>3.0648100658031144E-2</c:v>
                </c:pt>
                <c:pt idx="43">
                  <c:v>3.0648100658031144E-2</c:v>
                </c:pt>
                <c:pt idx="44">
                  <c:v>3.0648100658031144E-2</c:v>
                </c:pt>
                <c:pt idx="45">
                  <c:v>3.0648100658031144E-2</c:v>
                </c:pt>
                <c:pt idx="46">
                  <c:v>3.0648100658031144E-2</c:v>
                </c:pt>
                <c:pt idx="47">
                  <c:v>3.0648100658031144E-2</c:v>
                </c:pt>
                <c:pt idx="48">
                  <c:v>3.0648100658031144E-2</c:v>
                </c:pt>
                <c:pt idx="49">
                  <c:v>3.0648100658031144E-2</c:v>
                </c:pt>
                <c:pt idx="50">
                  <c:v>3.0648100658031144E-2</c:v>
                </c:pt>
                <c:pt idx="51">
                  <c:v>3.0648100658031144E-2</c:v>
                </c:pt>
                <c:pt idx="52">
                  <c:v>3.0648100658031144E-2</c:v>
                </c:pt>
                <c:pt idx="53">
                  <c:v>3.0648100658031144E-2</c:v>
                </c:pt>
                <c:pt idx="54">
                  <c:v>3.0648100658031144E-2</c:v>
                </c:pt>
                <c:pt idx="55">
                  <c:v>3.0648100658031144E-2</c:v>
                </c:pt>
                <c:pt idx="56">
                  <c:v>3.0648100658031144E-2</c:v>
                </c:pt>
                <c:pt idx="57">
                  <c:v>3.0648100658031144E-2</c:v>
                </c:pt>
                <c:pt idx="58">
                  <c:v>3.0648100658031144E-2</c:v>
                </c:pt>
                <c:pt idx="59">
                  <c:v>3.0648100658031144E-2</c:v>
                </c:pt>
                <c:pt idx="60">
                  <c:v>3.0648100658031144E-2</c:v>
                </c:pt>
                <c:pt idx="61">
                  <c:v>3.0648100658031144E-2</c:v>
                </c:pt>
                <c:pt idx="62">
                  <c:v>3.0648100658031144E-2</c:v>
                </c:pt>
                <c:pt idx="63">
                  <c:v>3.0648100658031144E-2</c:v>
                </c:pt>
                <c:pt idx="64">
                  <c:v>3.0648100658031144E-2</c:v>
                </c:pt>
                <c:pt idx="65">
                  <c:v>3.0648100658031144E-2</c:v>
                </c:pt>
                <c:pt idx="66">
                  <c:v>3.0648100658031144E-2</c:v>
                </c:pt>
                <c:pt idx="67">
                  <c:v>3.0648100658031144E-2</c:v>
                </c:pt>
                <c:pt idx="68">
                  <c:v>3.0648100658031144E-2</c:v>
                </c:pt>
                <c:pt idx="69">
                  <c:v>3.0648100658031144E-2</c:v>
                </c:pt>
                <c:pt idx="70">
                  <c:v>3.0648100658031144E-2</c:v>
                </c:pt>
                <c:pt idx="71">
                  <c:v>3.0648100658031144E-2</c:v>
                </c:pt>
                <c:pt idx="72">
                  <c:v>3.0648100658031144E-2</c:v>
                </c:pt>
                <c:pt idx="73">
                  <c:v>3.0648100658031144E-2</c:v>
                </c:pt>
              </c:numCache>
            </c:numRef>
          </c:xVal>
          <c:yVal>
            <c:numRef>
              <c:f>市区町村別_多受診!$Z$5:$Z$78</c:f>
              <c:numCache>
                <c:formatCode>0_ 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45E-48C0-943C-2B8B609FC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934400"/>
        <c:axId val="446933824"/>
      </c:scatterChart>
      <c:catAx>
        <c:axId val="4471331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446933248"/>
        <c:crossesAt val="0"/>
        <c:auto val="1"/>
        <c:lblAlgn val="ctr"/>
        <c:lblOffset val="100"/>
        <c:noMultiLvlLbl val="0"/>
      </c:catAx>
      <c:valAx>
        <c:axId val="446933248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780048309178739"/>
              <c:y val="2.5396746031746031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447133184"/>
        <c:crosses val="autoZero"/>
        <c:crossBetween val="between"/>
      </c:valAx>
      <c:valAx>
        <c:axId val="446933824"/>
        <c:scaling>
          <c:orientation val="minMax"/>
          <c:max val="50"/>
          <c:min val="0"/>
        </c:scaling>
        <c:delete val="1"/>
        <c:axPos val="r"/>
        <c:numFmt formatCode="0_ " sourceLinked="1"/>
        <c:majorTickMark val="out"/>
        <c:minorTickMark val="none"/>
        <c:tickLblPos val="nextTo"/>
        <c:crossAx val="446934400"/>
        <c:crosses val="max"/>
        <c:crossBetween val="midCat"/>
      </c:valAx>
      <c:valAx>
        <c:axId val="446934400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44693382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7644927536233"/>
          <c:y val="7.2786609996886034E-2"/>
          <c:w val="0.79087814009661839"/>
          <c:h val="0.92166103060674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市区町村別_多受診!$T$3</c:f>
              <c:strCache>
                <c:ptCount val="1"/>
                <c:pt idx="0">
                  <c:v>重複服薬患者割合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市区町村別_多受診!$T$5:$T$78</c:f>
              <c:strCache>
                <c:ptCount val="74"/>
                <c:pt idx="0">
                  <c:v>浪速区</c:v>
                </c:pt>
                <c:pt idx="1">
                  <c:v>北区</c:v>
                </c:pt>
                <c:pt idx="2">
                  <c:v>西区</c:v>
                </c:pt>
                <c:pt idx="3">
                  <c:v>天王寺区</c:v>
                </c:pt>
                <c:pt idx="4">
                  <c:v>吹田市</c:v>
                </c:pt>
                <c:pt idx="5">
                  <c:v>四條畷市</c:v>
                </c:pt>
                <c:pt idx="6">
                  <c:v>生野区</c:v>
                </c:pt>
                <c:pt idx="7">
                  <c:v>中央区</c:v>
                </c:pt>
                <c:pt idx="8">
                  <c:v>堺市南区</c:v>
                </c:pt>
                <c:pt idx="9">
                  <c:v>西淀川区</c:v>
                </c:pt>
                <c:pt idx="10">
                  <c:v>柏原市</c:v>
                </c:pt>
                <c:pt idx="11">
                  <c:v>和泉市</c:v>
                </c:pt>
                <c:pt idx="12">
                  <c:v>池田市</c:v>
                </c:pt>
                <c:pt idx="13">
                  <c:v>茨木市</c:v>
                </c:pt>
                <c:pt idx="14">
                  <c:v>大阪狭山市</c:v>
                </c:pt>
                <c:pt idx="15">
                  <c:v>羽曳野市</c:v>
                </c:pt>
                <c:pt idx="16">
                  <c:v>枚方市</c:v>
                </c:pt>
                <c:pt idx="17">
                  <c:v>大東市</c:v>
                </c:pt>
                <c:pt idx="18">
                  <c:v>大正区</c:v>
                </c:pt>
                <c:pt idx="19">
                  <c:v>西成区</c:v>
                </c:pt>
                <c:pt idx="20">
                  <c:v>住之江区</c:v>
                </c:pt>
                <c:pt idx="21">
                  <c:v>淀川区</c:v>
                </c:pt>
                <c:pt idx="22">
                  <c:v>福島区</c:v>
                </c:pt>
                <c:pt idx="23">
                  <c:v>河南町</c:v>
                </c:pt>
                <c:pt idx="24">
                  <c:v>鶴見区</c:v>
                </c:pt>
                <c:pt idx="25">
                  <c:v>箕面市</c:v>
                </c:pt>
                <c:pt idx="26">
                  <c:v>大阪市</c:v>
                </c:pt>
                <c:pt idx="27">
                  <c:v>阿倍野区</c:v>
                </c:pt>
                <c:pt idx="28">
                  <c:v>堺市西区</c:v>
                </c:pt>
                <c:pt idx="29">
                  <c:v>忠岡町</c:v>
                </c:pt>
                <c:pt idx="30">
                  <c:v>堺市中区</c:v>
                </c:pt>
                <c:pt idx="31">
                  <c:v>藤井寺市</c:v>
                </c:pt>
                <c:pt idx="32">
                  <c:v>東大阪市</c:v>
                </c:pt>
                <c:pt idx="33">
                  <c:v>岸和田市</c:v>
                </c:pt>
                <c:pt idx="34">
                  <c:v>堺市美原区</c:v>
                </c:pt>
                <c:pt idx="35">
                  <c:v>堺市</c:v>
                </c:pt>
                <c:pt idx="36">
                  <c:v>東成区</c:v>
                </c:pt>
                <c:pt idx="37">
                  <c:v>千早赤阪村</c:v>
                </c:pt>
                <c:pt idx="38">
                  <c:v>岬町</c:v>
                </c:pt>
                <c:pt idx="39">
                  <c:v>太子町</c:v>
                </c:pt>
                <c:pt idx="40">
                  <c:v>港区</c:v>
                </c:pt>
                <c:pt idx="41">
                  <c:v>堺市堺区</c:v>
                </c:pt>
                <c:pt idx="42">
                  <c:v>富田林市</c:v>
                </c:pt>
                <c:pt idx="43">
                  <c:v>豊中市</c:v>
                </c:pt>
                <c:pt idx="44">
                  <c:v>城東区</c:v>
                </c:pt>
                <c:pt idx="45">
                  <c:v>都島区</c:v>
                </c:pt>
                <c:pt idx="46">
                  <c:v>寝屋川市</c:v>
                </c:pt>
                <c:pt idx="47">
                  <c:v>泉佐野市</c:v>
                </c:pt>
                <c:pt idx="48">
                  <c:v>泉大津市</c:v>
                </c:pt>
                <c:pt idx="49">
                  <c:v>東住吉区</c:v>
                </c:pt>
                <c:pt idx="50">
                  <c:v>此花区</c:v>
                </c:pt>
                <c:pt idx="51">
                  <c:v>摂津市</c:v>
                </c:pt>
                <c:pt idx="52">
                  <c:v>河内長野市</c:v>
                </c:pt>
                <c:pt idx="53">
                  <c:v>平野区</c:v>
                </c:pt>
                <c:pt idx="54">
                  <c:v>泉南市</c:v>
                </c:pt>
                <c:pt idx="55">
                  <c:v>八尾市</c:v>
                </c:pt>
                <c:pt idx="56">
                  <c:v>交野市</c:v>
                </c:pt>
                <c:pt idx="57">
                  <c:v>門真市</c:v>
                </c:pt>
                <c:pt idx="58">
                  <c:v>熊取町</c:v>
                </c:pt>
                <c:pt idx="59">
                  <c:v>阪南市</c:v>
                </c:pt>
                <c:pt idx="60">
                  <c:v>堺市東区</c:v>
                </c:pt>
                <c:pt idx="61">
                  <c:v>高槻市</c:v>
                </c:pt>
                <c:pt idx="62">
                  <c:v>高石市</c:v>
                </c:pt>
                <c:pt idx="63">
                  <c:v>東淀川区</c:v>
                </c:pt>
                <c:pt idx="64">
                  <c:v>旭区</c:v>
                </c:pt>
                <c:pt idx="65">
                  <c:v>島本町</c:v>
                </c:pt>
                <c:pt idx="66">
                  <c:v>豊能町</c:v>
                </c:pt>
                <c:pt idx="67">
                  <c:v>堺市北区</c:v>
                </c:pt>
                <c:pt idx="68">
                  <c:v>田尻町</c:v>
                </c:pt>
                <c:pt idx="69">
                  <c:v>住吉区</c:v>
                </c:pt>
                <c:pt idx="70">
                  <c:v>守口市</c:v>
                </c:pt>
                <c:pt idx="71">
                  <c:v>松原市</c:v>
                </c:pt>
                <c:pt idx="72">
                  <c:v>貝塚市</c:v>
                </c:pt>
                <c:pt idx="73">
                  <c:v>能勢町</c:v>
                </c:pt>
              </c:strCache>
            </c:strRef>
          </c:cat>
          <c:val>
            <c:numRef>
              <c:f>市区町村別_多受診!$U$5:$U$78</c:f>
              <c:numCache>
                <c:formatCode>0.0%</c:formatCode>
                <c:ptCount val="74"/>
                <c:pt idx="0">
                  <c:v>6.7902665121668593E-2</c:v>
                </c:pt>
                <c:pt idx="1">
                  <c:v>6.3675832127351659E-2</c:v>
                </c:pt>
                <c:pt idx="2">
                  <c:v>6.2904439428141459E-2</c:v>
                </c:pt>
                <c:pt idx="3">
                  <c:v>6.2227391683628959E-2</c:v>
                </c:pt>
                <c:pt idx="4">
                  <c:v>6.1809367648107225E-2</c:v>
                </c:pt>
                <c:pt idx="5">
                  <c:v>6.0453762205628946E-2</c:v>
                </c:pt>
                <c:pt idx="6">
                  <c:v>5.8592835401545307E-2</c:v>
                </c:pt>
                <c:pt idx="7">
                  <c:v>5.7109252483010978E-2</c:v>
                </c:pt>
                <c:pt idx="8">
                  <c:v>5.686715383174068E-2</c:v>
                </c:pt>
                <c:pt idx="9">
                  <c:v>5.6837879755496763E-2</c:v>
                </c:pt>
                <c:pt idx="10">
                  <c:v>5.6721138639957827E-2</c:v>
                </c:pt>
                <c:pt idx="11">
                  <c:v>5.639191136284593E-2</c:v>
                </c:pt>
                <c:pt idx="12">
                  <c:v>5.6170942614164228E-2</c:v>
                </c:pt>
                <c:pt idx="13">
                  <c:v>5.6158141325973944E-2</c:v>
                </c:pt>
                <c:pt idx="14">
                  <c:v>5.5807328758254567E-2</c:v>
                </c:pt>
                <c:pt idx="15">
                  <c:v>5.5716626749023071E-2</c:v>
                </c:pt>
                <c:pt idx="16">
                  <c:v>5.5539183906013631E-2</c:v>
                </c:pt>
                <c:pt idx="17">
                  <c:v>5.4849808124917299E-2</c:v>
                </c:pt>
                <c:pt idx="18">
                  <c:v>5.4779452205477946E-2</c:v>
                </c:pt>
                <c:pt idx="19">
                  <c:v>5.4518047064734947E-2</c:v>
                </c:pt>
                <c:pt idx="20">
                  <c:v>5.376957707184072E-2</c:v>
                </c:pt>
                <c:pt idx="21">
                  <c:v>5.312178480532842E-2</c:v>
                </c:pt>
                <c:pt idx="22">
                  <c:v>5.3075822603719597E-2</c:v>
                </c:pt>
                <c:pt idx="23">
                  <c:v>5.3006329113924049E-2</c:v>
                </c:pt>
                <c:pt idx="24">
                  <c:v>5.2911759961284076E-2</c:v>
                </c:pt>
                <c:pt idx="25">
                  <c:v>5.2231604342581422E-2</c:v>
                </c:pt>
                <c:pt idx="26">
                  <c:v>5.2193876888305818E-2</c:v>
                </c:pt>
                <c:pt idx="27">
                  <c:v>5.1909747824804599E-2</c:v>
                </c:pt>
                <c:pt idx="28">
                  <c:v>5.1802466222196003E-2</c:v>
                </c:pt>
                <c:pt idx="29">
                  <c:v>5.1405622489959842E-2</c:v>
                </c:pt>
                <c:pt idx="30">
                  <c:v>5.1198411572826549E-2</c:v>
                </c:pt>
                <c:pt idx="31">
                  <c:v>5.1195308976093819E-2</c:v>
                </c:pt>
                <c:pt idx="32">
                  <c:v>5.1185919558260649E-2</c:v>
                </c:pt>
                <c:pt idx="33">
                  <c:v>5.1067442988840368E-2</c:v>
                </c:pt>
                <c:pt idx="34">
                  <c:v>5.0883256528417818E-2</c:v>
                </c:pt>
                <c:pt idx="35">
                  <c:v>5.0520502966307231E-2</c:v>
                </c:pt>
                <c:pt idx="36">
                  <c:v>5.0381994631426799E-2</c:v>
                </c:pt>
                <c:pt idx="37">
                  <c:v>5.0269299820466788E-2</c:v>
                </c:pt>
                <c:pt idx="38">
                  <c:v>5.0196850393700788E-2</c:v>
                </c:pt>
                <c:pt idx="39">
                  <c:v>5.01952035694367E-2</c:v>
                </c:pt>
                <c:pt idx="40">
                  <c:v>5.0180964491832146E-2</c:v>
                </c:pt>
                <c:pt idx="41">
                  <c:v>5.0110987791342952E-2</c:v>
                </c:pt>
                <c:pt idx="42">
                  <c:v>5.0082623617643318E-2</c:v>
                </c:pt>
                <c:pt idx="43">
                  <c:v>5.0057852749528044E-2</c:v>
                </c:pt>
                <c:pt idx="44">
                  <c:v>4.9897470950102531E-2</c:v>
                </c:pt>
                <c:pt idx="45">
                  <c:v>4.984452167550759E-2</c:v>
                </c:pt>
                <c:pt idx="46">
                  <c:v>4.981124832042997E-2</c:v>
                </c:pt>
                <c:pt idx="47">
                  <c:v>4.9443955516441318E-2</c:v>
                </c:pt>
                <c:pt idx="48">
                  <c:v>4.9407556449809972E-2</c:v>
                </c:pt>
                <c:pt idx="49">
                  <c:v>4.930757203484476E-2</c:v>
                </c:pt>
                <c:pt idx="50">
                  <c:v>4.9144784389303781E-2</c:v>
                </c:pt>
                <c:pt idx="51">
                  <c:v>4.9006886914861762E-2</c:v>
                </c:pt>
                <c:pt idx="52">
                  <c:v>4.889331303431315E-2</c:v>
                </c:pt>
                <c:pt idx="53">
                  <c:v>4.8689989398758141E-2</c:v>
                </c:pt>
                <c:pt idx="54">
                  <c:v>4.8490726148624076E-2</c:v>
                </c:pt>
                <c:pt idx="55">
                  <c:v>4.80568904691797E-2</c:v>
                </c:pt>
                <c:pt idx="56">
                  <c:v>4.8011363636363637E-2</c:v>
                </c:pt>
                <c:pt idx="57">
                  <c:v>4.7718351324828261E-2</c:v>
                </c:pt>
                <c:pt idx="58">
                  <c:v>4.7548014171172853E-2</c:v>
                </c:pt>
                <c:pt idx="59">
                  <c:v>4.7102342786683106E-2</c:v>
                </c:pt>
                <c:pt idx="60">
                  <c:v>4.7021191523390647E-2</c:v>
                </c:pt>
                <c:pt idx="61">
                  <c:v>4.6736808480903988E-2</c:v>
                </c:pt>
                <c:pt idx="62">
                  <c:v>4.6487603305785122E-2</c:v>
                </c:pt>
                <c:pt idx="63">
                  <c:v>4.6297288607866249E-2</c:v>
                </c:pt>
                <c:pt idx="64">
                  <c:v>4.554608830364059E-2</c:v>
                </c:pt>
                <c:pt idx="65">
                  <c:v>4.4602128737962494E-2</c:v>
                </c:pt>
                <c:pt idx="66">
                  <c:v>4.4377206253151794E-2</c:v>
                </c:pt>
                <c:pt idx="67">
                  <c:v>4.4358221476510064E-2</c:v>
                </c:pt>
                <c:pt idx="68">
                  <c:v>4.4230769230769233E-2</c:v>
                </c:pt>
                <c:pt idx="69">
                  <c:v>4.3990213069629934E-2</c:v>
                </c:pt>
                <c:pt idx="70">
                  <c:v>4.3674472245900819E-2</c:v>
                </c:pt>
                <c:pt idx="71">
                  <c:v>4.3578510491122893E-2</c:v>
                </c:pt>
                <c:pt idx="72">
                  <c:v>4.2167018058483823E-2</c:v>
                </c:pt>
                <c:pt idx="73">
                  <c:v>3.8163716814159289E-2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78-4B94-B4E8-246046721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04928"/>
        <c:axId val="446936704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878-4B94-B4E8-246046721C5A}"/>
              </c:ext>
            </c:extLst>
          </c:dPt>
          <c:dLbls>
            <c:dLbl>
              <c:idx val="0"/>
              <c:layout>
                <c:manualLayout>
                  <c:x val="1.2270531400966183E-2"/>
                  <c:y val="-0.89403968253968258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78-4B94-B4E8-246046721C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市区町村別_多受診!$Y$5:$Y$78</c:f>
              <c:numCache>
                <c:formatCode>0.0%</c:formatCode>
                <c:ptCount val="74"/>
                <c:pt idx="0">
                  <c:v>5.1473022178086726E-2</c:v>
                </c:pt>
                <c:pt idx="1">
                  <c:v>5.1473022178086726E-2</c:v>
                </c:pt>
                <c:pt idx="2">
                  <c:v>5.1473022178086726E-2</c:v>
                </c:pt>
                <c:pt idx="3">
                  <c:v>5.1473022178086726E-2</c:v>
                </c:pt>
                <c:pt idx="4">
                  <c:v>5.1473022178086726E-2</c:v>
                </c:pt>
                <c:pt idx="5">
                  <c:v>5.1473022178086726E-2</c:v>
                </c:pt>
                <c:pt idx="6">
                  <c:v>5.1473022178086726E-2</c:v>
                </c:pt>
                <c:pt idx="7">
                  <c:v>5.1473022178086726E-2</c:v>
                </c:pt>
                <c:pt idx="8">
                  <c:v>5.1473022178086726E-2</c:v>
                </c:pt>
                <c:pt idx="9">
                  <c:v>5.1473022178086726E-2</c:v>
                </c:pt>
                <c:pt idx="10">
                  <c:v>5.1473022178086726E-2</c:v>
                </c:pt>
                <c:pt idx="11">
                  <c:v>5.1473022178086726E-2</c:v>
                </c:pt>
                <c:pt idx="12">
                  <c:v>5.1473022178086726E-2</c:v>
                </c:pt>
                <c:pt idx="13">
                  <c:v>5.1473022178086726E-2</c:v>
                </c:pt>
                <c:pt idx="14">
                  <c:v>5.1473022178086726E-2</c:v>
                </c:pt>
                <c:pt idx="15">
                  <c:v>5.1473022178086726E-2</c:v>
                </c:pt>
                <c:pt idx="16">
                  <c:v>5.1473022178086726E-2</c:v>
                </c:pt>
                <c:pt idx="17">
                  <c:v>5.1473022178086726E-2</c:v>
                </c:pt>
                <c:pt idx="18">
                  <c:v>5.1473022178086726E-2</c:v>
                </c:pt>
                <c:pt idx="19">
                  <c:v>5.1473022178086726E-2</c:v>
                </c:pt>
                <c:pt idx="20">
                  <c:v>5.1473022178086726E-2</c:v>
                </c:pt>
                <c:pt idx="21">
                  <c:v>5.1473022178086726E-2</c:v>
                </c:pt>
                <c:pt idx="22">
                  <c:v>5.1473022178086726E-2</c:v>
                </c:pt>
                <c:pt idx="23">
                  <c:v>5.1473022178086726E-2</c:v>
                </c:pt>
                <c:pt idx="24">
                  <c:v>5.1473022178086726E-2</c:v>
                </c:pt>
                <c:pt idx="25">
                  <c:v>5.1473022178086726E-2</c:v>
                </c:pt>
                <c:pt idx="26">
                  <c:v>5.1473022178086726E-2</c:v>
                </c:pt>
                <c:pt idx="27">
                  <c:v>5.1473022178086726E-2</c:v>
                </c:pt>
                <c:pt idx="28">
                  <c:v>5.1473022178086726E-2</c:v>
                </c:pt>
                <c:pt idx="29">
                  <c:v>5.1473022178086726E-2</c:v>
                </c:pt>
                <c:pt idx="30">
                  <c:v>5.1473022178086726E-2</c:v>
                </c:pt>
                <c:pt idx="31">
                  <c:v>5.1473022178086726E-2</c:v>
                </c:pt>
                <c:pt idx="32">
                  <c:v>5.1473022178086726E-2</c:v>
                </c:pt>
                <c:pt idx="33">
                  <c:v>5.1473022178086726E-2</c:v>
                </c:pt>
                <c:pt idx="34">
                  <c:v>5.1473022178086726E-2</c:v>
                </c:pt>
                <c:pt idx="35">
                  <c:v>5.1473022178086726E-2</c:v>
                </c:pt>
                <c:pt idx="36">
                  <c:v>5.1473022178086726E-2</c:v>
                </c:pt>
                <c:pt idx="37">
                  <c:v>5.1473022178086726E-2</c:v>
                </c:pt>
                <c:pt idx="38">
                  <c:v>5.1473022178086726E-2</c:v>
                </c:pt>
                <c:pt idx="39">
                  <c:v>5.1473022178086726E-2</c:v>
                </c:pt>
                <c:pt idx="40">
                  <c:v>5.1473022178086726E-2</c:v>
                </c:pt>
                <c:pt idx="41">
                  <c:v>5.1473022178086726E-2</c:v>
                </c:pt>
                <c:pt idx="42">
                  <c:v>5.1473022178086726E-2</c:v>
                </c:pt>
                <c:pt idx="43">
                  <c:v>5.1473022178086726E-2</c:v>
                </c:pt>
                <c:pt idx="44">
                  <c:v>5.1473022178086726E-2</c:v>
                </c:pt>
                <c:pt idx="45">
                  <c:v>5.1473022178086726E-2</c:v>
                </c:pt>
                <c:pt idx="46">
                  <c:v>5.1473022178086726E-2</c:v>
                </c:pt>
                <c:pt idx="47">
                  <c:v>5.1473022178086726E-2</c:v>
                </c:pt>
                <c:pt idx="48">
                  <c:v>5.1473022178086726E-2</c:v>
                </c:pt>
                <c:pt idx="49">
                  <c:v>5.1473022178086726E-2</c:v>
                </c:pt>
                <c:pt idx="50">
                  <c:v>5.1473022178086726E-2</c:v>
                </c:pt>
                <c:pt idx="51">
                  <c:v>5.1473022178086726E-2</c:v>
                </c:pt>
                <c:pt idx="52">
                  <c:v>5.1473022178086726E-2</c:v>
                </c:pt>
                <c:pt idx="53">
                  <c:v>5.1473022178086726E-2</c:v>
                </c:pt>
                <c:pt idx="54">
                  <c:v>5.1473022178086726E-2</c:v>
                </c:pt>
                <c:pt idx="55">
                  <c:v>5.1473022178086726E-2</c:v>
                </c:pt>
                <c:pt idx="56">
                  <c:v>5.1473022178086726E-2</c:v>
                </c:pt>
                <c:pt idx="57">
                  <c:v>5.1473022178086726E-2</c:v>
                </c:pt>
                <c:pt idx="58">
                  <c:v>5.1473022178086726E-2</c:v>
                </c:pt>
                <c:pt idx="59">
                  <c:v>5.1473022178086726E-2</c:v>
                </c:pt>
                <c:pt idx="60">
                  <c:v>5.1473022178086726E-2</c:v>
                </c:pt>
                <c:pt idx="61">
                  <c:v>5.1473022178086726E-2</c:v>
                </c:pt>
                <c:pt idx="62">
                  <c:v>5.1473022178086726E-2</c:v>
                </c:pt>
                <c:pt idx="63">
                  <c:v>5.1473022178086726E-2</c:v>
                </c:pt>
                <c:pt idx="64">
                  <c:v>5.1473022178086726E-2</c:v>
                </c:pt>
                <c:pt idx="65">
                  <c:v>5.1473022178086726E-2</c:v>
                </c:pt>
                <c:pt idx="66">
                  <c:v>5.1473022178086726E-2</c:v>
                </c:pt>
                <c:pt idx="67">
                  <c:v>5.1473022178086726E-2</c:v>
                </c:pt>
                <c:pt idx="68">
                  <c:v>5.1473022178086726E-2</c:v>
                </c:pt>
                <c:pt idx="69">
                  <c:v>5.1473022178086726E-2</c:v>
                </c:pt>
                <c:pt idx="70">
                  <c:v>5.1473022178086726E-2</c:v>
                </c:pt>
                <c:pt idx="71">
                  <c:v>5.1473022178086726E-2</c:v>
                </c:pt>
                <c:pt idx="72">
                  <c:v>5.1473022178086726E-2</c:v>
                </c:pt>
                <c:pt idx="73">
                  <c:v>5.1473022178086726E-2</c:v>
                </c:pt>
              </c:numCache>
            </c:numRef>
          </c:xVal>
          <c:yVal>
            <c:numRef>
              <c:f>市区町村別_多受診!$Z$5:$Z$78</c:f>
              <c:numCache>
                <c:formatCode>0_ 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878-4B94-B4E8-246046721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937856"/>
        <c:axId val="446937280"/>
      </c:scatterChart>
      <c:catAx>
        <c:axId val="44780492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446936704"/>
        <c:crossesAt val="0"/>
        <c:auto val="1"/>
        <c:lblAlgn val="ctr"/>
        <c:lblOffset val="100"/>
        <c:noMultiLvlLbl val="0"/>
      </c:catAx>
      <c:valAx>
        <c:axId val="446936704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780048309178739"/>
              <c:y val="2.5396746031746031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447804928"/>
        <c:crosses val="autoZero"/>
        <c:crossBetween val="between"/>
      </c:valAx>
      <c:valAx>
        <c:axId val="446937280"/>
        <c:scaling>
          <c:orientation val="minMax"/>
          <c:max val="50"/>
          <c:min val="0"/>
        </c:scaling>
        <c:delete val="1"/>
        <c:axPos val="r"/>
        <c:numFmt formatCode="0_ " sourceLinked="1"/>
        <c:majorTickMark val="out"/>
        <c:minorTickMark val="none"/>
        <c:tickLblPos val="nextTo"/>
        <c:crossAx val="446937856"/>
        <c:crosses val="max"/>
        <c:crossBetween val="midCat"/>
      </c:valAx>
      <c:valAx>
        <c:axId val="446937856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446937280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6</xdr:row>
      <xdr:rowOff>358429</xdr:rowOff>
    </xdr:from>
    <xdr:to>
      <xdr:col>3</xdr:col>
      <xdr:colOff>0</xdr:colOff>
      <xdr:row>7</xdr:row>
      <xdr:rowOff>373337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619250" y="1110904"/>
          <a:ext cx="95250" cy="395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en-US" altLang="ja-JP" sz="70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※</a:t>
          </a:r>
          <a:endParaRPr kumimoji="1" lang="ja-JP" altLang="en-US" sz="700">
            <a:solidFill>
              <a:schemeClr val="dk1"/>
            </a:solidFill>
            <a:latin typeface="ＭＳ Ｐ明朝" pitchFamily="18" charset="-128"/>
            <a:ea typeface="ＭＳ Ｐ明朝" pitchFamily="18" charset="-128"/>
            <a:cs typeface="+mn-cs"/>
          </a:endParaRPr>
        </a:p>
      </xdr:txBody>
    </xdr:sp>
    <xdr:clientData/>
  </xdr:twoCellAnchor>
  <xdr:twoCellAnchor>
    <xdr:from>
      <xdr:col>2</xdr:col>
      <xdr:colOff>942975</xdr:colOff>
      <xdr:row>21</xdr:row>
      <xdr:rowOff>353667</xdr:rowOff>
    </xdr:from>
    <xdr:to>
      <xdr:col>3</xdr:col>
      <xdr:colOff>9525</xdr:colOff>
      <xdr:row>22</xdr:row>
      <xdr:rowOff>368575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933575" y="4401792"/>
          <a:ext cx="123825" cy="395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en-US" altLang="ja-JP" sz="70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※</a:t>
          </a:r>
          <a:endParaRPr kumimoji="1" lang="ja-JP" altLang="en-US" sz="700">
            <a:solidFill>
              <a:schemeClr val="dk1"/>
            </a:solidFill>
            <a:latin typeface="ＭＳ Ｐ明朝" pitchFamily="18" charset="-128"/>
            <a:ea typeface="ＭＳ Ｐ明朝" pitchFamily="18" charset="-128"/>
            <a:cs typeface="+mn-cs"/>
          </a:endParaRPr>
        </a:p>
      </xdr:txBody>
    </xdr:sp>
    <xdr:clientData/>
  </xdr:twoCellAnchor>
  <xdr:twoCellAnchor>
    <xdr:from>
      <xdr:col>2</xdr:col>
      <xdr:colOff>942975</xdr:colOff>
      <xdr:row>35</xdr:row>
      <xdr:rowOff>348904</xdr:rowOff>
    </xdr:from>
    <xdr:to>
      <xdr:col>3</xdr:col>
      <xdr:colOff>9525</xdr:colOff>
      <xdr:row>36</xdr:row>
      <xdr:rowOff>363812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628775" y="7854604"/>
          <a:ext cx="95250" cy="395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en-US" altLang="ja-JP" sz="70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※</a:t>
          </a:r>
          <a:endParaRPr kumimoji="1" lang="ja-JP" altLang="en-US" sz="700">
            <a:solidFill>
              <a:schemeClr val="dk1"/>
            </a:solidFill>
            <a:latin typeface="ＭＳ Ｐ明朝" pitchFamily="18" charset="-128"/>
            <a:ea typeface="ＭＳ Ｐ明朝" pitchFamily="18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974325</xdr:colOff>
      <xdr:row>75</xdr:row>
      <xdr:rowOff>84150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974325</xdr:colOff>
      <xdr:row>75</xdr:row>
      <xdr:rowOff>84150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974325</xdr:colOff>
      <xdr:row>75</xdr:row>
      <xdr:rowOff>84150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974325</xdr:colOff>
      <xdr:row>75</xdr:row>
      <xdr:rowOff>84150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974325</xdr:colOff>
      <xdr:row>75</xdr:row>
      <xdr:rowOff>84150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974325</xdr:colOff>
      <xdr:row>75</xdr:row>
      <xdr:rowOff>84150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tabSelected="1" zoomScaleNormal="100" zoomScaleSheetLayoutView="100" workbookViewId="0"/>
  </sheetViews>
  <sheetFormatPr defaultRowHeight="18.75" customHeight="1"/>
  <cols>
    <col min="1" max="1" width="4.625" style="3" customWidth="1"/>
    <col min="2" max="2" width="4.375" style="3" customWidth="1"/>
    <col min="3" max="3" width="13.5" style="30" customWidth="1"/>
    <col min="4" max="14" width="8.625" style="3" customWidth="1"/>
    <col min="15" max="15" width="8.625" style="17" customWidth="1"/>
    <col min="16" max="16" width="1" style="13" customWidth="1"/>
    <col min="17" max="18" width="9" style="3"/>
    <col min="19" max="19" width="6.75" style="3" customWidth="1"/>
    <col min="20" max="16384" width="9" style="3"/>
  </cols>
  <sheetData>
    <row r="1" spans="1:16" s="2" customFormat="1" ht="16.5" customHeight="1">
      <c r="A1" s="1" t="s">
        <v>371</v>
      </c>
    </row>
    <row r="2" spans="1:16" s="2" customFormat="1" ht="16.5" customHeight="1">
      <c r="A2" s="1" t="s">
        <v>404</v>
      </c>
    </row>
    <row r="3" spans="1:16" s="2" customFormat="1" ht="16.5" customHeight="1">
      <c r="A3" s="1"/>
    </row>
    <row r="4" spans="1:16" s="2" customFormat="1" ht="16.5" customHeight="1">
      <c r="A4" s="1" t="s">
        <v>385</v>
      </c>
    </row>
    <row r="5" spans="1:16" s="2" customFormat="1" ht="16.5" customHeight="1">
      <c r="A5" s="1" t="s">
        <v>376</v>
      </c>
    </row>
    <row r="6" spans="1:16" ht="9.75" customHeight="1">
      <c r="B6" s="4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  <c r="P6" s="8"/>
    </row>
    <row r="7" spans="1:16" ht="30" customHeight="1">
      <c r="B7" s="9"/>
      <c r="C7" s="10"/>
      <c r="D7" s="75">
        <v>43191</v>
      </c>
      <c r="E7" s="75">
        <v>43221</v>
      </c>
      <c r="F7" s="75">
        <v>43252</v>
      </c>
      <c r="G7" s="75">
        <v>43282</v>
      </c>
      <c r="H7" s="75">
        <v>43313</v>
      </c>
      <c r="I7" s="75">
        <v>43344</v>
      </c>
      <c r="J7" s="75">
        <v>43374</v>
      </c>
      <c r="K7" s="75">
        <v>43405</v>
      </c>
      <c r="L7" s="75">
        <v>43435</v>
      </c>
      <c r="M7" s="75">
        <v>43466</v>
      </c>
      <c r="N7" s="75">
        <v>43497</v>
      </c>
      <c r="O7" s="75">
        <v>43525</v>
      </c>
      <c r="P7" s="11"/>
    </row>
    <row r="8" spans="1:16" ht="30" customHeight="1">
      <c r="B8" s="9"/>
      <c r="C8" s="12" t="s">
        <v>395</v>
      </c>
      <c r="D8" s="81">
        <v>4005</v>
      </c>
      <c r="E8" s="81">
        <v>4265</v>
      </c>
      <c r="F8" s="81">
        <v>4248</v>
      </c>
      <c r="G8" s="81">
        <v>4274</v>
      </c>
      <c r="H8" s="81">
        <v>4004</v>
      </c>
      <c r="I8" s="81">
        <v>3612</v>
      </c>
      <c r="J8" s="81">
        <v>4654</v>
      </c>
      <c r="K8" s="81">
        <v>4179</v>
      </c>
      <c r="L8" s="81">
        <v>4300</v>
      </c>
      <c r="M8" s="81">
        <v>4014</v>
      </c>
      <c r="N8" s="81">
        <v>3856</v>
      </c>
      <c r="O8" s="81">
        <v>4523</v>
      </c>
      <c r="P8" s="11"/>
    </row>
    <row r="9" spans="1:16" ht="30" customHeight="1">
      <c r="B9" s="9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1"/>
    </row>
    <row r="10" spans="1:16" ht="30" customHeight="1">
      <c r="B10" s="9"/>
      <c r="C10" s="13"/>
      <c r="D10" s="13"/>
      <c r="I10" s="140" t="s">
        <v>154</v>
      </c>
      <c r="J10" s="141"/>
      <c r="K10" s="141"/>
      <c r="L10" s="141"/>
      <c r="M10" s="142"/>
      <c r="N10" s="149">
        <v>49934</v>
      </c>
      <c r="O10" s="150"/>
      <c r="P10" s="11"/>
    </row>
    <row r="11" spans="1:16" ht="7.5" customHeight="1">
      <c r="B11" s="9"/>
      <c r="C11" s="13"/>
      <c r="D11" s="13"/>
      <c r="I11" s="15"/>
      <c r="J11" s="15"/>
      <c r="K11" s="15"/>
      <c r="L11" s="15"/>
      <c r="M11" s="15"/>
      <c r="N11" s="16"/>
      <c r="O11" s="16"/>
      <c r="P11" s="11"/>
    </row>
    <row r="12" spans="1:16" ht="30" customHeight="1">
      <c r="B12" s="9"/>
      <c r="C12" s="13"/>
      <c r="D12" s="13"/>
      <c r="I12" s="140" t="s">
        <v>155</v>
      </c>
      <c r="J12" s="141"/>
      <c r="K12" s="141"/>
      <c r="L12" s="141"/>
      <c r="M12" s="142"/>
      <c r="N12" s="151">
        <v>32080</v>
      </c>
      <c r="O12" s="152"/>
      <c r="P12" s="11"/>
    </row>
    <row r="13" spans="1:16" s="17" customFormat="1" ht="7.5" customHeight="1">
      <c r="B13" s="18"/>
      <c r="C13" s="19"/>
      <c r="D13" s="19"/>
      <c r="E13" s="19"/>
      <c r="F13" s="19"/>
      <c r="G13" s="19"/>
      <c r="H13" s="19"/>
      <c r="I13" s="20"/>
      <c r="J13" s="20"/>
      <c r="K13" s="20"/>
      <c r="L13" s="20"/>
      <c r="M13" s="20"/>
      <c r="N13" s="20"/>
      <c r="O13" s="21"/>
      <c r="P13" s="22"/>
    </row>
    <row r="14" spans="1:16" s="23" customFormat="1" ht="11.25">
      <c r="B14" s="71" t="s">
        <v>374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</row>
    <row r="15" spans="1:16" s="23" customFormat="1" ht="11.25">
      <c r="B15" s="72" t="s">
        <v>384</v>
      </c>
      <c r="C15" s="26"/>
      <c r="O15" s="27"/>
      <c r="P15" s="25"/>
    </row>
    <row r="16" spans="1:16" s="23" customFormat="1" ht="11.25">
      <c r="B16" s="73" t="s">
        <v>150</v>
      </c>
      <c r="O16" s="27"/>
      <c r="P16" s="25"/>
    </row>
    <row r="17" spans="1:16" s="23" customFormat="1" ht="11.25">
      <c r="B17" s="74" t="s">
        <v>151</v>
      </c>
      <c r="O17" s="27"/>
      <c r="P17" s="25"/>
    </row>
    <row r="18" spans="1:16" ht="18.75" customHeight="1">
      <c r="B18" s="29"/>
      <c r="D18" s="30"/>
      <c r="E18" s="30"/>
      <c r="F18" s="30"/>
      <c r="G18" s="30"/>
    </row>
    <row r="19" spans="1:16" ht="16.5" customHeight="1">
      <c r="A19" s="1" t="s">
        <v>386</v>
      </c>
    </row>
    <row r="20" spans="1:16" ht="16.5" customHeight="1">
      <c r="A20" s="1" t="s">
        <v>376</v>
      </c>
      <c r="O20" s="31"/>
    </row>
    <row r="21" spans="1:16" ht="9.75" customHeight="1">
      <c r="B21" s="4"/>
      <c r="C21" s="5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8"/>
      <c r="P21" s="8"/>
    </row>
    <row r="22" spans="1:16" ht="30" customHeight="1">
      <c r="B22" s="9"/>
      <c r="C22" s="10"/>
      <c r="D22" s="75">
        <v>43191</v>
      </c>
      <c r="E22" s="75">
        <v>43221</v>
      </c>
      <c r="F22" s="75">
        <v>43252</v>
      </c>
      <c r="G22" s="75">
        <v>43282</v>
      </c>
      <c r="H22" s="75">
        <v>43313</v>
      </c>
      <c r="I22" s="75">
        <v>43344</v>
      </c>
      <c r="J22" s="75">
        <v>43374</v>
      </c>
      <c r="K22" s="75">
        <v>43405</v>
      </c>
      <c r="L22" s="75">
        <v>43435</v>
      </c>
      <c r="M22" s="75">
        <v>43466</v>
      </c>
      <c r="N22" s="75">
        <v>43497</v>
      </c>
      <c r="O22" s="75">
        <v>43525</v>
      </c>
      <c r="P22" s="11"/>
    </row>
    <row r="23" spans="1:16" ht="30" customHeight="1">
      <c r="B23" s="9"/>
      <c r="C23" s="12" t="s">
        <v>396</v>
      </c>
      <c r="D23" s="80">
        <v>11599</v>
      </c>
      <c r="E23" s="80">
        <v>11542</v>
      </c>
      <c r="F23" s="80">
        <v>12485</v>
      </c>
      <c r="G23" s="80">
        <v>11673</v>
      </c>
      <c r="H23" s="80">
        <v>10427</v>
      </c>
      <c r="I23" s="80">
        <v>8402</v>
      </c>
      <c r="J23" s="80">
        <v>13798</v>
      </c>
      <c r="K23" s="80">
        <v>11577</v>
      </c>
      <c r="L23" s="80">
        <v>10362</v>
      </c>
      <c r="M23" s="80">
        <v>8577</v>
      </c>
      <c r="N23" s="80">
        <v>9396</v>
      </c>
      <c r="O23" s="80">
        <v>12082</v>
      </c>
      <c r="P23" s="11"/>
    </row>
    <row r="24" spans="1:16" ht="30" customHeight="1">
      <c r="B24" s="9"/>
      <c r="C24" s="3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69"/>
      <c r="P24" s="11"/>
    </row>
    <row r="25" spans="1:16" ht="30" customHeight="1">
      <c r="B25" s="9"/>
      <c r="C25" s="13"/>
      <c r="D25" s="13"/>
      <c r="I25" s="140" t="s">
        <v>154</v>
      </c>
      <c r="J25" s="141"/>
      <c r="K25" s="141"/>
      <c r="L25" s="141"/>
      <c r="M25" s="142"/>
      <c r="N25" s="145">
        <v>131920</v>
      </c>
      <c r="O25" s="146"/>
      <c r="P25" s="11"/>
    </row>
    <row r="26" spans="1:16" ht="7.5" customHeight="1">
      <c r="B26" s="9"/>
      <c r="C26" s="13"/>
      <c r="D26" s="13"/>
      <c r="I26" s="15"/>
      <c r="J26" s="15"/>
      <c r="K26" s="15"/>
      <c r="L26" s="15"/>
      <c r="M26" s="15"/>
      <c r="N26" s="16"/>
      <c r="O26" s="70"/>
      <c r="P26" s="11"/>
    </row>
    <row r="27" spans="1:16" ht="30" customHeight="1">
      <c r="B27" s="9"/>
      <c r="C27" s="13"/>
      <c r="D27" s="13"/>
      <c r="I27" s="140" t="s">
        <v>155</v>
      </c>
      <c r="J27" s="141"/>
      <c r="K27" s="141"/>
      <c r="L27" s="141"/>
      <c r="M27" s="142"/>
      <c r="N27" s="143">
        <v>33702</v>
      </c>
      <c r="O27" s="144"/>
      <c r="P27" s="11"/>
    </row>
    <row r="28" spans="1:16" s="17" customFormat="1" ht="7.5" customHeight="1">
      <c r="B28" s="18"/>
      <c r="C28" s="19"/>
      <c r="D28" s="19"/>
      <c r="E28" s="19"/>
      <c r="F28" s="19"/>
      <c r="G28" s="19"/>
      <c r="H28" s="19"/>
      <c r="I28" s="20"/>
      <c r="J28" s="20"/>
      <c r="K28" s="20"/>
      <c r="L28" s="20"/>
      <c r="M28" s="20"/>
      <c r="N28" s="20"/>
      <c r="O28" s="21"/>
      <c r="P28" s="22"/>
    </row>
    <row r="29" spans="1:16" s="23" customFormat="1" ht="11.25">
      <c r="B29" s="71" t="s">
        <v>399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/>
    </row>
    <row r="30" spans="1:16" s="23" customFormat="1" ht="11.25">
      <c r="B30" s="72" t="s">
        <v>384</v>
      </c>
      <c r="C30" s="26"/>
      <c r="O30" s="27"/>
      <c r="P30" s="25"/>
    </row>
    <row r="31" spans="1:16" s="23" customFormat="1" ht="11.25">
      <c r="B31" s="73" t="s">
        <v>152</v>
      </c>
      <c r="C31" s="33"/>
      <c r="O31" s="27"/>
      <c r="P31" s="25"/>
    </row>
    <row r="33" spans="1:16" ht="16.5" customHeight="1">
      <c r="A33" s="1" t="s">
        <v>387</v>
      </c>
    </row>
    <row r="34" spans="1:16" ht="16.5" customHeight="1">
      <c r="A34" s="1" t="s">
        <v>376</v>
      </c>
      <c r="C34" s="34"/>
      <c r="O34" s="31"/>
    </row>
    <row r="35" spans="1:16" ht="9.75" customHeight="1">
      <c r="B35" s="4"/>
      <c r="C35" s="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7"/>
      <c r="P35" s="8"/>
    </row>
    <row r="36" spans="1:16" ht="30" customHeight="1">
      <c r="B36" s="9"/>
      <c r="C36" s="10"/>
      <c r="D36" s="75">
        <v>43191</v>
      </c>
      <c r="E36" s="75">
        <v>43221</v>
      </c>
      <c r="F36" s="75">
        <v>43252</v>
      </c>
      <c r="G36" s="75">
        <v>43282</v>
      </c>
      <c r="H36" s="75">
        <v>43313</v>
      </c>
      <c r="I36" s="75">
        <v>43344</v>
      </c>
      <c r="J36" s="75">
        <v>43374</v>
      </c>
      <c r="K36" s="75">
        <v>43405</v>
      </c>
      <c r="L36" s="75">
        <v>43435</v>
      </c>
      <c r="M36" s="75">
        <v>43466</v>
      </c>
      <c r="N36" s="75">
        <v>43497</v>
      </c>
      <c r="O36" s="75">
        <v>43525</v>
      </c>
      <c r="P36" s="11"/>
    </row>
    <row r="37" spans="1:16" ht="30" customHeight="1">
      <c r="B37" s="9"/>
      <c r="C37" s="12" t="s">
        <v>397</v>
      </c>
      <c r="D37" s="81">
        <v>2837</v>
      </c>
      <c r="E37" s="81">
        <v>9080</v>
      </c>
      <c r="F37" s="81">
        <v>10473</v>
      </c>
      <c r="G37" s="81">
        <v>11484</v>
      </c>
      <c r="H37" s="81">
        <v>11490</v>
      </c>
      <c r="I37" s="81">
        <v>10895</v>
      </c>
      <c r="J37" s="81">
        <v>11739</v>
      </c>
      <c r="K37" s="81">
        <v>11719</v>
      </c>
      <c r="L37" s="81">
        <v>13139</v>
      </c>
      <c r="M37" s="81">
        <v>12183</v>
      </c>
      <c r="N37" s="81">
        <v>11417</v>
      </c>
      <c r="O37" s="81">
        <v>12438</v>
      </c>
      <c r="P37" s="11"/>
    </row>
    <row r="38" spans="1:16" ht="30" customHeight="1">
      <c r="B38" s="9"/>
      <c r="C38" s="32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4"/>
      <c r="P38" s="11"/>
    </row>
    <row r="39" spans="1:16" ht="30" customHeight="1">
      <c r="B39" s="9"/>
      <c r="C39" s="13"/>
      <c r="D39" s="13"/>
      <c r="I39" s="140" t="s">
        <v>154</v>
      </c>
      <c r="J39" s="141"/>
      <c r="K39" s="141"/>
      <c r="L39" s="141"/>
      <c r="M39" s="142"/>
      <c r="N39" s="145">
        <v>128894</v>
      </c>
      <c r="O39" s="146"/>
      <c r="P39" s="11"/>
    </row>
    <row r="40" spans="1:16" ht="7.5" customHeight="1">
      <c r="B40" s="9"/>
      <c r="C40" s="13"/>
      <c r="D40" s="13"/>
      <c r="I40" s="15"/>
      <c r="J40" s="15"/>
      <c r="K40" s="15"/>
      <c r="L40" s="15"/>
      <c r="M40" s="15"/>
      <c r="N40" s="16"/>
      <c r="O40" s="16"/>
      <c r="P40" s="11"/>
    </row>
    <row r="41" spans="1:16" ht="30" customHeight="1">
      <c r="B41" s="9"/>
      <c r="C41" s="13"/>
      <c r="D41" s="13"/>
      <c r="I41" s="140" t="s">
        <v>155</v>
      </c>
      <c r="J41" s="141"/>
      <c r="K41" s="141"/>
      <c r="L41" s="141"/>
      <c r="M41" s="142"/>
      <c r="N41" s="147">
        <v>56602</v>
      </c>
      <c r="O41" s="148"/>
      <c r="P41" s="11"/>
    </row>
    <row r="42" spans="1:16" s="17" customFormat="1" ht="7.5" customHeight="1">
      <c r="B42" s="18"/>
      <c r="C42" s="19"/>
      <c r="D42" s="19"/>
      <c r="E42" s="19"/>
      <c r="F42" s="19"/>
      <c r="G42" s="19"/>
      <c r="H42" s="19"/>
      <c r="I42" s="20"/>
      <c r="J42" s="20"/>
      <c r="K42" s="20"/>
      <c r="L42" s="20"/>
      <c r="M42" s="20"/>
      <c r="N42" s="20"/>
      <c r="O42" s="21"/>
      <c r="P42" s="22"/>
    </row>
    <row r="43" spans="1:16" s="23" customFormat="1" ht="11.25">
      <c r="B43" s="71" t="s">
        <v>374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/>
    </row>
    <row r="44" spans="1:16" s="23" customFormat="1" ht="11.25">
      <c r="B44" s="72" t="s">
        <v>384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5"/>
    </row>
    <row r="45" spans="1:16" s="23" customFormat="1" ht="11.25">
      <c r="B45" s="73" t="s">
        <v>153</v>
      </c>
      <c r="C45" s="33"/>
      <c r="O45" s="27"/>
      <c r="P45" s="25"/>
    </row>
    <row r="46" spans="1:16" s="23" customFormat="1" ht="11.25">
      <c r="B46" s="29"/>
      <c r="C46" s="33"/>
      <c r="O46" s="27"/>
      <c r="P46" s="25"/>
    </row>
    <row r="47" spans="1:16" s="23" customFormat="1" ht="10.5">
      <c r="B47" s="28"/>
      <c r="C47" s="33"/>
      <c r="O47" s="27"/>
      <c r="P47" s="25"/>
    </row>
  </sheetData>
  <mergeCells count="12">
    <mergeCell ref="I10:M10"/>
    <mergeCell ref="N10:O10"/>
    <mergeCell ref="I12:M12"/>
    <mergeCell ref="N12:O12"/>
    <mergeCell ref="I25:M25"/>
    <mergeCell ref="N25:O25"/>
    <mergeCell ref="I27:M27"/>
    <mergeCell ref="N27:O27"/>
    <mergeCell ref="I39:M39"/>
    <mergeCell ref="N39:O39"/>
    <mergeCell ref="I41:M41"/>
    <mergeCell ref="N41:O41"/>
  </mergeCells>
  <phoneticPr fontId="3"/>
  <pageMargins left="0.70866141732283472" right="0.19685039370078741" top="0.74803149606299213" bottom="0.74803149606299213" header="0.31496062992125984" footer="0.31496062992125984"/>
  <pageSetup paperSize="9" scale="75" orientation="portrait" r:id="rId1"/>
  <headerFooter>
    <oddHeader>&amp;R&amp;"ＭＳ 明朝,標準"&amp;12 2-9.受診行動適正化に係る分析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4"/>
  <sheetViews>
    <sheetView showGridLines="0" showWhiteSpace="0" zoomScaleNormal="100" zoomScaleSheetLayoutView="100" workbookViewId="0"/>
  </sheetViews>
  <sheetFormatPr defaultRowHeight="18.75" customHeight="1"/>
  <cols>
    <col min="1" max="1" width="4.625" style="2" customWidth="1"/>
    <col min="2" max="2" width="6.25" style="2" customWidth="1"/>
    <col min="3" max="3" width="13.5" style="2" customWidth="1"/>
    <col min="4" max="4" width="20.625" style="2" customWidth="1"/>
    <col min="5" max="6" width="10.625" style="2" customWidth="1"/>
    <col min="7" max="7" width="20.625" style="2" customWidth="1"/>
    <col min="8" max="8" width="13.25" style="2" customWidth="1"/>
    <col min="9" max="9" width="12.375" style="2" customWidth="1"/>
    <col min="10" max="11" width="9" style="2"/>
    <col min="12" max="12" width="28.375" style="2" bestFit="1" customWidth="1"/>
    <col min="13" max="13" width="16" style="2" customWidth="1"/>
    <col min="14" max="14" width="9.875" style="2" customWidth="1"/>
    <col min="15" max="16384" width="9" style="2"/>
  </cols>
  <sheetData>
    <row r="1" spans="1:8" ht="16.5" customHeight="1">
      <c r="A1" s="48" t="s">
        <v>408</v>
      </c>
      <c r="C1" s="48"/>
      <c r="D1" s="45"/>
      <c r="E1" s="45"/>
      <c r="F1" s="45"/>
      <c r="G1" s="45"/>
      <c r="H1" s="45"/>
    </row>
    <row r="2" spans="1:8" ht="16.5" customHeight="1">
      <c r="A2" s="48" t="s">
        <v>376</v>
      </c>
      <c r="C2" s="48"/>
      <c r="D2" s="45"/>
      <c r="E2" s="45"/>
      <c r="F2" s="45"/>
      <c r="G2" s="45"/>
      <c r="H2" s="45"/>
    </row>
    <row r="3" spans="1:8" ht="18.75" customHeight="1">
      <c r="A3" s="48"/>
      <c r="C3" s="48"/>
      <c r="D3" s="45"/>
      <c r="E3" s="45"/>
      <c r="F3" s="45"/>
      <c r="G3" s="45"/>
      <c r="H3" s="45"/>
    </row>
    <row r="4" spans="1:8" ht="16.5" customHeight="1">
      <c r="A4" s="48" t="s">
        <v>394</v>
      </c>
      <c r="C4" s="48"/>
      <c r="D4" s="45"/>
      <c r="E4" s="45"/>
      <c r="F4" s="45"/>
      <c r="G4" s="45"/>
      <c r="H4" s="45"/>
    </row>
    <row r="5" spans="1:8" ht="16.5" customHeight="1">
      <c r="A5" s="2" t="s">
        <v>391</v>
      </c>
      <c r="B5" s="49"/>
      <c r="C5" s="48"/>
      <c r="D5" s="45"/>
      <c r="E5" s="45"/>
      <c r="F5" s="45"/>
      <c r="G5" s="45"/>
      <c r="H5" s="45"/>
    </row>
    <row r="6" spans="1:8" ht="24" customHeight="1" thickBot="1">
      <c r="B6" s="50" t="s">
        <v>84</v>
      </c>
      <c r="C6" s="184" t="s">
        <v>69</v>
      </c>
      <c r="D6" s="184"/>
      <c r="E6" s="175" t="s">
        <v>68</v>
      </c>
      <c r="F6" s="175"/>
      <c r="G6" s="175"/>
      <c r="H6" s="51" t="s">
        <v>415</v>
      </c>
    </row>
    <row r="7" spans="1:8" s="61" customFormat="1" ht="18.75" customHeight="1" thickTop="1">
      <c r="B7" s="104">
        <v>1</v>
      </c>
      <c r="C7" s="176" t="s">
        <v>85</v>
      </c>
      <c r="D7" s="177"/>
      <c r="E7" s="178" t="s">
        <v>86</v>
      </c>
      <c r="F7" s="179"/>
      <c r="G7" s="180"/>
      <c r="H7" s="105">
        <v>0.192</v>
      </c>
    </row>
    <row r="8" spans="1:8" s="61" customFormat="1" ht="18.75" customHeight="1">
      <c r="B8" s="106">
        <v>2</v>
      </c>
      <c r="C8" s="168" t="s">
        <v>87</v>
      </c>
      <c r="D8" s="169"/>
      <c r="E8" s="170" t="s">
        <v>88</v>
      </c>
      <c r="F8" s="171"/>
      <c r="G8" s="172"/>
      <c r="H8" s="107">
        <v>8.1000000000000003E-2</v>
      </c>
    </row>
    <row r="9" spans="1:8" s="61" customFormat="1" ht="18.75" customHeight="1">
      <c r="B9" s="106">
        <v>3</v>
      </c>
      <c r="C9" s="168" t="s">
        <v>89</v>
      </c>
      <c r="D9" s="169"/>
      <c r="E9" s="170" t="s">
        <v>90</v>
      </c>
      <c r="F9" s="171"/>
      <c r="G9" s="172"/>
      <c r="H9" s="107">
        <v>6.2E-2</v>
      </c>
    </row>
    <row r="10" spans="1:8" s="61" customFormat="1" ht="18.75" customHeight="1">
      <c r="B10" s="106">
        <v>4</v>
      </c>
      <c r="C10" s="168" t="s">
        <v>96</v>
      </c>
      <c r="D10" s="169"/>
      <c r="E10" s="170" t="s">
        <v>90</v>
      </c>
      <c r="F10" s="171"/>
      <c r="G10" s="172"/>
      <c r="H10" s="107">
        <v>5.3999999999999999E-2</v>
      </c>
    </row>
    <row r="11" spans="1:8" s="61" customFormat="1" ht="18.75" customHeight="1">
      <c r="B11" s="106">
        <v>5</v>
      </c>
      <c r="C11" s="168" t="s">
        <v>91</v>
      </c>
      <c r="D11" s="169"/>
      <c r="E11" s="170" t="s">
        <v>92</v>
      </c>
      <c r="F11" s="171"/>
      <c r="G11" s="172"/>
      <c r="H11" s="107">
        <v>5.0999999999999997E-2</v>
      </c>
    </row>
    <row r="12" spans="1:8" s="61" customFormat="1" ht="18.75" customHeight="1">
      <c r="B12" s="106">
        <v>6</v>
      </c>
      <c r="C12" s="168" t="s">
        <v>94</v>
      </c>
      <c r="D12" s="169"/>
      <c r="E12" s="170" t="s">
        <v>95</v>
      </c>
      <c r="F12" s="171"/>
      <c r="G12" s="172"/>
      <c r="H12" s="107">
        <v>0.05</v>
      </c>
    </row>
    <row r="13" spans="1:8" s="61" customFormat="1" ht="18.75" customHeight="1">
      <c r="B13" s="106">
        <v>7</v>
      </c>
      <c r="C13" s="168" t="s">
        <v>93</v>
      </c>
      <c r="D13" s="169"/>
      <c r="E13" s="170" t="s">
        <v>90</v>
      </c>
      <c r="F13" s="171"/>
      <c r="G13" s="172"/>
      <c r="H13" s="107">
        <v>3.7999999999999999E-2</v>
      </c>
    </row>
    <row r="14" spans="1:8" s="61" customFormat="1" ht="18.75" customHeight="1">
      <c r="B14" s="106">
        <v>8</v>
      </c>
      <c r="C14" s="168" t="s">
        <v>99</v>
      </c>
      <c r="D14" s="169"/>
      <c r="E14" s="170" t="s">
        <v>90</v>
      </c>
      <c r="F14" s="171"/>
      <c r="G14" s="172"/>
      <c r="H14" s="107">
        <v>3.2000000000000001E-2</v>
      </c>
    </row>
    <row r="15" spans="1:8" s="61" customFormat="1" ht="18.75" customHeight="1">
      <c r="B15" s="106">
        <v>9</v>
      </c>
      <c r="C15" s="168" t="s">
        <v>156</v>
      </c>
      <c r="D15" s="169"/>
      <c r="E15" s="170" t="s">
        <v>92</v>
      </c>
      <c r="F15" s="171"/>
      <c r="G15" s="172"/>
      <c r="H15" s="107">
        <v>0.02</v>
      </c>
    </row>
    <row r="16" spans="1:8" s="61" customFormat="1" ht="18.75" customHeight="1">
      <c r="B16" s="106">
        <v>10</v>
      </c>
      <c r="C16" s="168" t="s">
        <v>158</v>
      </c>
      <c r="D16" s="169"/>
      <c r="E16" s="170" t="s">
        <v>90</v>
      </c>
      <c r="F16" s="171"/>
      <c r="G16" s="172"/>
      <c r="H16" s="107">
        <v>1.9E-2</v>
      </c>
    </row>
    <row r="17" spans="1:8" s="61" customFormat="1" ht="13.5">
      <c r="B17" s="60" t="s">
        <v>374</v>
      </c>
    </row>
    <row r="18" spans="1:8" s="61" customFormat="1" ht="13.5">
      <c r="B18" s="60" t="s">
        <v>77</v>
      </c>
    </row>
    <row r="19" spans="1:8" s="61" customFormat="1" ht="15" customHeight="1">
      <c r="B19" s="108" t="s">
        <v>101</v>
      </c>
      <c r="C19" s="109"/>
      <c r="D19" s="110"/>
      <c r="E19" s="110"/>
      <c r="F19" s="110"/>
      <c r="G19" s="110"/>
      <c r="H19" s="110"/>
    </row>
    <row r="20" spans="1:8" s="61" customFormat="1" ht="15" customHeight="1">
      <c r="B20" s="111" t="s">
        <v>78</v>
      </c>
      <c r="C20" s="109"/>
      <c r="D20" s="110"/>
      <c r="E20" s="110"/>
      <c r="F20" s="110"/>
      <c r="G20" s="110"/>
      <c r="H20" s="110"/>
    </row>
    <row r="21" spans="1:8" s="61" customFormat="1" ht="15" customHeight="1">
      <c r="B21" s="111" t="s">
        <v>79</v>
      </c>
      <c r="C21" s="109"/>
      <c r="D21" s="110"/>
      <c r="E21" s="110"/>
      <c r="F21" s="110"/>
      <c r="G21" s="110"/>
      <c r="H21" s="110"/>
    </row>
    <row r="22" spans="1:8" s="61" customFormat="1" ht="18.75" customHeight="1">
      <c r="B22" s="109"/>
      <c r="C22" s="109"/>
      <c r="D22" s="110"/>
      <c r="E22" s="110"/>
      <c r="F22" s="110"/>
      <c r="G22" s="110"/>
      <c r="H22" s="110"/>
    </row>
    <row r="23" spans="1:8" ht="16.5" customHeight="1">
      <c r="A23" s="48" t="s">
        <v>392</v>
      </c>
      <c r="B23" s="48"/>
      <c r="C23" s="48"/>
      <c r="D23" s="45"/>
      <c r="E23" s="45"/>
      <c r="F23" s="45"/>
      <c r="G23" s="45"/>
      <c r="H23" s="45"/>
    </row>
    <row r="24" spans="1:8" ht="16.5" customHeight="1">
      <c r="A24" s="2" t="s">
        <v>391</v>
      </c>
      <c r="C24" s="48"/>
      <c r="D24" s="45"/>
      <c r="E24" s="45"/>
      <c r="F24" s="45"/>
      <c r="G24" s="45"/>
      <c r="H24" s="45"/>
    </row>
    <row r="25" spans="1:8" ht="24" customHeight="1" thickBot="1">
      <c r="B25" s="50" t="s">
        <v>84</v>
      </c>
      <c r="C25" s="184" t="s">
        <v>69</v>
      </c>
      <c r="D25" s="184"/>
      <c r="E25" s="175" t="s">
        <v>68</v>
      </c>
      <c r="F25" s="175"/>
      <c r="G25" s="175"/>
      <c r="H25" s="51" t="s">
        <v>415</v>
      </c>
    </row>
    <row r="26" spans="1:8" s="61" customFormat="1" ht="18.75" customHeight="1" thickTop="1">
      <c r="B26" s="104">
        <v>1</v>
      </c>
      <c r="C26" s="176" t="s">
        <v>85</v>
      </c>
      <c r="D26" s="177"/>
      <c r="E26" s="181" t="s">
        <v>86</v>
      </c>
      <c r="F26" s="182"/>
      <c r="G26" s="183"/>
      <c r="H26" s="105">
        <v>0.128</v>
      </c>
    </row>
    <row r="27" spans="1:8" s="61" customFormat="1" ht="18.75" customHeight="1">
      <c r="B27" s="106">
        <v>2</v>
      </c>
      <c r="C27" s="168" t="s">
        <v>89</v>
      </c>
      <c r="D27" s="169"/>
      <c r="E27" s="170" t="s">
        <v>90</v>
      </c>
      <c r="F27" s="171"/>
      <c r="G27" s="172"/>
      <c r="H27" s="107">
        <v>8.8999999999999996E-2</v>
      </c>
    </row>
    <row r="28" spans="1:8" s="61" customFormat="1" ht="18.75" customHeight="1">
      <c r="B28" s="106">
        <v>3</v>
      </c>
      <c r="C28" s="168" t="s">
        <v>102</v>
      </c>
      <c r="D28" s="169"/>
      <c r="E28" s="170" t="s">
        <v>90</v>
      </c>
      <c r="F28" s="171"/>
      <c r="G28" s="172"/>
      <c r="H28" s="107">
        <v>4.8000000000000001E-2</v>
      </c>
    </row>
    <row r="29" spans="1:8" s="61" customFormat="1" ht="18.75" customHeight="1">
      <c r="B29" s="106">
        <v>4</v>
      </c>
      <c r="C29" s="168" t="s">
        <v>93</v>
      </c>
      <c r="D29" s="169"/>
      <c r="E29" s="170" t="s">
        <v>90</v>
      </c>
      <c r="F29" s="171"/>
      <c r="G29" s="172"/>
      <c r="H29" s="107">
        <v>4.3999999999999997E-2</v>
      </c>
    </row>
    <row r="30" spans="1:8" s="61" customFormat="1" ht="18.75" customHeight="1">
      <c r="B30" s="106">
        <v>5</v>
      </c>
      <c r="C30" s="168" t="s">
        <v>166</v>
      </c>
      <c r="D30" s="169"/>
      <c r="E30" s="170" t="s">
        <v>95</v>
      </c>
      <c r="F30" s="171"/>
      <c r="G30" s="172"/>
      <c r="H30" s="107">
        <v>3.4000000000000002E-2</v>
      </c>
    </row>
    <row r="31" spans="1:8" s="61" customFormat="1" ht="18.75" customHeight="1">
      <c r="B31" s="106">
        <v>6</v>
      </c>
      <c r="C31" s="168" t="s">
        <v>96</v>
      </c>
      <c r="D31" s="169"/>
      <c r="E31" s="170" t="s">
        <v>90</v>
      </c>
      <c r="F31" s="171"/>
      <c r="G31" s="172"/>
      <c r="H31" s="107">
        <v>3.3000000000000002E-2</v>
      </c>
    </row>
    <row r="32" spans="1:8" s="61" customFormat="1" ht="18.75" customHeight="1">
      <c r="B32" s="106">
        <v>7</v>
      </c>
      <c r="C32" s="168" t="s">
        <v>156</v>
      </c>
      <c r="D32" s="169"/>
      <c r="E32" s="170" t="s">
        <v>92</v>
      </c>
      <c r="F32" s="171"/>
      <c r="G32" s="172"/>
      <c r="H32" s="107">
        <v>2.8000000000000001E-2</v>
      </c>
    </row>
    <row r="33" spans="1:8" s="61" customFormat="1" ht="18.75" customHeight="1">
      <c r="B33" s="106">
        <v>8</v>
      </c>
      <c r="C33" s="168" t="s">
        <v>94</v>
      </c>
      <c r="D33" s="169"/>
      <c r="E33" s="170" t="s">
        <v>95</v>
      </c>
      <c r="F33" s="171"/>
      <c r="G33" s="172"/>
      <c r="H33" s="107">
        <v>2.5999999999999999E-2</v>
      </c>
    </row>
    <row r="34" spans="1:8" s="61" customFormat="1" ht="18.75" customHeight="1">
      <c r="B34" s="106">
        <v>9</v>
      </c>
      <c r="C34" s="168" t="s">
        <v>104</v>
      </c>
      <c r="D34" s="169"/>
      <c r="E34" s="170" t="s">
        <v>90</v>
      </c>
      <c r="F34" s="171"/>
      <c r="G34" s="172"/>
      <c r="H34" s="107">
        <v>2.1999999999999999E-2</v>
      </c>
    </row>
    <row r="35" spans="1:8" s="61" customFormat="1" ht="18.75" customHeight="1">
      <c r="B35" s="106">
        <v>10</v>
      </c>
      <c r="C35" s="168" t="s">
        <v>106</v>
      </c>
      <c r="D35" s="169"/>
      <c r="E35" s="170" t="s">
        <v>90</v>
      </c>
      <c r="F35" s="171"/>
      <c r="G35" s="172"/>
      <c r="H35" s="107">
        <v>2.1000000000000001E-2</v>
      </c>
    </row>
    <row r="36" spans="1:8" s="61" customFormat="1" ht="15" customHeight="1">
      <c r="B36" s="60" t="s">
        <v>399</v>
      </c>
      <c r="C36" s="109"/>
      <c r="D36" s="110"/>
      <c r="E36" s="110"/>
      <c r="F36" s="110"/>
      <c r="G36" s="110"/>
      <c r="H36" s="110"/>
    </row>
    <row r="37" spans="1:8" ht="15" customHeight="1">
      <c r="B37" s="60" t="s">
        <v>77</v>
      </c>
      <c r="C37" s="48"/>
      <c r="D37" s="45"/>
      <c r="E37" s="45"/>
      <c r="F37" s="45"/>
      <c r="G37" s="45"/>
      <c r="H37" s="45"/>
    </row>
    <row r="38" spans="1:8" ht="15" customHeight="1">
      <c r="B38" s="34" t="s">
        <v>80</v>
      </c>
      <c r="C38" s="48"/>
      <c r="D38" s="45"/>
      <c r="E38" s="45"/>
      <c r="F38" s="45"/>
      <c r="G38" s="45"/>
      <c r="H38" s="45"/>
    </row>
    <row r="39" spans="1:8" ht="20.25" customHeight="1">
      <c r="B39" s="3"/>
      <c r="C39" s="3"/>
      <c r="D39" s="3"/>
    </row>
    <row r="40" spans="1:8" ht="16.5" customHeight="1">
      <c r="A40" s="2" t="s">
        <v>393</v>
      </c>
    </row>
    <row r="41" spans="1:8" ht="16.5" customHeight="1">
      <c r="A41" s="2" t="s">
        <v>391</v>
      </c>
      <c r="B41" s="48"/>
      <c r="C41" s="48"/>
      <c r="D41" s="45"/>
      <c r="E41" s="45"/>
      <c r="F41" s="45"/>
      <c r="G41" s="45"/>
      <c r="H41" s="45"/>
    </row>
    <row r="42" spans="1:8" ht="24" customHeight="1" thickBot="1">
      <c r="B42" s="50" t="s">
        <v>84</v>
      </c>
      <c r="C42" s="173" t="s">
        <v>108</v>
      </c>
      <c r="D42" s="174"/>
      <c r="E42" s="175" t="s">
        <v>72</v>
      </c>
      <c r="F42" s="175"/>
      <c r="G42" s="175"/>
      <c r="H42" s="51" t="s">
        <v>415</v>
      </c>
    </row>
    <row r="43" spans="1:8" s="61" customFormat="1" ht="18.75" customHeight="1" thickTop="1">
      <c r="B43" s="104">
        <v>1</v>
      </c>
      <c r="C43" s="176" t="s">
        <v>113</v>
      </c>
      <c r="D43" s="177"/>
      <c r="E43" s="178" t="s">
        <v>114</v>
      </c>
      <c r="F43" s="179"/>
      <c r="G43" s="180"/>
      <c r="H43" s="105">
        <v>6.4000000000000001E-2</v>
      </c>
    </row>
    <row r="44" spans="1:8" s="61" customFormat="1" ht="18.75" customHeight="1">
      <c r="B44" s="106">
        <v>2</v>
      </c>
      <c r="C44" s="168" t="s">
        <v>109</v>
      </c>
      <c r="D44" s="169"/>
      <c r="E44" s="170" t="s">
        <v>110</v>
      </c>
      <c r="F44" s="171"/>
      <c r="G44" s="172"/>
      <c r="H44" s="107">
        <v>4.8000000000000001E-2</v>
      </c>
    </row>
    <row r="45" spans="1:8" s="61" customFormat="1" ht="18.75" customHeight="1">
      <c r="B45" s="106">
        <v>3</v>
      </c>
      <c r="C45" s="168" t="s">
        <v>115</v>
      </c>
      <c r="D45" s="169"/>
      <c r="E45" s="170" t="s">
        <v>375</v>
      </c>
      <c r="F45" s="171"/>
      <c r="G45" s="172"/>
      <c r="H45" s="107">
        <v>3.5999999999999997E-2</v>
      </c>
    </row>
    <row r="46" spans="1:8" s="61" customFormat="1" ht="18.75" customHeight="1">
      <c r="B46" s="106">
        <v>4</v>
      </c>
      <c r="C46" s="168" t="s">
        <v>251</v>
      </c>
      <c r="D46" s="169"/>
      <c r="E46" s="170" t="s">
        <v>112</v>
      </c>
      <c r="F46" s="171"/>
      <c r="G46" s="172"/>
      <c r="H46" s="107">
        <v>3.5000000000000003E-2</v>
      </c>
    </row>
    <row r="47" spans="1:8" s="61" customFormat="1" ht="18.75" customHeight="1">
      <c r="B47" s="106">
        <v>5</v>
      </c>
      <c r="C47" s="168" t="s">
        <v>252</v>
      </c>
      <c r="D47" s="169"/>
      <c r="E47" s="170" t="s">
        <v>112</v>
      </c>
      <c r="F47" s="171"/>
      <c r="G47" s="172"/>
      <c r="H47" s="107">
        <v>3.2000000000000001E-2</v>
      </c>
    </row>
    <row r="48" spans="1:8" s="61" customFormat="1" ht="18.75" customHeight="1">
      <c r="B48" s="106">
        <v>6</v>
      </c>
      <c r="C48" s="168" t="s">
        <v>118</v>
      </c>
      <c r="D48" s="169"/>
      <c r="E48" s="170" t="s">
        <v>119</v>
      </c>
      <c r="F48" s="171"/>
      <c r="G48" s="172"/>
      <c r="H48" s="107">
        <v>2.5999999999999999E-2</v>
      </c>
    </row>
    <row r="49" spans="2:8" s="61" customFormat="1" ht="18.75" customHeight="1">
      <c r="B49" s="106">
        <v>7</v>
      </c>
      <c r="C49" s="168" t="s">
        <v>120</v>
      </c>
      <c r="D49" s="169"/>
      <c r="E49" s="170" t="s">
        <v>114</v>
      </c>
      <c r="F49" s="171"/>
      <c r="G49" s="172"/>
      <c r="H49" s="107">
        <v>2.1999999999999999E-2</v>
      </c>
    </row>
    <row r="50" spans="2:8" s="61" customFormat="1" ht="18.75" customHeight="1">
      <c r="B50" s="106">
        <v>8</v>
      </c>
      <c r="C50" s="168" t="s">
        <v>258</v>
      </c>
      <c r="D50" s="169"/>
      <c r="E50" s="170" t="s">
        <v>259</v>
      </c>
      <c r="F50" s="171"/>
      <c r="G50" s="172"/>
      <c r="H50" s="107">
        <v>2.1999999999999999E-2</v>
      </c>
    </row>
    <row r="51" spans="2:8" s="61" customFormat="1" ht="18.75" customHeight="1">
      <c r="B51" s="106">
        <v>9</v>
      </c>
      <c r="C51" s="168" t="s">
        <v>121</v>
      </c>
      <c r="D51" s="169"/>
      <c r="E51" s="170" t="s">
        <v>122</v>
      </c>
      <c r="F51" s="171"/>
      <c r="G51" s="172"/>
      <c r="H51" s="107">
        <v>1.9E-2</v>
      </c>
    </row>
    <row r="52" spans="2:8" s="61" customFormat="1" ht="18.75" customHeight="1">
      <c r="B52" s="106">
        <v>10</v>
      </c>
      <c r="C52" s="168" t="s">
        <v>123</v>
      </c>
      <c r="D52" s="169"/>
      <c r="E52" s="170" t="s">
        <v>124</v>
      </c>
      <c r="F52" s="171"/>
      <c r="G52" s="172"/>
      <c r="H52" s="107">
        <v>1.7999999999999999E-2</v>
      </c>
    </row>
    <row r="53" spans="2:8" s="61" customFormat="1" ht="15" customHeight="1">
      <c r="B53" s="60" t="s">
        <v>409</v>
      </c>
      <c r="C53" s="109"/>
      <c r="D53" s="110"/>
      <c r="E53" s="110"/>
      <c r="F53" s="110"/>
      <c r="G53" s="110"/>
      <c r="H53" s="110"/>
    </row>
    <row r="54" spans="2:8" s="61" customFormat="1" ht="15" customHeight="1">
      <c r="B54" s="60" t="s">
        <v>77</v>
      </c>
      <c r="C54" s="109"/>
      <c r="D54" s="110"/>
      <c r="E54" s="110"/>
      <c r="F54" s="110"/>
      <c r="G54" s="110"/>
      <c r="H54" s="110"/>
    </row>
    <row r="55" spans="2:8" s="61" customFormat="1" ht="15" customHeight="1">
      <c r="B55" s="111" t="s">
        <v>81</v>
      </c>
      <c r="C55" s="109"/>
      <c r="D55" s="110"/>
      <c r="E55" s="110"/>
      <c r="F55" s="110"/>
      <c r="G55" s="110"/>
      <c r="H55" s="110"/>
    </row>
    <row r="56" spans="2:8" s="61" customFormat="1" ht="15" customHeight="1">
      <c r="B56" s="111" t="s">
        <v>82</v>
      </c>
      <c r="C56" s="109"/>
      <c r="D56" s="110"/>
      <c r="E56" s="110"/>
      <c r="F56" s="110"/>
      <c r="G56" s="110"/>
      <c r="H56" s="110"/>
    </row>
    <row r="57" spans="2:8" s="61" customFormat="1" ht="20.25" customHeight="1"/>
    <row r="58" spans="2:8" s="61" customFormat="1" ht="20.25" customHeight="1"/>
    <row r="59" spans="2:8" ht="20.25" customHeight="1"/>
    <row r="60" spans="2:8" ht="20.25" customHeight="1"/>
    <row r="61" spans="2:8" ht="20.25" customHeight="1"/>
    <row r="62" spans="2:8" ht="20.25" customHeight="1"/>
    <row r="63" spans="2:8" ht="20.25" customHeight="1"/>
    <row r="64" spans="2:8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1" customHeight="1"/>
    <row r="74" ht="21" customHeight="1"/>
    <row r="75" ht="20.25" customHeight="1"/>
    <row r="76" ht="27.75" customHeight="1"/>
    <row r="77" ht="20.25" customHeight="1"/>
    <row r="78" ht="16.5" customHeight="1"/>
    <row r="79" ht="17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7" customHeight="1"/>
    <row r="105" ht="20.25" customHeight="1"/>
    <row r="106" ht="17.25" customHeight="1"/>
    <row r="107" ht="17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7" customHeight="1"/>
    <row r="133" ht="20.25" customHeight="1"/>
    <row r="134" ht="17.25" customHeight="1"/>
    <row r="135" ht="17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  <row r="156" ht="20.25" customHeight="1"/>
    <row r="157" ht="20.25" customHeight="1"/>
    <row r="158" ht="20.25" customHeight="1"/>
    <row r="159" ht="20.25" customHeight="1"/>
    <row r="160" ht="27" customHeight="1"/>
    <row r="161" ht="20.25" customHeight="1"/>
    <row r="162" ht="17.25" customHeight="1"/>
    <row r="163" ht="17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  <row r="172" ht="20.25" customHeight="1"/>
    <row r="173" ht="20.25" customHeight="1"/>
    <row r="174" ht="20.25" customHeight="1"/>
    <row r="175" ht="20.25" customHeight="1"/>
    <row r="176" ht="20.25" customHeight="1"/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  <row r="188" ht="27" customHeight="1"/>
    <row r="189" ht="20.25" customHeight="1"/>
    <row r="190" ht="17.25" customHeight="1"/>
    <row r="191" ht="17.25" customHeight="1"/>
    <row r="192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  <row r="203" ht="20.25" customHeight="1"/>
    <row r="204" ht="20.25" customHeight="1"/>
    <row r="205" ht="20.25" customHeight="1"/>
    <row r="206" ht="20.25" customHeight="1"/>
    <row r="207" ht="20.25" customHeight="1"/>
    <row r="208" ht="20.25" customHeight="1"/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7" customHeight="1"/>
    <row r="217" ht="20.25" customHeight="1"/>
    <row r="218" ht="17.25" customHeight="1"/>
    <row r="219" ht="17.25" customHeight="1"/>
    <row r="220" ht="20.25" customHeight="1"/>
    <row r="221" ht="20.25" customHeight="1"/>
    <row r="222" ht="20.25" customHeight="1"/>
    <row r="223" ht="20.25" customHeight="1"/>
    <row r="224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7" customHeight="1"/>
    <row r="245" ht="20.25" customHeight="1"/>
    <row r="246" ht="17.25" customHeight="1"/>
    <row r="247" ht="17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7" customHeight="1"/>
    <row r="273" ht="20.25" customHeight="1"/>
    <row r="274" ht="17.25" customHeight="1"/>
    <row r="275" ht="17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7" customHeight="1"/>
    <row r="301" ht="20.25" customHeight="1"/>
    <row r="302" ht="17.25" customHeight="1"/>
    <row r="303" ht="17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</sheetData>
  <mergeCells count="66">
    <mergeCell ref="C6:D6"/>
    <mergeCell ref="E6:G6"/>
    <mergeCell ref="C7:D7"/>
    <mergeCell ref="E7:G7"/>
    <mergeCell ref="C8:D8"/>
    <mergeCell ref="E8:G8"/>
    <mergeCell ref="C9:D9"/>
    <mergeCell ref="E9:G9"/>
    <mergeCell ref="C10:D10"/>
    <mergeCell ref="E10:G10"/>
    <mergeCell ref="C11:D11"/>
    <mergeCell ref="E11:G11"/>
    <mergeCell ref="C12:D12"/>
    <mergeCell ref="E12:G12"/>
    <mergeCell ref="C13:D13"/>
    <mergeCell ref="E13:G13"/>
    <mergeCell ref="C14:D14"/>
    <mergeCell ref="E14:G14"/>
    <mergeCell ref="C15:D15"/>
    <mergeCell ref="E15:G15"/>
    <mergeCell ref="C16:D16"/>
    <mergeCell ref="E16:G16"/>
    <mergeCell ref="C25:D25"/>
    <mergeCell ref="E25:G25"/>
    <mergeCell ref="C26:D26"/>
    <mergeCell ref="E26:G26"/>
    <mergeCell ref="C27:D27"/>
    <mergeCell ref="E27:G27"/>
    <mergeCell ref="C28:D28"/>
    <mergeCell ref="E28:G28"/>
    <mergeCell ref="C29:D29"/>
    <mergeCell ref="E29:G29"/>
    <mergeCell ref="C30:D30"/>
    <mergeCell ref="E30:G30"/>
    <mergeCell ref="C31:D31"/>
    <mergeCell ref="E31:G31"/>
    <mergeCell ref="C32:D32"/>
    <mergeCell ref="E32:G32"/>
    <mergeCell ref="C33:D33"/>
    <mergeCell ref="E33:G33"/>
    <mergeCell ref="C34:D34"/>
    <mergeCell ref="E34:G34"/>
    <mergeCell ref="C35:D35"/>
    <mergeCell ref="E35:G35"/>
    <mergeCell ref="C42:D42"/>
    <mergeCell ref="E42:G42"/>
    <mergeCell ref="C43:D43"/>
    <mergeCell ref="E43:G43"/>
    <mergeCell ref="C44:D44"/>
    <mergeCell ref="E44:G44"/>
    <mergeCell ref="C45:D45"/>
    <mergeCell ref="E45:G45"/>
    <mergeCell ref="C46:D46"/>
    <mergeCell ref="E46:G46"/>
    <mergeCell ref="C47:D47"/>
    <mergeCell ref="E47:G47"/>
    <mergeCell ref="C48:D48"/>
    <mergeCell ref="E48:G48"/>
    <mergeCell ref="C49:D49"/>
    <mergeCell ref="E49:G49"/>
    <mergeCell ref="C50:D50"/>
    <mergeCell ref="E50:G50"/>
    <mergeCell ref="C51:D51"/>
    <mergeCell ref="E51:G51"/>
    <mergeCell ref="C52:D52"/>
    <mergeCell ref="E52:G52"/>
  </mergeCells>
  <phoneticPr fontId="3"/>
  <pageMargins left="0.70866141732283472" right="0.19685039370078741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2-9.受診行動適正化に係る分析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showGridLines="0" zoomScaleNormal="100" workbookViewId="0"/>
  </sheetViews>
  <sheetFormatPr defaultRowHeight="13.5" customHeight="1"/>
  <cols>
    <col min="1" max="1" width="4.625" style="2" customWidth="1"/>
    <col min="2" max="2" width="3.625" style="35" customWidth="1"/>
    <col min="3" max="3" width="13.5" style="2" customWidth="1"/>
    <col min="4" max="4" width="40.625" style="2" customWidth="1"/>
    <col min="5" max="5" width="45.25" style="2" customWidth="1"/>
    <col min="6" max="6" width="8.625" style="2" customWidth="1"/>
    <col min="7" max="16384" width="9" style="2"/>
  </cols>
  <sheetData>
    <row r="1" spans="1:7" ht="16.5" customHeight="1">
      <c r="A1" s="2" t="s">
        <v>410</v>
      </c>
    </row>
    <row r="2" spans="1:7" ht="16.5" customHeight="1">
      <c r="A2" s="2" t="s">
        <v>379</v>
      </c>
    </row>
    <row r="3" spans="1:7" ht="30" customHeight="1">
      <c r="B3" s="36"/>
      <c r="C3" s="37" t="s">
        <v>403</v>
      </c>
      <c r="D3" s="37" t="s">
        <v>69</v>
      </c>
      <c r="E3" s="37" t="s">
        <v>68</v>
      </c>
      <c r="F3" s="38" t="s">
        <v>415</v>
      </c>
    </row>
    <row r="4" spans="1:7" ht="13.5" customHeight="1">
      <c r="B4" s="185">
        <v>1</v>
      </c>
      <c r="C4" s="186" t="s">
        <v>74</v>
      </c>
      <c r="D4" s="112" t="s">
        <v>85</v>
      </c>
      <c r="E4" s="112" t="s">
        <v>86</v>
      </c>
      <c r="F4" s="113">
        <v>0.20100000000000001</v>
      </c>
      <c r="G4" s="61"/>
    </row>
    <row r="5" spans="1:7" ht="13.5" customHeight="1">
      <c r="B5" s="185"/>
      <c r="C5" s="187"/>
      <c r="D5" s="114" t="s">
        <v>87</v>
      </c>
      <c r="E5" s="114" t="s">
        <v>88</v>
      </c>
      <c r="F5" s="42">
        <v>9.1999999999999998E-2</v>
      </c>
      <c r="G5" s="61"/>
    </row>
    <row r="6" spans="1:7" ht="13.5" customHeight="1">
      <c r="B6" s="185"/>
      <c r="C6" s="187"/>
      <c r="D6" s="115" t="s">
        <v>96</v>
      </c>
      <c r="E6" s="115" t="s">
        <v>90</v>
      </c>
      <c r="F6" s="42">
        <v>6.6000000000000003E-2</v>
      </c>
      <c r="G6" s="61"/>
    </row>
    <row r="7" spans="1:7" ht="13.5" customHeight="1">
      <c r="B7" s="185"/>
      <c r="C7" s="187"/>
      <c r="D7" s="115" t="s">
        <v>91</v>
      </c>
      <c r="E7" s="115" t="s">
        <v>92</v>
      </c>
      <c r="F7" s="42">
        <v>5.0999999999999997E-2</v>
      </c>
      <c r="G7" s="61"/>
    </row>
    <row r="8" spans="1:7" ht="13.5" customHeight="1">
      <c r="B8" s="185"/>
      <c r="C8" s="187"/>
      <c r="D8" s="115" t="s">
        <v>89</v>
      </c>
      <c r="E8" s="115" t="s">
        <v>90</v>
      </c>
      <c r="F8" s="42">
        <v>0.05</v>
      </c>
      <c r="G8" s="61"/>
    </row>
    <row r="9" spans="1:7" ht="13.5" customHeight="1">
      <c r="B9" s="185"/>
      <c r="C9" s="187"/>
      <c r="D9" s="115" t="s">
        <v>94</v>
      </c>
      <c r="E9" s="115" t="s">
        <v>95</v>
      </c>
      <c r="F9" s="42">
        <v>0.04</v>
      </c>
      <c r="G9" s="61"/>
    </row>
    <row r="10" spans="1:7" ht="13.5" customHeight="1">
      <c r="B10" s="185"/>
      <c r="C10" s="187"/>
      <c r="D10" s="115" t="s">
        <v>93</v>
      </c>
      <c r="E10" s="115" t="s">
        <v>90</v>
      </c>
      <c r="F10" s="42">
        <v>3.3000000000000002E-2</v>
      </c>
      <c r="G10" s="61"/>
    </row>
    <row r="11" spans="1:7" ht="13.5" customHeight="1">
      <c r="B11" s="185"/>
      <c r="C11" s="187"/>
      <c r="D11" s="115" t="s">
        <v>100</v>
      </c>
      <c r="E11" s="115" t="s">
        <v>86</v>
      </c>
      <c r="F11" s="42">
        <v>2.1000000000000001E-2</v>
      </c>
      <c r="G11" s="61"/>
    </row>
    <row r="12" spans="1:7" ht="13.5" customHeight="1">
      <c r="B12" s="185"/>
      <c r="C12" s="187"/>
      <c r="D12" s="115" t="s">
        <v>156</v>
      </c>
      <c r="E12" s="115" t="s">
        <v>92</v>
      </c>
      <c r="F12" s="42">
        <v>2.1000000000000001E-2</v>
      </c>
      <c r="G12" s="61"/>
    </row>
    <row r="13" spans="1:7" ht="13.5" customHeight="1">
      <c r="B13" s="185"/>
      <c r="C13" s="188"/>
      <c r="D13" s="116" t="s">
        <v>157</v>
      </c>
      <c r="E13" s="116" t="s">
        <v>98</v>
      </c>
      <c r="F13" s="44">
        <v>1.9E-2</v>
      </c>
      <c r="G13" s="61"/>
    </row>
    <row r="14" spans="1:7" ht="13.5" customHeight="1">
      <c r="B14" s="185">
        <v>2</v>
      </c>
      <c r="C14" s="186" t="s">
        <v>144</v>
      </c>
      <c r="D14" s="112" t="s">
        <v>85</v>
      </c>
      <c r="E14" s="112" t="s">
        <v>86</v>
      </c>
      <c r="F14" s="113">
        <v>0.20799999999999999</v>
      </c>
      <c r="G14" s="61"/>
    </row>
    <row r="15" spans="1:7" ht="13.5" customHeight="1">
      <c r="B15" s="185"/>
      <c r="C15" s="187"/>
      <c r="D15" s="114" t="s">
        <v>87</v>
      </c>
      <c r="E15" s="114" t="s">
        <v>88</v>
      </c>
      <c r="F15" s="42">
        <v>7.6999999999999999E-2</v>
      </c>
      <c r="G15" s="61"/>
    </row>
    <row r="16" spans="1:7" ht="13.5" customHeight="1">
      <c r="B16" s="185"/>
      <c r="C16" s="187"/>
      <c r="D16" s="115" t="s">
        <v>89</v>
      </c>
      <c r="E16" s="115" t="s">
        <v>90</v>
      </c>
      <c r="F16" s="42">
        <v>7.3999999999999996E-2</v>
      </c>
      <c r="G16" s="61"/>
    </row>
    <row r="17" spans="2:7" ht="13.5" customHeight="1">
      <c r="B17" s="185"/>
      <c r="C17" s="187"/>
      <c r="D17" s="115" t="s">
        <v>91</v>
      </c>
      <c r="E17" s="115" t="s">
        <v>92</v>
      </c>
      <c r="F17" s="42">
        <v>5.5E-2</v>
      </c>
      <c r="G17" s="61"/>
    </row>
    <row r="18" spans="2:7" ht="13.5" customHeight="1">
      <c r="B18" s="185"/>
      <c r="C18" s="187"/>
      <c r="D18" s="115" t="s">
        <v>93</v>
      </c>
      <c r="E18" s="115" t="s">
        <v>90</v>
      </c>
      <c r="F18" s="42">
        <v>4.8000000000000001E-2</v>
      </c>
      <c r="G18" s="61"/>
    </row>
    <row r="19" spans="2:7" ht="13.5" customHeight="1">
      <c r="B19" s="185"/>
      <c r="C19" s="187"/>
      <c r="D19" s="115" t="s">
        <v>96</v>
      </c>
      <c r="E19" s="115" t="s">
        <v>90</v>
      </c>
      <c r="F19" s="42">
        <v>4.7E-2</v>
      </c>
      <c r="G19" s="61"/>
    </row>
    <row r="20" spans="2:7" ht="13.5" customHeight="1">
      <c r="B20" s="185"/>
      <c r="C20" s="187"/>
      <c r="D20" s="115" t="s">
        <v>94</v>
      </c>
      <c r="E20" s="115" t="s">
        <v>95</v>
      </c>
      <c r="F20" s="42">
        <v>3.1E-2</v>
      </c>
      <c r="G20" s="61"/>
    </row>
    <row r="21" spans="2:7" ht="13.5" customHeight="1">
      <c r="B21" s="185"/>
      <c r="C21" s="187"/>
      <c r="D21" s="115" t="s">
        <v>156</v>
      </c>
      <c r="E21" s="115" t="s">
        <v>92</v>
      </c>
      <c r="F21" s="42">
        <v>2.5999999999999999E-2</v>
      </c>
      <c r="G21" s="61"/>
    </row>
    <row r="22" spans="2:7" ht="13.5" customHeight="1">
      <c r="B22" s="185"/>
      <c r="C22" s="187"/>
      <c r="D22" s="115" t="s">
        <v>99</v>
      </c>
      <c r="E22" s="115" t="s">
        <v>90</v>
      </c>
      <c r="F22" s="42">
        <v>2.5999999999999999E-2</v>
      </c>
      <c r="G22" s="61"/>
    </row>
    <row r="23" spans="2:7" ht="13.5" customHeight="1">
      <c r="B23" s="185"/>
      <c r="C23" s="188"/>
      <c r="D23" s="116" t="s">
        <v>97</v>
      </c>
      <c r="E23" s="116" t="s">
        <v>98</v>
      </c>
      <c r="F23" s="44">
        <v>1.9E-2</v>
      </c>
      <c r="G23" s="61"/>
    </row>
    <row r="24" spans="2:7" ht="13.5" customHeight="1">
      <c r="B24" s="185">
        <v>3</v>
      </c>
      <c r="C24" s="186" t="s">
        <v>145</v>
      </c>
      <c r="D24" s="112" t="s">
        <v>85</v>
      </c>
      <c r="E24" s="112" t="s">
        <v>86</v>
      </c>
      <c r="F24" s="113">
        <v>0.17499999999999999</v>
      </c>
      <c r="G24" s="61"/>
    </row>
    <row r="25" spans="2:7" ht="13.5" customHeight="1">
      <c r="B25" s="185"/>
      <c r="C25" s="187"/>
      <c r="D25" s="114" t="s">
        <v>87</v>
      </c>
      <c r="E25" s="114" t="s">
        <v>88</v>
      </c>
      <c r="F25" s="42">
        <v>0.10100000000000001</v>
      </c>
      <c r="G25" s="61"/>
    </row>
    <row r="26" spans="2:7" ht="13.5" customHeight="1">
      <c r="B26" s="185"/>
      <c r="C26" s="187"/>
      <c r="D26" s="115" t="s">
        <v>89</v>
      </c>
      <c r="E26" s="115" t="s">
        <v>90</v>
      </c>
      <c r="F26" s="42">
        <v>0.06</v>
      </c>
      <c r="G26" s="61"/>
    </row>
    <row r="27" spans="2:7" ht="13.5" customHeight="1">
      <c r="B27" s="185"/>
      <c r="C27" s="187"/>
      <c r="D27" s="115" t="s">
        <v>91</v>
      </c>
      <c r="E27" s="115" t="s">
        <v>92</v>
      </c>
      <c r="F27" s="42">
        <v>5.3999999999999999E-2</v>
      </c>
      <c r="G27" s="61"/>
    </row>
    <row r="28" spans="2:7" ht="13.5" customHeight="1">
      <c r="B28" s="185"/>
      <c r="C28" s="187"/>
      <c r="D28" s="115" t="s">
        <v>94</v>
      </c>
      <c r="E28" s="115" t="s">
        <v>95</v>
      </c>
      <c r="F28" s="42">
        <v>4.9000000000000002E-2</v>
      </c>
      <c r="G28" s="61"/>
    </row>
    <row r="29" spans="2:7" ht="13.5" customHeight="1">
      <c r="B29" s="185"/>
      <c r="C29" s="187"/>
      <c r="D29" s="115" t="s">
        <v>93</v>
      </c>
      <c r="E29" s="115" t="s">
        <v>90</v>
      </c>
      <c r="F29" s="42">
        <v>4.3999999999999997E-2</v>
      </c>
      <c r="G29" s="61"/>
    </row>
    <row r="30" spans="2:7" ht="13.5" customHeight="1">
      <c r="B30" s="185"/>
      <c r="C30" s="187"/>
      <c r="D30" s="115" t="s">
        <v>96</v>
      </c>
      <c r="E30" s="115" t="s">
        <v>90</v>
      </c>
      <c r="F30" s="42">
        <v>4.2999999999999997E-2</v>
      </c>
      <c r="G30" s="61"/>
    </row>
    <row r="31" spans="2:7" ht="13.5" customHeight="1">
      <c r="B31" s="185"/>
      <c r="C31" s="187"/>
      <c r="D31" s="115" t="s">
        <v>97</v>
      </c>
      <c r="E31" s="115" t="s">
        <v>98</v>
      </c>
      <c r="F31" s="42">
        <v>2.5000000000000001E-2</v>
      </c>
      <c r="G31" s="61"/>
    </row>
    <row r="32" spans="2:7" ht="13.5" customHeight="1">
      <c r="B32" s="185"/>
      <c r="C32" s="187"/>
      <c r="D32" s="115" t="s">
        <v>99</v>
      </c>
      <c r="E32" s="115" t="s">
        <v>90</v>
      </c>
      <c r="F32" s="42">
        <v>2.4E-2</v>
      </c>
      <c r="G32" s="61"/>
    </row>
    <row r="33" spans="2:7" ht="13.5" customHeight="1">
      <c r="B33" s="185"/>
      <c r="C33" s="188"/>
      <c r="D33" s="116" t="s">
        <v>157</v>
      </c>
      <c r="E33" s="116" t="s">
        <v>98</v>
      </c>
      <c r="F33" s="44">
        <v>2.1000000000000001E-2</v>
      </c>
      <c r="G33" s="61"/>
    </row>
    <row r="34" spans="2:7" ht="13.5" customHeight="1">
      <c r="B34" s="185">
        <v>4</v>
      </c>
      <c r="C34" s="186" t="s">
        <v>146</v>
      </c>
      <c r="D34" s="112" t="s">
        <v>85</v>
      </c>
      <c r="E34" s="112" t="s">
        <v>86</v>
      </c>
      <c r="F34" s="113">
        <v>0.19500000000000001</v>
      </c>
      <c r="G34" s="61"/>
    </row>
    <row r="35" spans="2:7" ht="13.5" customHeight="1">
      <c r="B35" s="185"/>
      <c r="C35" s="187"/>
      <c r="D35" s="114" t="s">
        <v>87</v>
      </c>
      <c r="E35" s="114" t="s">
        <v>88</v>
      </c>
      <c r="F35" s="42">
        <v>8.3000000000000004E-2</v>
      </c>
      <c r="G35" s="61"/>
    </row>
    <row r="36" spans="2:7" ht="13.5" customHeight="1">
      <c r="B36" s="185"/>
      <c r="C36" s="187"/>
      <c r="D36" s="115" t="s">
        <v>89</v>
      </c>
      <c r="E36" s="115" t="s">
        <v>90</v>
      </c>
      <c r="F36" s="42">
        <v>6.6000000000000003E-2</v>
      </c>
      <c r="G36" s="61"/>
    </row>
    <row r="37" spans="2:7" ht="13.5" customHeight="1">
      <c r="B37" s="185"/>
      <c r="C37" s="187"/>
      <c r="D37" s="115" t="s">
        <v>94</v>
      </c>
      <c r="E37" s="115" t="s">
        <v>95</v>
      </c>
      <c r="F37" s="42">
        <v>0.05</v>
      </c>
      <c r="G37" s="61"/>
    </row>
    <row r="38" spans="2:7" ht="13.5" customHeight="1">
      <c r="B38" s="185"/>
      <c r="C38" s="187"/>
      <c r="D38" s="115" t="s">
        <v>91</v>
      </c>
      <c r="E38" s="115" t="s">
        <v>92</v>
      </c>
      <c r="F38" s="42">
        <v>4.7E-2</v>
      </c>
      <c r="G38" s="61"/>
    </row>
    <row r="39" spans="2:7" ht="13.5" customHeight="1">
      <c r="B39" s="185"/>
      <c r="C39" s="187"/>
      <c r="D39" s="115" t="s">
        <v>96</v>
      </c>
      <c r="E39" s="115" t="s">
        <v>90</v>
      </c>
      <c r="F39" s="42">
        <v>4.7E-2</v>
      </c>
      <c r="G39" s="61"/>
    </row>
    <row r="40" spans="2:7" ht="13.5" customHeight="1">
      <c r="B40" s="185"/>
      <c r="C40" s="187"/>
      <c r="D40" s="115" t="s">
        <v>93</v>
      </c>
      <c r="E40" s="115" t="s">
        <v>90</v>
      </c>
      <c r="F40" s="42">
        <v>4.4999999999999998E-2</v>
      </c>
      <c r="G40" s="61"/>
    </row>
    <row r="41" spans="2:7" ht="13.5" customHeight="1">
      <c r="B41" s="185"/>
      <c r="C41" s="187"/>
      <c r="D41" s="115" t="s">
        <v>99</v>
      </c>
      <c r="E41" s="115" t="s">
        <v>90</v>
      </c>
      <c r="F41" s="42">
        <v>2.9000000000000001E-2</v>
      </c>
      <c r="G41" s="61"/>
    </row>
    <row r="42" spans="2:7" ht="13.5" customHeight="1">
      <c r="B42" s="185"/>
      <c r="C42" s="187"/>
      <c r="D42" s="115" t="s">
        <v>156</v>
      </c>
      <c r="E42" s="115" t="s">
        <v>92</v>
      </c>
      <c r="F42" s="42">
        <v>2.4E-2</v>
      </c>
      <c r="G42" s="61"/>
    </row>
    <row r="43" spans="2:7" ht="13.5" customHeight="1">
      <c r="B43" s="185"/>
      <c r="C43" s="188"/>
      <c r="D43" s="116" t="s">
        <v>157</v>
      </c>
      <c r="E43" s="116" t="s">
        <v>98</v>
      </c>
      <c r="F43" s="44">
        <v>2.1000000000000001E-2</v>
      </c>
      <c r="G43" s="61"/>
    </row>
    <row r="44" spans="2:7" ht="13.5" customHeight="1">
      <c r="B44" s="185">
        <v>5</v>
      </c>
      <c r="C44" s="186" t="s">
        <v>147</v>
      </c>
      <c r="D44" s="112" t="s">
        <v>85</v>
      </c>
      <c r="E44" s="112" t="s">
        <v>86</v>
      </c>
      <c r="F44" s="113">
        <v>0.189</v>
      </c>
      <c r="G44" s="61"/>
    </row>
    <row r="45" spans="2:7" ht="13.5" customHeight="1">
      <c r="B45" s="185"/>
      <c r="C45" s="187"/>
      <c r="D45" s="114" t="s">
        <v>87</v>
      </c>
      <c r="E45" s="114" t="s">
        <v>88</v>
      </c>
      <c r="F45" s="42">
        <v>7.2999999999999995E-2</v>
      </c>
      <c r="G45" s="61"/>
    </row>
    <row r="46" spans="2:7" ht="13.5" customHeight="1">
      <c r="B46" s="185"/>
      <c r="C46" s="187"/>
      <c r="D46" s="115" t="s">
        <v>94</v>
      </c>
      <c r="E46" s="115" t="s">
        <v>95</v>
      </c>
      <c r="F46" s="42">
        <v>6.9000000000000006E-2</v>
      </c>
      <c r="G46" s="61"/>
    </row>
    <row r="47" spans="2:7" ht="13.5" customHeight="1">
      <c r="B47" s="185"/>
      <c r="C47" s="187"/>
      <c r="D47" s="115" t="s">
        <v>89</v>
      </c>
      <c r="E47" s="115" t="s">
        <v>90</v>
      </c>
      <c r="F47" s="42">
        <v>5.8999999999999997E-2</v>
      </c>
      <c r="G47" s="61"/>
    </row>
    <row r="48" spans="2:7" ht="13.5" customHeight="1">
      <c r="B48" s="185"/>
      <c r="C48" s="187"/>
      <c r="D48" s="115" t="s">
        <v>91</v>
      </c>
      <c r="E48" s="115" t="s">
        <v>92</v>
      </c>
      <c r="F48" s="42">
        <v>5.2999999999999999E-2</v>
      </c>
      <c r="G48" s="61"/>
    </row>
    <row r="49" spans="2:7" ht="13.5" customHeight="1">
      <c r="B49" s="185"/>
      <c r="C49" s="187"/>
      <c r="D49" s="115" t="s">
        <v>99</v>
      </c>
      <c r="E49" s="115" t="s">
        <v>90</v>
      </c>
      <c r="F49" s="42">
        <v>4.1000000000000002E-2</v>
      </c>
      <c r="G49" s="61"/>
    </row>
    <row r="50" spans="2:7" ht="13.5" customHeight="1">
      <c r="B50" s="185"/>
      <c r="C50" s="187"/>
      <c r="D50" s="115" t="s">
        <v>96</v>
      </c>
      <c r="E50" s="115" t="s">
        <v>90</v>
      </c>
      <c r="F50" s="42">
        <v>4.1000000000000002E-2</v>
      </c>
      <c r="G50" s="61"/>
    </row>
    <row r="51" spans="2:7" ht="13.5" customHeight="1">
      <c r="B51" s="185"/>
      <c r="C51" s="187"/>
      <c r="D51" s="115" t="s">
        <v>93</v>
      </c>
      <c r="E51" s="115" t="s">
        <v>90</v>
      </c>
      <c r="F51" s="42">
        <v>2.8000000000000001E-2</v>
      </c>
      <c r="G51" s="61"/>
    </row>
    <row r="52" spans="2:7" ht="13.5" customHeight="1">
      <c r="B52" s="185"/>
      <c r="C52" s="187"/>
      <c r="D52" s="115" t="s">
        <v>157</v>
      </c>
      <c r="E52" s="115" t="s">
        <v>98</v>
      </c>
      <c r="F52" s="42">
        <v>2.1000000000000001E-2</v>
      </c>
      <c r="G52" s="61"/>
    </row>
    <row r="53" spans="2:7" ht="13.5" customHeight="1">
      <c r="B53" s="185"/>
      <c r="C53" s="188"/>
      <c r="D53" s="116" t="s">
        <v>158</v>
      </c>
      <c r="E53" s="116" t="s">
        <v>90</v>
      </c>
      <c r="F53" s="44">
        <v>1.9E-2</v>
      </c>
      <c r="G53" s="61"/>
    </row>
    <row r="54" spans="2:7" ht="13.5" customHeight="1">
      <c r="B54" s="185">
        <v>6</v>
      </c>
      <c r="C54" s="186" t="s">
        <v>148</v>
      </c>
      <c r="D54" s="112" t="s">
        <v>85</v>
      </c>
      <c r="E54" s="112" t="s">
        <v>86</v>
      </c>
      <c r="F54" s="113">
        <v>0.17799999999999999</v>
      </c>
      <c r="G54" s="61"/>
    </row>
    <row r="55" spans="2:7" ht="13.5" customHeight="1">
      <c r="B55" s="185"/>
      <c r="C55" s="187"/>
      <c r="D55" s="114" t="s">
        <v>87</v>
      </c>
      <c r="E55" s="114" t="s">
        <v>88</v>
      </c>
      <c r="F55" s="42">
        <v>6.9000000000000006E-2</v>
      </c>
      <c r="G55" s="61"/>
    </row>
    <row r="56" spans="2:7" ht="13.5" customHeight="1">
      <c r="B56" s="185"/>
      <c r="C56" s="187"/>
      <c r="D56" s="115" t="s">
        <v>91</v>
      </c>
      <c r="E56" s="115" t="s">
        <v>92</v>
      </c>
      <c r="F56" s="42">
        <v>5.7000000000000002E-2</v>
      </c>
      <c r="G56" s="61"/>
    </row>
    <row r="57" spans="2:7" ht="13.5" customHeight="1">
      <c r="B57" s="185"/>
      <c r="C57" s="187"/>
      <c r="D57" s="115" t="s">
        <v>99</v>
      </c>
      <c r="E57" s="115" t="s">
        <v>90</v>
      </c>
      <c r="F57" s="42">
        <v>5.2999999999999999E-2</v>
      </c>
      <c r="G57" s="61"/>
    </row>
    <row r="58" spans="2:7" ht="13.5" customHeight="1">
      <c r="B58" s="185"/>
      <c r="C58" s="187"/>
      <c r="D58" s="115" t="s">
        <v>89</v>
      </c>
      <c r="E58" s="115" t="s">
        <v>90</v>
      </c>
      <c r="F58" s="42">
        <v>5.1999999999999998E-2</v>
      </c>
      <c r="G58" s="61"/>
    </row>
    <row r="59" spans="2:7" ht="13.5" customHeight="1">
      <c r="B59" s="185"/>
      <c r="C59" s="187"/>
      <c r="D59" s="115" t="s">
        <v>96</v>
      </c>
      <c r="E59" s="115" t="s">
        <v>90</v>
      </c>
      <c r="F59" s="42">
        <v>4.2999999999999997E-2</v>
      </c>
      <c r="G59" s="61"/>
    </row>
    <row r="60" spans="2:7" ht="13.5" customHeight="1">
      <c r="B60" s="185"/>
      <c r="C60" s="187"/>
      <c r="D60" s="115" t="s">
        <v>94</v>
      </c>
      <c r="E60" s="115" t="s">
        <v>95</v>
      </c>
      <c r="F60" s="42">
        <v>4.2000000000000003E-2</v>
      </c>
      <c r="G60" s="61"/>
    </row>
    <row r="61" spans="2:7" ht="13.5" customHeight="1">
      <c r="B61" s="185"/>
      <c r="C61" s="187"/>
      <c r="D61" s="115" t="s">
        <v>93</v>
      </c>
      <c r="E61" s="115" t="s">
        <v>90</v>
      </c>
      <c r="F61" s="42">
        <v>0.04</v>
      </c>
      <c r="G61" s="61"/>
    </row>
    <row r="62" spans="2:7" ht="13.5" customHeight="1">
      <c r="B62" s="185"/>
      <c r="C62" s="187"/>
      <c r="D62" s="115" t="s">
        <v>97</v>
      </c>
      <c r="E62" s="115" t="s">
        <v>98</v>
      </c>
      <c r="F62" s="42">
        <v>2.4E-2</v>
      </c>
      <c r="G62" s="61"/>
    </row>
    <row r="63" spans="2:7" ht="13.5" customHeight="1">
      <c r="B63" s="185"/>
      <c r="C63" s="188"/>
      <c r="D63" s="116" t="s">
        <v>158</v>
      </c>
      <c r="E63" s="116" t="s">
        <v>90</v>
      </c>
      <c r="F63" s="44">
        <v>2.4E-2</v>
      </c>
      <c r="G63" s="61"/>
    </row>
    <row r="64" spans="2:7" ht="13.5" customHeight="1">
      <c r="B64" s="185">
        <v>7</v>
      </c>
      <c r="C64" s="186" t="s">
        <v>149</v>
      </c>
      <c r="D64" s="112" t="s">
        <v>85</v>
      </c>
      <c r="E64" s="112" t="s">
        <v>86</v>
      </c>
      <c r="F64" s="113">
        <v>0.18099999999999999</v>
      </c>
      <c r="G64" s="61"/>
    </row>
    <row r="65" spans="2:7" ht="13.5" customHeight="1">
      <c r="B65" s="185"/>
      <c r="C65" s="187"/>
      <c r="D65" s="114" t="s">
        <v>87</v>
      </c>
      <c r="E65" s="114" t="s">
        <v>88</v>
      </c>
      <c r="F65" s="42">
        <v>8.7999999999999995E-2</v>
      </c>
      <c r="G65" s="61"/>
    </row>
    <row r="66" spans="2:7" ht="13.5" customHeight="1">
      <c r="B66" s="185"/>
      <c r="C66" s="187"/>
      <c r="D66" s="115" t="s">
        <v>94</v>
      </c>
      <c r="E66" s="115" t="s">
        <v>95</v>
      </c>
      <c r="F66" s="42">
        <v>7.0000000000000007E-2</v>
      </c>
      <c r="G66" s="61"/>
    </row>
    <row r="67" spans="2:7" ht="13.5" customHeight="1">
      <c r="B67" s="185"/>
      <c r="C67" s="187"/>
      <c r="D67" s="115" t="s">
        <v>89</v>
      </c>
      <c r="E67" s="115" t="s">
        <v>90</v>
      </c>
      <c r="F67" s="42">
        <v>6.7000000000000004E-2</v>
      </c>
      <c r="G67" s="61"/>
    </row>
    <row r="68" spans="2:7" ht="13.5" customHeight="1">
      <c r="B68" s="185"/>
      <c r="C68" s="187"/>
      <c r="D68" s="115" t="s">
        <v>91</v>
      </c>
      <c r="E68" s="115" t="s">
        <v>92</v>
      </c>
      <c r="F68" s="42">
        <v>5.2999999999999999E-2</v>
      </c>
      <c r="G68" s="61"/>
    </row>
    <row r="69" spans="2:7" ht="13.5" customHeight="1">
      <c r="B69" s="185"/>
      <c r="C69" s="187"/>
      <c r="D69" s="115" t="s">
        <v>96</v>
      </c>
      <c r="E69" s="115" t="s">
        <v>90</v>
      </c>
      <c r="F69" s="42">
        <v>4.5999999999999999E-2</v>
      </c>
      <c r="G69" s="61"/>
    </row>
    <row r="70" spans="2:7" ht="13.5" customHeight="1">
      <c r="B70" s="185"/>
      <c r="C70" s="187"/>
      <c r="D70" s="115" t="s">
        <v>99</v>
      </c>
      <c r="E70" s="115" t="s">
        <v>90</v>
      </c>
      <c r="F70" s="42">
        <v>3.4000000000000002E-2</v>
      </c>
      <c r="G70" s="61"/>
    </row>
    <row r="71" spans="2:7" ht="13.5" customHeight="1">
      <c r="B71" s="185"/>
      <c r="C71" s="187"/>
      <c r="D71" s="115" t="s">
        <v>93</v>
      </c>
      <c r="E71" s="115" t="s">
        <v>90</v>
      </c>
      <c r="F71" s="42">
        <v>3.4000000000000002E-2</v>
      </c>
      <c r="G71" s="61"/>
    </row>
    <row r="72" spans="2:7" ht="13.5" customHeight="1">
      <c r="B72" s="185"/>
      <c r="C72" s="187"/>
      <c r="D72" s="115" t="s">
        <v>156</v>
      </c>
      <c r="E72" s="115" t="s">
        <v>92</v>
      </c>
      <c r="F72" s="42">
        <v>0.02</v>
      </c>
      <c r="G72" s="61"/>
    </row>
    <row r="73" spans="2:7" ht="13.5" customHeight="1">
      <c r="B73" s="185"/>
      <c r="C73" s="188"/>
      <c r="D73" s="116" t="s">
        <v>100</v>
      </c>
      <c r="E73" s="116" t="s">
        <v>86</v>
      </c>
      <c r="F73" s="44">
        <v>1.7999999999999999E-2</v>
      </c>
      <c r="G73" s="61"/>
    </row>
    <row r="74" spans="2:7" ht="13.5" customHeight="1">
      <c r="B74" s="185">
        <v>8</v>
      </c>
      <c r="C74" s="186" t="s">
        <v>75</v>
      </c>
      <c r="D74" s="112" t="s">
        <v>85</v>
      </c>
      <c r="E74" s="112" t="s">
        <v>86</v>
      </c>
      <c r="F74" s="113">
        <v>0.19600000000000001</v>
      </c>
      <c r="G74" s="61"/>
    </row>
    <row r="75" spans="2:7" ht="13.5" customHeight="1">
      <c r="B75" s="185"/>
      <c r="C75" s="187"/>
      <c r="D75" s="114" t="s">
        <v>87</v>
      </c>
      <c r="E75" s="114" t="s">
        <v>88</v>
      </c>
      <c r="F75" s="42">
        <v>7.2999999999999995E-2</v>
      </c>
      <c r="G75" s="61"/>
    </row>
    <row r="76" spans="2:7" ht="13.5" customHeight="1">
      <c r="B76" s="185"/>
      <c r="C76" s="187"/>
      <c r="D76" s="115" t="s">
        <v>96</v>
      </c>
      <c r="E76" s="115" t="s">
        <v>90</v>
      </c>
      <c r="F76" s="42">
        <v>6.5000000000000002E-2</v>
      </c>
      <c r="G76" s="61"/>
    </row>
    <row r="77" spans="2:7" ht="13.5" customHeight="1">
      <c r="B77" s="185"/>
      <c r="C77" s="187"/>
      <c r="D77" s="115" t="s">
        <v>89</v>
      </c>
      <c r="E77" s="115" t="s">
        <v>90</v>
      </c>
      <c r="F77" s="42">
        <v>6.5000000000000002E-2</v>
      </c>
      <c r="G77" s="61"/>
    </row>
    <row r="78" spans="2:7" ht="13.5" customHeight="1">
      <c r="B78" s="185"/>
      <c r="C78" s="187"/>
      <c r="D78" s="115" t="s">
        <v>94</v>
      </c>
      <c r="E78" s="115" t="s">
        <v>95</v>
      </c>
      <c r="F78" s="42">
        <v>5.0999999999999997E-2</v>
      </c>
      <c r="G78" s="61"/>
    </row>
    <row r="79" spans="2:7" ht="13.5" customHeight="1">
      <c r="B79" s="185"/>
      <c r="C79" s="187"/>
      <c r="D79" s="115" t="s">
        <v>91</v>
      </c>
      <c r="E79" s="115" t="s">
        <v>92</v>
      </c>
      <c r="F79" s="42">
        <v>4.9000000000000002E-2</v>
      </c>
      <c r="G79" s="61"/>
    </row>
    <row r="80" spans="2:7" ht="13.5" customHeight="1">
      <c r="B80" s="185"/>
      <c r="C80" s="187"/>
      <c r="D80" s="115" t="s">
        <v>99</v>
      </c>
      <c r="E80" s="115" t="s">
        <v>90</v>
      </c>
      <c r="F80" s="42">
        <v>3.5000000000000003E-2</v>
      </c>
      <c r="G80" s="61"/>
    </row>
    <row r="81" spans="2:7" ht="13.5" customHeight="1">
      <c r="B81" s="185"/>
      <c r="C81" s="187"/>
      <c r="D81" s="115" t="s">
        <v>93</v>
      </c>
      <c r="E81" s="115" t="s">
        <v>90</v>
      </c>
      <c r="F81" s="42">
        <v>3.5000000000000003E-2</v>
      </c>
      <c r="G81" s="61"/>
    </row>
    <row r="82" spans="2:7" ht="13.5" customHeight="1">
      <c r="B82" s="185"/>
      <c r="C82" s="187"/>
      <c r="D82" s="115" t="s">
        <v>156</v>
      </c>
      <c r="E82" s="115" t="s">
        <v>92</v>
      </c>
      <c r="F82" s="42">
        <v>0.02</v>
      </c>
      <c r="G82" s="61"/>
    </row>
    <row r="83" spans="2:7" ht="13.5" customHeight="1" thickBot="1">
      <c r="B83" s="195"/>
      <c r="C83" s="187"/>
      <c r="D83" s="117" t="s">
        <v>158</v>
      </c>
      <c r="E83" s="117" t="s">
        <v>90</v>
      </c>
      <c r="F83" s="118">
        <v>0.02</v>
      </c>
      <c r="G83" s="61"/>
    </row>
    <row r="84" spans="2:7" ht="13.5" customHeight="1" thickTop="1">
      <c r="B84" s="189" t="s">
        <v>73</v>
      </c>
      <c r="C84" s="190"/>
      <c r="D84" s="39" t="str">
        <f>多受診者要因分析!$C$7</f>
        <v>高血圧症</v>
      </c>
      <c r="E84" s="39" t="str">
        <f>多受診者要因分析!$E$7</f>
        <v>循環器系の疾患</v>
      </c>
      <c r="F84" s="46">
        <f>多受診者要因分析!$H7</f>
        <v>0.192</v>
      </c>
      <c r="G84" s="61"/>
    </row>
    <row r="85" spans="2:7" ht="13.5" customHeight="1">
      <c r="B85" s="191"/>
      <c r="C85" s="192"/>
      <c r="D85" s="47" t="str">
        <f>多受診者要因分析!$C$8</f>
        <v>不眠症</v>
      </c>
      <c r="E85" s="47" t="str">
        <f>多受診者要因分析!$E$8</f>
        <v>神経系の疾患</v>
      </c>
      <c r="F85" s="42">
        <f>多受診者要因分析!$H8</f>
        <v>8.1000000000000003E-2</v>
      </c>
      <c r="G85" s="61"/>
    </row>
    <row r="86" spans="2:7" ht="13.5" customHeight="1">
      <c r="B86" s="191"/>
      <c r="C86" s="192"/>
      <c r="D86" s="41" t="str">
        <f>多受診者要因分析!$C$9</f>
        <v>変形性膝関節症</v>
      </c>
      <c r="E86" s="41" t="str">
        <f>多受診者要因分析!$E$9</f>
        <v>筋骨格系及び結合組織の疾患</v>
      </c>
      <c r="F86" s="42">
        <f>多受診者要因分析!$H9</f>
        <v>6.2E-2</v>
      </c>
      <c r="G86" s="61"/>
    </row>
    <row r="87" spans="2:7" ht="13.5" customHeight="1">
      <c r="B87" s="191"/>
      <c r="C87" s="192"/>
      <c r="D87" s="41" t="str">
        <f>多受診者要因分析!$C$10</f>
        <v>骨粗鬆症</v>
      </c>
      <c r="E87" s="41" t="str">
        <f>多受診者要因分析!$E$10</f>
        <v>筋骨格系及び結合組織の疾患</v>
      </c>
      <c r="F87" s="42">
        <f>多受診者要因分析!$H10</f>
        <v>5.3999999999999999E-2</v>
      </c>
      <c r="G87" s="61"/>
    </row>
    <row r="88" spans="2:7" ht="13.5" customHeight="1">
      <c r="B88" s="191"/>
      <c r="C88" s="192"/>
      <c r="D88" s="41" t="str">
        <f>多受診者要因分析!$C$11</f>
        <v>便秘症</v>
      </c>
      <c r="E88" s="41" t="str">
        <f>多受診者要因分析!$E$11</f>
        <v>消化器系の疾患</v>
      </c>
      <c r="F88" s="42">
        <f>多受診者要因分析!$H11</f>
        <v>5.0999999999999997E-2</v>
      </c>
      <c r="G88" s="61"/>
    </row>
    <row r="89" spans="2:7" ht="13.5" customHeight="1">
      <c r="B89" s="191"/>
      <c r="C89" s="192"/>
      <c r="D89" s="41" t="str">
        <f>多受診者要因分析!$C$12</f>
        <v>糖尿病</v>
      </c>
      <c r="E89" s="41" t="str">
        <f>多受診者要因分析!$E$12</f>
        <v>内分泌，栄養及び代謝疾患</v>
      </c>
      <c r="F89" s="42">
        <f>多受診者要因分析!$H12</f>
        <v>0.05</v>
      </c>
      <c r="G89" s="61"/>
    </row>
    <row r="90" spans="2:7" ht="13.5" customHeight="1">
      <c r="B90" s="191"/>
      <c r="C90" s="192"/>
      <c r="D90" s="41" t="str">
        <f>多受診者要因分析!$C$13</f>
        <v>腰部脊柱管狭窄症</v>
      </c>
      <c r="E90" s="41" t="str">
        <f>多受診者要因分析!$E$13</f>
        <v>筋骨格系及び結合組織の疾患</v>
      </c>
      <c r="F90" s="42">
        <f>多受診者要因分析!$H13</f>
        <v>3.7999999999999999E-2</v>
      </c>
      <c r="G90" s="61"/>
    </row>
    <row r="91" spans="2:7" ht="13.5" customHeight="1">
      <c r="B91" s="191"/>
      <c r="C91" s="192"/>
      <c r="D91" s="41" t="str">
        <f>多受診者要因分析!$C$14</f>
        <v>腰痛症</v>
      </c>
      <c r="E91" s="41" t="str">
        <f>多受診者要因分析!$E$14</f>
        <v>筋骨格系及び結合組織の疾患</v>
      </c>
      <c r="F91" s="42">
        <f>多受診者要因分析!$H14</f>
        <v>3.2000000000000001E-2</v>
      </c>
      <c r="G91" s="61"/>
    </row>
    <row r="92" spans="2:7" ht="13.5" customHeight="1">
      <c r="B92" s="191"/>
      <c r="C92" s="192"/>
      <c r="D92" s="41" t="str">
        <f>多受診者要因分析!$C$15</f>
        <v>慢性胃炎</v>
      </c>
      <c r="E92" s="41" t="str">
        <f>多受診者要因分析!$E$15</f>
        <v>消化器系の疾患</v>
      </c>
      <c r="F92" s="42">
        <f>多受診者要因分析!$H15</f>
        <v>0.02</v>
      </c>
      <c r="G92" s="61"/>
    </row>
    <row r="93" spans="2:7" ht="13.5" customHeight="1">
      <c r="B93" s="193"/>
      <c r="C93" s="194"/>
      <c r="D93" s="43" t="str">
        <f>多受診者要因分析!$C$16</f>
        <v>関節リウマチ</v>
      </c>
      <c r="E93" s="43" t="str">
        <f>多受診者要因分析!$E$16</f>
        <v>筋骨格系及び結合組織の疾患</v>
      </c>
      <c r="F93" s="44">
        <f>多受診者要因分析!$H16</f>
        <v>1.9E-2</v>
      </c>
      <c r="G93" s="61"/>
    </row>
    <row r="94" spans="2:7" ht="13.5" customHeight="1">
      <c r="D94" s="61"/>
      <c r="E94" s="61"/>
      <c r="F94" s="61"/>
      <c r="G94" s="61"/>
    </row>
    <row r="95" spans="2:7" ht="13.5" customHeight="1">
      <c r="D95" s="61"/>
      <c r="E95" s="61"/>
      <c r="F95" s="61"/>
      <c r="G95" s="61"/>
    </row>
    <row r="96" spans="2:7" ht="13.5" customHeight="1">
      <c r="D96" s="61"/>
      <c r="E96" s="61"/>
      <c r="F96" s="61"/>
      <c r="G96" s="61"/>
    </row>
    <row r="97" spans="4:7" ht="13.5" customHeight="1">
      <c r="D97" s="61"/>
      <c r="E97" s="61"/>
      <c r="F97" s="61"/>
      <c r="G97" s="61"/>
    </row>
    <row r="98" spans="4:7" ht="13.5" customHeight="1">
      <c r="D98" s="61"/>
      <c r="E98" s="61"/>
      <c r="F98" s="61"/>
      <c r="G98" s="61"/>
    </row>
  </sheetData>
  <mergeCells count="17">
    <mergeCell ref="B84:C93"/>
    <mergeCell ref="B64:B73"/>
    <mergeCell ref="C64:C73"/>
    <mergeCell ref="B74:B83"/>
    <mergeCell ref="C74:C83"/>
    <mergeCell ref="B34:B43"/>
    <mergeCell ref="C34:C43"/>
    <mergeCell ref="B44:B53"/>
    <mergeCell ref="C44:C53"/>
    <mergeCell ref="B54:B63"/>
    <mergeCell ref="C54:C63"/>
    <mergeCell ref="B4:B13"/>
    <mergeCell ref="C4:C13"/>
    <mergeCell ref="B14:B23"/>
    <mergeCell ref="C14:C23"/>
    <mergeCell ref="B24:B33"/>
    <mergeCell ref="C24:C33"/>
  </mergeCells>
  <phoneticPr fontId="3"/>
  <pageMargins left="0.70866141732283472" right="0.19685039370078741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2-9.受診行動適正化に係る分析</oddHeader>
  </headerFooter>
  <rowBreaks count="1" manualBreakCount="1">
    <brk id="7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3"/>
  <sheetViews>
    <sheetView showGridLines="0" zoomScaleNormal="100" workbookViewId="0"/>
  </sheetViews>
  <sheetFormatPr defaultColWidth="12" defaultRowHeight="13.5" customHeight="1"/>
  <cols>
    <col min="1" max="1" width="4.625" style="2" customWidth="1"/>
    <col min="2" max="2" width="3.625" style="35" customWidth="1"/>
    <col min="3" max="3" width="13.5" style="2" customWidth="1"/>
    <col min="4" max="4" width="40.625" style="2" customWidth="1"/>
    <col min="5" max="5" width="45.25" style="2" customWidth="1"/>
    <col min="6" max="6" width="8.625" style="2" customWidth="1"/>
    <col min="7" max="16384" width="12" style="2"/>
  </cols>
  <sheetData>
    <row r="1" spans="1:7" ht="16.5" customHeight="1">
      <c r="A1" s="2" t="s">
        <v>410</v>
      </c>
    </row>
    <row r="2" spans="1:7" ht="16.5" customHeight="1">
      <c r="A2" s="2" t="s">
        <v>377</v>
      </c>
    </row>
    <row r="3" spans="1:7" ht="30" customHeight="1">
      <c r="B3" s="36"/>
      <c r="C3" s="37" t="s">
        <v>83</v>
      </c>
      <c r="D3" s="37" t="s">
        <v>69</v>
      </c>
      <c r="E3" s="37" t="s">
        <v>68</v>
      </c>
      <c r="F3" s="38" t="s">
        <v>415</v>
      </c>
    </row>
    <row r="4" spans="1:7">
      <c r="B4" s="185">
        <v>1</v>
      </c>
      <c r="C4" s="186" t="s">
        <v>58</v>
      </c>
      <c r="D4" s="119" t="s">
        <v>85</v>
      </c>
      <c r="E4" s="119" t="s">
        <v>86</v>
      </c>
      <c r="F4" s="113">
        <v>0.19600000000000001</v>
      </c>
      <c r="G4" s="61"/>
    </row>
    <row r="5" spans="1:7">
      <c r="B5" s="185"/>
      <c r="C5" s="187"/>
      <c r="D5" s="47" t="s">
        <v>87</v>
      </c>
      <c r="E5" s="47" t="s">
        <v>88</v>
      </c>
      <c r="F5" s="42">
        <v>7.2999999999999995E-2</v>
      </c>
      <c r="G5" s="61"/>
    </row>
    <row r="6" spans="1:7">
      <c r="B6" s="185"/>
      <c r="C6" s="187"/>
      <c r="D6" s="41" t="s">
        <v>96</v>
      </c>
      <c r="E6" s="41" t="s">
        <v>90</v>
      </c>
      <c r="F6" s="42">
        <v>6.5000000000000002E-2</v>
      </c>
      <c r="G6" s="61"/>
    </row>
    <row r="7" spans="1:7">
      <c r="B7" s="185"/>
      <c r="C7" s="187"/>
      <c r="D7" s="41" t="s">
        <v>89</v>
      </c>
      <c r="E7" s="41" t="s">
        <v>90</v>
      </c>
      <c r="F7" s="42">
        <v>6.5000000000000002E-2</v>
      </c>
      <c r="G7" s="61"/>
    </row>
    <row r="8" spans="1:7">
      <c r="B8" s="185"/>
      <c r="C8" s="187"/>
      <c r="D8" s="41" t="s">
        <v>94</v>
      </c>
      <c r="E8" s="41" t="s">
        <v>95</v>
      </c>
      <c r="F8" s="42">
        <v>5.0999999999999997E-2</v>
      </c>
      <c r="G8" s="61"/>
    </row>
    <row r="9" spans="1:7">
      <c r="B9" s="185"/>
      <c r="C9" s="187"/>
      <c r="D9" s="41" t="s">
        <v>91</v>
      </c>
      <c r="E9" s="41" t="s">
        <v>92</v>
      </c>
      <c r="F9" s="42">
        <v>4.9000000000000002E-2</v>
      </c>
      <c r="G9" s="61"/>
    </row>
    <row r="10" spans="1:7">
      <c r="B10" s="185"/>
      <c r="C10" s="187"/>
      <c r="D10" s="41" t="s">
        <v>99</v>
      </c>
      <c r="E10" s="41" t="s">
        <v>90</v>
      </c>
      <c r="F10" s="42">
        <v>3.5000000000000003E-2</v>
      </c>
      <c r="G10" s="61"/>
    </row>
    <row r="11" spans="1:7">
      <c r="B11" s="196"/>
      <c r="C11" s="187"/>
      <c r="D11" s="41" t="s">
        <v>93</v>
      </c>
      <c r="E11" s="41" t="s">
        <v>90</v>
      </c>
      <c r="F11" s="42">
        <v>3.5000000000000003E-2</v>
      </c>
      <c r="G11" s="61"/>
    </row>
    <row r="12" spans="1:7">
      <c r="B12" s="196"/>
      <c r="C12" s="187"/>
      <c r="D12" s="41" t="s">
        <v>156</v>
      </c>
      <c r="E12" s="41" t="s">
        <v>92</v>
      </c>
      <c r="F12" s="42">
        <v>0.02</v>
      </c>
      <c r="G12" s="61"/>
    </row>
    <row r="13" spans="1:7">
      <c r="B13" s="196"/>
      <c r="C13" s="188"/>
      <c r="D13" s="43" t="s">
        <v>158</v>
      </c>
      <c r="E13" s="43" t="s">
        <v>90</v>
      </c>
      <c r="F13" s="44">
        <v>0.02</v>
      </c>
      <c r="G13" s="61"/>
    </row>
    <row r="14" spans="1:7">
      <c r="B14" s="196">
        <v>2</v>
      </c>
      <c r="C14" s="186" t="s">
        <v>126</v>
      </c>
      <c r="D14" s="119" t="s">
        <v>85</v>
      </c>
      <c r="E14" s="119" t="s">
        <v>86</v>
      </c>
      <c r="F14" s="113">
        <v>0.27200000000000002</v>
      </c>
      <c r="G14" s="61"/>
    </row>
    <row r="15" spans="1:7">
      <c r="B15" s="185"/>
      <c r="C15" s="187"/>
      <c r="D15" s="47" t="s">
        <v>96</v>
      </c>
      <c r="E15" s="47" t="s">
        <v>90</v>
      </c>
      <c r="F15" s="42">
        <v>6.9000000000000006E-2</v>
      </c>
      <c r="G15" s="61"/>
    </row>
    <row r="16" spans="1:7">
      <c r="B16" s="185"/>
      <c r="C16" s="187"/>
      <c r="D16" s="41" t="s">
        <v>87</v>
      </c>
      <c r="E16" s="41" t="s">
        <v>88</v>
      </c>
      <c r="F16" s="42">
        <v>5.7000000000000002E-2</v>
      </c>
      <c r="G16" s="61"/>
    </row>
    <row r="17" spans="2:7">
      <c r="B17" s="185"/>
      <c r="C17" s="187"/>
      <c r="D17" s="41" t="s">
        <v>91</v>
      </c>
      <c r="E17" s="41" t="s">
        <v>92</v>
      </c>
      <c r="F17" s="42">
        <v>5.2999999999999999E-2</v>
      </c>
      <c r="G17" s="61"/>
    </row>
    <row r="18" spans="2:7">
      <c r="B18" s="185"/>
      <c r="C18" s="187"/>
      <c r="D18" s="41" t="s">
        <v>99</v>
      </c>
      <c r="E18" s="41" t="s">
        <v>90</v>
      </c>
      <c r="F18" s="42">
        <v>4.7E-2</v>
      </c>
      <c r="G18" s="61"/>
    </row>
    <row r="19" spans="2:7">
      <c r="B19" s="185"/>
      <c r="C19" s="187"/>
      <c r="D19" s="41" t="s">
        <v>93</v>
      </c>
      <c r="E19" s="41" t="s">
        <v>90</v>
      </c>
      <c r="F19" s="42">
        <v>3.9E-2</v>
      </c>
      <c r="G19" s="61"/>
    </row>
    <row r="20" spans="2:7">
      <c r="B20" s="185"/>
      <c r="C20" s="187"/>
      <c r="D20" s="41" t="s">
        <v>156</v>
      </c>
      <c r="E20" s="41" t="s">
        <v>92</v>
      </c>
      <c r="F20" s="42">
        <v>3.1E-2</v>
      </c>
      <c r="G20" s="61"/>
    </row>
    <row r="21" spans="2:7">
      <c r="B21" s="185"/>
      <c r="C21" s="187"/>
      <c r="D21" s="41" t="s">
        <v>89</v>
      </c>
      <c r="E21" s="41" t="s">
        <v>90</v>
      </c>
      <c r="F21" s="42">
        <v>2.8000000000000001E-2</v>
      </c>
      <c r="G21" s="61"/>
    </row>
    <row r="22" spans="2:7">
      <c r="B22" s="185"/>
      <c r="C22" s="187"/>
      <c r="D22" s="41" t="s">
        <v>158</v>
      </c>
      <c r="E22" s="41" t="s">
        <v>90</v>
      </c>
      <c r="F22" s="42">
        <v>2.5999999999999999E-2</v>
      </c>
      <c r="G22" s="61"/>
    </row>
    <row r="23" spans="2:7">
      <c r="B23" s="185"/>
      <c r="C23" s="188"/>
      <c r="D23" s="43" t="s">
        <v>159</v>
      </c>
      <c r="E23" s="43" t="s">
        <v>86</v>
      </c>
      <c r="F23" s="44">
        <v>1.6E-2</v>
      </c>
      <c r="G23" s="61"/>
    </row>
    <row r="24" spans="2:7">
      <c r="B24" s="185">
        <v>3</v>
      </c>
      <c r="C24" s="186" t="s">
        <v>127</v>
      </c>
      <c r="D24" s="119" t="s">
        <v>87</v>
      </c>
      <c r="E24" s="119" t="s">
        <v>88</v>
      </c>
      <c r="F24" s="113">
        <v>0.14399999999999999</v>
      </c>
      <c r="G24" s="61"/>
    </row>
    <row r="25" spans="2:7">
      <c r="B25" s="185"/>
      <c r="C25" s="187"/>
      <c r="D25" s="47" t="s">
        <v>85</v>
      </c>
      <c r="E25" s="47" t="s">
        <v>86</v>
      </c>
      <c r="F25" s="42">
        <v>0.13</v>
      </c>
      <c r="G25" s="61"/>
    </row>
    <row r="26" spans="2:7">
      <c r="B26" s="196"/>
      <c r="C26" s="187"/>
      <c r="D26" s="41" t="s">
        <v>89</v>
      </c>
      <c r="E26" s="41" t="s">
        <v>90</v>
      </c>
      <c r="F26" s="42">
        <v>0.129</v>
      </c>
      <c r="G26" s="61"/>
    </row>
    <row r="27" spans="2:7">
      <c r="B27" s="196"/>
      <c r="C27" s="187"/>
      <c r="D27" s="41" t="s">
        <v>96</v>
      </c>
      <c r="E27" s="41" t="s">
        <v>90</v>
      </c>
      <c r="F27" s="42">
        <v>0.08</v>
      </c>
      <c r="G27" s="61"/>
    </row>
    <row r="28" spans="2:7">
      <c r="B28" s="185"/>
      <c r="C28" s="187"/>
      <c r="D28" s="41" t="s">
        <v>157</v>
      </c>
      <c r="E28" s="41" t="s">
        <v>98</v>
      </c>
      <c r="F28" s="42">
        <v>5.1999999999999998E-2</v>
      </c>
      <c r="G28" s="61"/>
    </row>
    <row r="29" spans="2:7">
      <c r="B29" s="185"/>
      <c r="C29" s="187"/>
      <c r="D29" s="41" t="s">
        <v>94</v>
      </c>
      <c r="E29" s="41" t="s">
        <v>95</v>
      </c>
      <c r="F29" s="42">
        <v>4.1000000000000002E-2</v>
      </c>
      <c r="G29" s="61"/>
    </row>
    <row r="30" spans="2:7">
      <c r="B30" s="185"/>
      <c r="C30" s="187"/>
      <c r="D30" s="41" t="s">
        <v>91</v>
      </c>
      <c r="E30" s="41" t="s">
        <v>92</v>
      </c>
      <c r="F30" s="42">
        <v>3.5999999999999997E-2</v>
      </c>
      <c r="G30" s="61"/>
    </row>
    <row r="31" spans="2:7">
      <c r="B31" s="185"/>
      <c r="C31" s="187"/>
      <c r="D31" s="41" t="s">
        <v>100</v>
      </c>
      <c r="E31" s="41" t="s">
        <v>86</v>
      </c>
      <c r="F31" s="42">
        <v>3.2000000000000001E-2</v>
      </c>
      <c r="G31" s="61"/>
    </row>
    <row r="32" spans="2:7" ht="24">
      <c r="B32" s="185"/>
      <c r="C32" s="187"/>
      <c r="D32" s="41" t="s">
        <v>160</v>
      </c>
      <c r="E32" s="41" t="s">
        <v>161</v>
      </c>
      <c r="F32" s="42">
        <v>1.9E-2</v>
      </c>
      <c r="G32" s="61"/>
    </row>
    <row r="33" spans="2:7">
      <c r="B33" s="185"/>
      <c r="C33" s="188"/>
      <c r="D33" s="43" t="s">
        <v>97</v>
      </c>
      <c r="E33" s="43" t="s">
        <v>98</v>
      </c>
      <c r="F33" s="44">
        <v>1.7000000000000001E-2</v>
      </c>
      <c r="G33" s="61"/>
    </row>
    <row r="34" spans="2:7">
      <c r="B34" s="185">
        <v>4</v>
      </c>
      <c r="C34" s="186" t="s">
        <v>128</v>
      </c>
      <c r="D34" s="119" t="s">
        <v>85</v>
      </c>
      <c r="E34" s="119" t="s">
        <v>86</v>
      </c>
      <c r="F34" s="113">
        <v>0.27300000000000002</v>
      </c>
      <c r="G34" s="61"/>
    </row>
    <row r="35" spans="2:7">
      <c r="B35" s="185"/>
      <c r="C35" s="187"/>
      <c r="D35" s="47" t="s">
        <v>87</v>
      </c>
      <c r="E35" s="47" t="s">
        <v>88</v>
      </c>
      <c r="F35" s="42">
        <v>9.0999999999999998E-2</v>
      </c>
      <c r="G35" s="61"/>
    </row>
    <row r="36" spans="2:7">
      <c r="B36" s="185"/>
      <c r="C36" s="187"/>
      <c r="D36" s="41" t="s">
        <v>94</v>
      </c>
      <c r="E36" s="41" t="s">
        <v>95</v>
      </c>
      <c r="F36" s="42">
        <v>0.09</v>
      </c>
      <c r="G36" s="61"/>
    </row>
    <row r="37" spans="2:7">
      <c r="B37" s="185"/>
      <c r="C37" s="187"/>
      <c r="D37" s="41" t="s">
        <v>89</v>
      </c>
      <c r="E37" s="41" t="s">
        <v>90</v>
      </c>
      <c r="F37" s="42">
        <v>7.9000000000000001E-2</v>
      </c>
      <c r="G37" s="61"/>
    </row>
    <row r="38" spans="2:7">
      <c r="B38" s="185"/>
      <c r="C38" s="187"/>
      <c r="D38" s="41" t="s">
        <v>96</v>
      </c>
      <c r="E38" s="41" t="s">
        <v>90</v>
      </c>
      <c r="F38" s="42">
        <v>3.6999999999999998E-2</v>
      </c>
      <c r="G38" s="61"/>
    </row>
    <row r="39" spans="2:7">
      <c r="B39" s="185"/>
      <c r="C39" s="187"/>
      <c r="D39" s="41" t="s">
        <v>156</v>
      </c>
      <c r="E39" s="41" t="s">
        <v>92</v>
      </c>
      <c r="F39" s="42">
        <v>2.9000000000000001E-2</v>
      </c>
      <c r="G39" s="61"/>
    </row>
    <row r="40" spans="2:7">
      <c r="B40" s="185"/>
      <c r="C40" s="187"/>
      <c r="D40" s="41" t="s">
        <v>91</v>
      </c>
      <c r="E40" s="41" t="s">
        <v>92</v>
      </c>
      <c r="F40" s="42">
        <v>2.9000000000000001E-2</v>
      </c>
      <c r="G40" s="61"/>
    </row>
    <row r="41" spans="2:7">
      <c r="B41" s="196"/>
      <c r="C41" s="187"/>
      <c r="D41" s="41" t="s">
        <v>158</v>
      </c>
      <c r="E41" s="41" t="s">
        <v>90</v>
      </c>
      <c r="F41" s="42">
        <v>2.9000000000000001E-2</v>
      </c>
      <c r="G41" s="61"/>
    </row>
    <row r="42" spans="2:7">
      <c r="B42" s="196"/>
      <c r="C42" s="187"/>
      <c r="D42" s="41" t="s">
        <v>157</v>
      </c>
      <c r="E42" s="41" t="s">
        <v>98</v>
      </c>
      <c r="F42" s="42">
        <v>2.5000000000000001E-2</v>
      </c>
      <c r="G42" s="61"/>
    </row>
    <row r="43" spans="2:7">
      <c r="B43" s="196"/>
      <c r="C43" s="188"/>
      <c r="D43" s="43" t="s">
        <v>99</v>
      </c>
      <c r="E43" s="43" t="s">
        <v>90</v>
      </c>
      <c r="F43" s="44">
        <v>2.4E-2</v>
      </c>
      <c r="G43" s="61"/>
    </row>
    <row r="44" spans="2:7">
      <c r="B44" s="185">
        <v>5</v>
      </c>
      <c r="C44" s="186" t="s">
        <v>129</v>
      </c>
      <c r="D44" s="119" t="s">
        <v>85</v>
      </c>
      <c r="E44" s="119" t="s">
        <v>86</v>
      </c>
      <c r="F44" s="113">
        <v>0.216</v>
      </c>
      <c r="G44" s="61"/>
    </row>
    <row r="45" spans="2:7">
      <c r="B45" s="185"/>
      <c r="C45" s="187"/>
      <c r="D45" s="47" t="s">
        <v>87</v>
      </c>
      <c r="E45" s="47" t="s">
        <v>88</v>
      </c>
      <c r="F45" s="42">
        <v>0.105</v>
      </c>
      <c r="G45" s="61"/>
    </row>
    <row r="46" spans="2:7">
      <c r="B46" s="185"/>
      <c r="C46" s="187"/>
      <c r="D46" s="41" t="s">
        <v>96</v>
      </c>
      <c r="E46" s="41" t="s">
        <v>90</v>
      </c>
      <c r="F46" s="42">
        <v>5.7000000000000002E-2</v>
      </c>
      <c r="G46" s="61"/>
    </row>
    <row r="47" spans="2:7">
      <c r="B47" s="185"/>
      <c r="C47" s="187"/>
      <c r="D47" s="41" t="s">
        <v>91</v>
      </c>
      <c r="E47" s="41" t="s">
        <v>92</v>
      </c>
      <c r="F47" s="42">
        <v>5.0999999999999997E-2</v>
      </c>
      <c r="G47" s="61"/>
    </row>
    <row r="48" spans="2:7">
      <c r="B48" s="185"/>
      <c r="C48" s="187"/>
      <c r="D48" s="41" t="s">
        <v>89</v>
      </c>
      <c r="E48" s="41" t="s">
        <v>90</v>
      </c>
      <c r="F48" s="42">
        <v>3.4000000000000002E-2</v>
      </c>
      <c r="G48" s="61"/>
    </row>
    <row r="49" spans="2:7">
      <c r="B49" s="185"/>
      <c r="C49" s="187"/>
      <c r="D49" s="41" t="s">
        <v>162</v>
      </c>
      <c r="E49" s="41" t="s">
        <v>86</v>
      </c>
      <c r="F49" s="42">
        <v>3.1E-2</v>
      </c>
      <c r="G49" s="61"/>
    </row>
    <row r="50" spans="2:7">
      <c r="B50" s="185"/>
      <c r="C50" s="187"/>
      <c r="D50" s="41" t="s">
        <v>93</v>
      </c>
      <c r="E50" s="41" t="s">
        <v>90</v>
      </c>
      <c r="F50" s="42">
        <v>2.5999999999999999E-2</v>
      </c>
      <c r="G50" s="61"/>
    </row>
    <row r="51" spans="2:7">
      <c r="B51" s="185"/>
      <c r="C51" s="187"/>
      <c r="D51" s="41" t="s">
        <v>94</v>
      </c>
      <c r="E51" s="41" t="s">
        <v>95</v>
      </c>
      <c r="F51" s="42">
        <v>2.5000000000000001E-2</v>
      </c>
      <c r="G51" s="61"/>
    </row>
    <row r="52" spans="2:7">
      <c r="B52" s="185"/>
      <c r="C52" s="187"/>
      <c r="D52" s="41" t="s">
        <v>99</v>
      </c>
      <c r="E52" s="41" t="s">
        <v>90</v>
      </c>
      <c r="F52" s="42">
        <v>2.4E-2</v>
      </c>
      <c r="G52" s="61"/>
    </row>
    <row r="53" spans="2:7">
      <c r="B53" s="185"/>
      <c r="C53" s="188"/>
      <c r="D53" s="43" t="s">
        <v>163</v>
      </c>
      <c r="E53" s="43" t="s">
        <v>164</v>
      </c>
      <c r="F53" s="44">
        <v>2.3E-2</v>
      </c>
      <c r="G53" s="61"/>
    </row>
    <row r="54" spans="2:7">
      <c r="B54" s="185">
        <v>6</v>
      </c>
      <c r="C54" s="186" t="s">
        <v>130</v>
      </c>
      <c r="D54" s="119" t="s">
        <v>85</v>
      </c>
      <c r="E54" s="119" t="s">
        <v>86</v>
      </c>
      <c r="F54" s="113">
        <v>0.14299999999999999</v>
      </c>
      <c r="G54" s="61"/>
    </row>
    <row r="55" spans="2:7">
      <c r="B55" s="185"/>
      <c r="C55" s="187"/>
      <c r="D55" s="47" t="s">
        <v>87</v>
      </c>
      <c r="E55" s="47" t="s">
        <v>88</v>
      </c>
      <c r="F55" s="42">
        <v>8.4000000000000005E-2</v>
      </c>
      <c r="G55" s="61"/>
    </row>
    <row r="56" spans="2:7">
      <c r="B56" s="185"/>
      <c r="C56" s="187"/>
      <c r="D56" s="41" t="s">
        <v>89</v>
      </c>
      <c r="E56" s="41" t="s">
        <v>90</v>
      </c>
      <c r="F56" s="42">
        <v>8.2000000000000003E-2</v>
      </c>
      <c r="G56" s="61"/>
    </row>
    <row r="57" spans="2:7">
      <c r="B57" s="185"/>
      <c r="C57" s="187"/>
      <c r="D57" s="41" t="s">
        <v>94</v>
      </c>
      <c r="E57" s="41" t="s">
        <v>95</v>
      </c>
      <c r="F57" s="42">
        <v>7.1999999999999995E-2</v>
      </c>
      <c r="G57" s="61"/>
    </row>
    <row r="58" spans="2:7">
      <c r="B58" s="185"/>
      <c r="C58" s="187"/>
      <c r="D58" s="41" t="s">
        <v>91</v>
      </c>
      <c r="E58" s="41" t="s">
        <v>92</v>
      </c>
      <c r="F58" s="42">
        <v>6.6000000000000003E-2</v>
      </c>
      <c r="G58" s="61"/>
    </row>
    <row r="59" spans="2:7">
      <c r="B59" s="185"/>
      <c r="C59" s="187"/>
      <c r="D59" s="41" t="s">
        <v>93</v>
      </c>
      <c r="E59" s="41" t="s">
        <v>90</v>
      </c>
      <c r="F59" s="42">
        <v>5.6000000000000001E-2</v>
      </c>
      <c r="G59" s="61"/>
    </row>
    <row r="60" spans="2:7">
      <c r="B60" s="185"/>
      <c r="C60" s="187"/>
      <c r="D60" s="41" t="s">
        <v>104</v>
      </c>
      <c r="E60" s="41" t="s">
        <v>90</v>
      </c>
      <c r="F60" s="42">
        <v>3.7999999999999999E-2</v>
      </c>
      <c r="G60" s="61"/>
    </row>
    <row r="61" spans="2:7">
      <c r="B61" s="185"/>
      <c r="C61" s="187"/>
      <c r="D61" s="41" t="s">
        <v>96</v>
      </c>
      <c r="E61" s="41" t="s">
        <v>90</v>
      </c>
      <c r="F61" s="42">
        <v>3.4000000000000002E-2</v>
      </c>
      <c r="G61" s="61"/>
    </row>
    <row r="62" spans="2:7" ht="24">
      <c r="B62" s="185"/>
      <c r="C62" s="187"/>
      <c r="D62" s="41" t="s">
        <v>160</v>
      </c>
      <c r="E62" s="41" t="s">
        <v>161</v>
      </c>
      <c r="F62" s="42">
        <v>3.3000000000000002E-2</v>
      </c>
      <c r="G62" s="61"/>
    </row>
    <row r="63" spans="2:7">
      <c r="B63" s="185"/>
      <c r="C63" s="188"/>
      <c r="D63" s="43" t="s">
        <v>99</v>
      </c>
      <c r="E63" s="43" t="s">
        <v>90</v>
      </c>
      <c r="F63" s="44">
        <v>2.9000000000000001E-2</v>
      </c>
      <c r="G63" s="61"/>
    </row>
    <row r="64" spans="2:7">
      <c r="B64" s="185">
        <v>7</v>
      </c>
      <c r="C64" s="186" t="s">
        <v>131</v>
      </c>
      <c r="D64" s="119" t="s">
        <v>85</v>
      </c>
      <c r="E64" s="119" t="s">
        <v>86</v>
      </c>
      <c r="F64" s="113">
        <v>0.16700000000000001</v>
      </c>
      <c r="G64" s="61"/>
    </row>
    <row r="65" spans="2:7">
      <c r="B65" s="185"/>
      <c r="C65" s="187"/>
      <c r="D65" s="47" t="s">
        <v>89</v>
      </c>
      <c r="E65" s="47" t="s">
        <v>90</v>
      </c>
      <c r="F65" s="42">
        <v>7.8E-2</v>
      </c>
      <c r="G65" s="61"/>
    </row>
    <row r="66" spans="2:7">
      <c r="B66" s="185"/>
      <c r="C66" s="187"/>
      <c r="D66" s="41" t="s">
        <v>96</v>
      </c>
      <c r="E66" s="41" t="s">
        <v>90</v>
      </c>
      <c r="F66" s="42">
        <v>5.0999999999999997E-2</v>
      </c>
      <c r="G66" s="61"/>
    </row>
    <row r="67" spans="2:7">
      <c r="B67" s="185"/>
      <c r="C67" s="187"/>
      <c r="D67" s="41" t="s">
        <v>99</v>
      </c>
      <c r="E67" s="41" t="s">
        <v>90</v>
      </c>
      <c r="F67" s="42">
        <v>4.8000000000000001E-2</v>
      </c>
      <c r="G67" s="61"/>
    </row>
    <row r="68" spans="2:7">
      <c r="B68" s="185"/>
      <c r="C68" s="187"/>
      <c r="D68" s="41" t="s">
        <v>94</v>
      </c>
      <c r="E68" s="41" t="s">
        <v>95</v>
      </c>
      <c r="F68" s="42">
        <v>4.7E-2</v>
      </c>
      <c r="G68" s="61"/>
    </row>
    <row r="69" spans="2:7">
      <c r="B69" s="185"/>
      <c r="C69" s="187"/>
      <c r="D69" s="41" t="s">
        <v>157</v>
      </c>
      <c r="E69" s="41" t="s">
        <v>98</v>
      </c>
      <c r="F69" s="42">
        <v>4.7E-2</v>
      </c>
      <c r="G69" s="61"/>
    </row>
    <row r="70" spans="2:7">
      <c r="B70" s="185"/>
      <c r="C70" s="187"/>
      <c r="D70" s="41" t="s">
        <v>158</v>
      </c>
      <c r="E70" s="41" t="s">
        <v>90</v>
      </c>
      <c r="F70" s="42">
        <v>4.2999999999999997E-2</v>
      </c>
      <c r="G70" s="61"/>
    </row>
    <row r="71" spans="2:7">
      <c r="B71" s="185"/>
      <c r="C71" s="187"/>
      <c r="D71" s="41" t="s">
        <v>87</v>
      </c>
      <c r="E71" s="41" t="s">
        <v>88</v>
      </c>
      <c r="F71" s="42">
        <v>3.7999999999999999E-2</v>
      </c>
      <c r="G71" s="61"/>
    </row>
    <row r="72" spans="2:7">
      <c r="B72" s="185"/>
      <c r="C72" s="187"/>
      <c r="D72" s="41" t="s">
        <v>91</v>
      </c>
      <c r="E72" s="41" t="s">
        <v>92</v>
      </c>
      <c r="F72" s="42">
        <v>3.7999999999999999E-2</v>
      </c>
      <c r="G72" s="61"/>
    </row>
    <row r="73" spans="2:7">
      <c r="B73" s="185"/>
      <c r="C73" s="188"/>
      <c r="D73" s="43" t="s">
        <v>104</v>
      </c>
      <c r="E73" s="43" t="s">
        <v>90</v>
      </c>
      <c r="F73" s="44">
        <v>3.4000000000000002E-2</v>
      </c>
      <c r="G73" s="61"/>
    </row>
    <row r="74" spans="2:7">
      <c r="B74" s="185">
        <v>8</v>
      </c>
      <c r="C74" s="186" t="s">
        <v>59</v>
      </c>
      <c r="D74" s="119" t="s">
        <v>85</v>
      </c>
      <c r="E74" s="119" t="s">
        <v>86</v>
      </c>
      <c r="F74" s="113">
        <v>0.14099999999999999</v>
      </c>
      <c r="G74" s="61"/>
    </row>
    <row r="75" spans="2:7">
      <c r="B75" s="185"/>
      <c r="C75" s="187"/>
      <c r="D75" s="47" t="s">
        <v>87</v>
      </c>
      <c r="E75" s="47" t="s">
        <v>88</v>
      </c>
      <c r="F75" s="42">
        <v>8.2000000000000003E-2</v>
      </c>
      <c r="G75" s="61"/>
    </row>
    <row r="76" spans="2:7">
      <c r="B76" s="185"/>
      <c r="C76" s="187"/>
      <c r="D76" s="41" t="s">
        <v>91</v>
      </c>
      <c r="E76" s="41" t="s">
        <v>92</v>
      </c>
      <c r="F76" s="42">
        <v>7.9000000000000001E-2</v>
      </c>
      <c r="G76" s="61"/>
    </row>
    <row r="77" spans="2:7">
      <c r="B77" s="185"/>
      <c r="C77" s="187"/>
      <c r="D77" s="41" t="s">
        <v>96</v>
      </c>
      <c r="E77" s="41" t="s">
        <v>90</v>
      </c>
      <c r="F77" s="42">
        <v>5.8000000000000003E-2</v>
      </c>
      <c r="G77" s="61"/>
    </row>
    <row r="78" spans="2:7">
      <c r="B78" s="185"/>
      <c r="C78" s="187"/>
      <c r="D78" s="41" t="s">
        <v>89</v>
      </c>
      <c r="E78" s="41" t="s">
        <v>90</v>
      </c>
      <c r="F78" s="42">
        <v>5.7000000000000002E-2</v>
      </c>
      <c r="G78" s="61"/>
    </row>
    <row r="79" spans="2:7">
      <c r="B79" s="185"/>
      <c r="C79" s="187"/>
      <c r="D79" s="41" t="s">
        <v>94</v>
      </c>
      <c r="E79" s="41" t="s">
        <v>95</v>
      </c>
      <c r="F79" s="42">
        <v>4.4999999999999998E-2</v>
      </c>
      <c r="G79" s="61"/>
    </row>
    <row r="80" spans="2:7">
      <c r="B80" s="185"/>
      <c r="C80" s="187"/>
      <c r="D80" s="41" t="s">
        <v>99</v>
      </c>
      <c r="E80" s="41" t="s">
        <v>90</v>
      </c>
      <c r="F80" s="42">
        <v>3.9E-2</v>
      </c>
      <c r="G80" s="61"/>
    </row>
    <row r="81" spans="2:7">
      <c r="B81" s="185"/>
      <c r="C81" s="187"/>
      <c r="D81" s="41" t="s">
        <v>93</v>
      </c>
      <c r="E81" s="41" t="s">
        <v>90</v>
      </c>
      <c r="F81" s="42">
        <v>0.03</v>
      </c>
      <c r="G81" s="61"/>
    </row>
    <row r="82" spans="2:7">
      <c r="B82" s="185"/>
      <c r="C82" s="187"/>
      <c r="D82" s="41" t="s">
        <v>97</v>
      </c>
      <c r="E82" s="41" t="s">
        <v>98</v>
      </c>
      <c r="F82" s="42">
        <v>2.5999999999999999E-2</v>
      </c>
      <c r="G82" s="61"/>
    </row>
    <row r="83" spans="2:7">
      <c r="B83" s="185"/>
      <c r="C83" s="188"/>
      <c r="D83" s="43" t="s">
        <v>165</v>
      </c>
      <c r="E83" s="43" t="s">
        <v>95</v>
      </c>
      <c r="F83" s="44">
        <v>2.4E-2</v>
      </c>
      <c r="G83" s="61"/>
    </row>
    <row r="84" spans="2:7">
      <c r="B84" s="185">
        <v>9</v>
      </c>
      <c r="C84" s="186" t="s">
        <v>132</v>
      </c>
      <c r="D84" s="119" t="s">
        <v>85</v>
      </c>
      <c r="E84" s="119" t="s">
        <v>86</v>
      </c>
      <c r="F84" s="113">
        <v>0.2</v>
      </c>
      <c r="G84" s="61"/>
    </row>
    <row r="85" spans="2:7">
      <c r="B85" s="185"/>
      <c r="C85" s="187"/>
      <c r="D85" s="47" t="s">
        <v>99</v>
      </c>
      <c r="E85" s="47" t="s">
        <v>90</v>
      </c>
      <c r="F85" s="42">
        <v>0.11</v>
      </c>
      <c r="G85" s="61"/>
    </row>
    <row r="86" spans="2:7">
      <c r="B86" s="185"/>
      <c r="C86" s="187"/>
      <c r="D86" s="41" t="s">
        <v>87</v>
      </c>
      <c r="E86" s="41" t="s">
        <v>88</v>
      </c>
      <c r="F86" s="42">
        <v>0.10199999999999999</v>
      </c>
      <c r="G86" s="61"/>
    </row>
    <row r="87" spans="2:7">
      <c r="B87" s="185"/>
      <c r="C87" s="187"/>
      <c r="D87" s="41" t="s">
        <v>89</v>
      </c>
      <c r="E87" s="41" t="s">
        <v>90</v>
      </c>
      <c r="F87" s="42">
        <v>7.3999999999999996E-2</v>
      </c>
      <c r="G87" s="61"/>
    </row>
    <row r="88" spans="2:7">
      <c r="B88" s="185"/>
      <c r="C88" s="187"/>
      <c r="D88" s="41" t="s">
        <v>96</v>
      </c>
      <c r="E88" s="41" t="s">
        <v>90</v>
      </c>
      <c r="F88" s="42">
        <v>0.05</v>
      </c>
      <c r="G88" s="61"/>
    </row>
    <row r="89" spans="2:7">
      <c r="B89" s="185"/>
      <c r="C89" s="187"/>
      <c r="D89" s="41" t="s">
        <v>91</v>
      </c>
      <c r="E89" s="41" t="s">
        <v>92</v>
      </c>
      <c r="F89" s="42">
        <v>0.05</v>
      </c>
      <c r="G89" s="61"/>
    </row>
    <row r="90" spans="2:7">
      <c r="B90" s="185"/>
      <c r="C90" s="187"/>
      <c r="D90" s="41" t="s">
        <v>94</v>
      </c>
      <c r="E90" s="41" t="s">
        <v>95</v>
      </c>
      <c r="F90" s="42">
        <v>0.04</v>
      </c>
      <c r="G90" s="61"/>
    </row>
    <row r="91" spans="2:7">
      <c r="B91" s="185"/>
      <c r="C91" s="187"/>
      <c r="D91" s="41" t="s">
        <v>97</v>
      </c>
      <c r="E91" s="41" t="s">
        <v>98</v>
      </c>
      <c r="F91" s="42">
        <v>2.8000000000000001E-2</v>
      </c>
      <c r="G91" s="61"/>
    </row>
    <row r="92" spans="2:7">
      <c r="B92" s="185"/>
      <c r="C92" s="187"/>
      <c r="D92" s="41" t="s">
        <v>158</v>
      </c>
      <c r="E92" s="41" t="s">
        <v>90</v>
      </c>
      <c r="F92" s="42">
        <v>2.5000000000000001E-2</v>
      </c>
      <c r="G92" s="61"/>
    </row>
    <row r="93" spans="2:7">
      <c r="B93" s="185"/>
      <c r="C93" s="188"/>
      <c r="D93" s="43" t="s">
        <v>100</v>
      </c>
      <c r="E93" s="43" t="s">
        <v>86</v>
      </c>
      <c r="F93" s="44">
        <v>1.7999999999999999E-2</v>
      </c>
      <c r="G93" s="61"/>
    </row>
    <row r="94" spans="2:7">
      <c r="B94" s="185">
        <v>10</v>
      </c>
      <c r="C94" s="186" t="s">
        <v>60</v>
      </c>
      <c r="D94" s="119" t="s">
        <v>85</v>
      </c>
      <c r="E94" s="119" t="s">
        <v>86</v>
      </c>
      <c r="F94" s="113">
        <v>0.14299999999999999</v>
      </c>
      <c r="G94" s="61"/>
    </row>
    <row r="95" spans="2:7">
      <c r="B95" s="185"/>
      <c r="C95" s="187"/>
      <c r="D95" s="47" t="s">
        <v>89</v>
      </c>
      <c r="E95" s="47" t="s">
        <v>90</v>
      </c>
      <c r="F95" s="42">
        <v>6.7000000000000004E-2</v>
      </c>
      <c r="G95" s="61"/>
    </row>
    <row r="96" spans="2:7">
      <c r="B96" s="185"/>
      <c r="C96" s="187"/>
      <c r="D96" s="41" t="s">
        <v>96</v>
      </c>
      <c r="E96" s="41" t="s">
        <v>90</v>
      </c>
      <c r="F96" s="42">
        <v>6.7000000000000004E-2</v>
      </c>
      <c r="G96" s="61"/>
    </row>
    <row r="97" spans="2:7">
      <c r="B97" s="185"/>
      <c r="C97" s="187"/>
      <c r="D97" s="41" t="s">
        <v>91</v>
      </c>
      <c r="E97" s="41" t="s">
        <v>92</v>
      </c>
      <c r="F97" s="42">
        <v>6.0999999999999999E-2</v>
      </c>
      <c r="G97" s="61"/>
    </row>
    <row r="98" spans="2:7">
      <c r="B98" s="185"/>
      <c r="C98" s="187"/>
      <c r="D98" s="41" t="s">
        <v>94</v>
      </c>
      <c r="E98" s="41" t="s">
        <v>95</v>
      </c>
      <c r="F98" s="42">
        <v>6.0999999999999999E-2</v>
      </c>
      <c r="G98" s="61"/>
    </row>
    <row r="99" spans="2:7">
      <c r="B99" s="185"/>
      <c r="C99" s="187"/>
      <c r="D99" s="41" t="s">
        <v>99</v>
      </c>
      <c r="E99" s="41" t="s">
        <v>90</v>
      </c>
      <c r="F99" s="42">
        <v>5.2999999999999999E-2</v>
      </c>
      <c r="G99" s="61"/>
    </row>
    <row r="100" spans="2:7">
      <c r="B100" s="185"/>
      <c r="C100" s="187"/>
      <c r="D100" s="41" t="s">
        <v>87</v>
      </c>
      <c r="E100" s="41" t="s">
        <v>88</v>
      </c>
      <c r="F100" s="42">
        <v>4.9000000000000002E-2</v>
      </c>
      <c r="G100" s="61"/>
    </row>
    <row r="101" spans="2:7">
      <c r="B101" s="185"/>
      <c r="C101" s="187"/>
      <c r="D101" s="41" t="s">
        <v>157</v>
      </c>
      <c r="E101" s="41" t="s">
        <v>98</v>
      </c>
      <c r="F101" s="42">
        <v>4.7E-2</v>
      </c>
      <c r="G101" s="61"/>
    </row>
    <row r="102" spans="2:7">
      <c r="B102" s="185"/>
      <c r="C102" s="187"/>
      <c r="D102" s="41" t="s">
        <v>93</v>
      </c>
      <c r="E102" s="41" t="s">
        <v>90</v>
      </c>
      <c r="F102" s="42">
        <v>0.04</v>
      </c>
      <c r="G102" s="61"/>
    </row>
    <row r="103" spans="2:7">
      <c r="B103" s="185"/>
      <c r="C103" s="188"/>
      <c r="D103" s="43" t="s">
        <v>100</v>
      </c>
      <c r="E103" s="43" t="s">
        <v>86</v>
      </c>
      <c r="F103" s="44">
        <v>2.4E-2</v>
      </c>
      <c r="G103" s="61"/>
    </row>
    <row r="104" spans="2:7">
      <c r="B104" s="185">
        <v>11</v>
      </c>
      <c r="C104" s="186" t="s">
        <v>61</v>
      </c>
      <c r="D104" s="119" t="s">
        <v>85</v>
      </c>
      <c r="E104" s="119" t="s">
        <v>86</v>
      </c>
      <c r="F104" s="113">
        <v>0.24</v>
      </c>
      <c r="G104" s="61"/>
    </row>
    <row r="105" spans="2:7">
      <c r="B105" s="185"/>
      <c r="C105" s="187"/>
      <c r="D105" s="47" t="s">
        <v>94</v>
      </c>
      <c r="E105" s="47" t="s">
        <v>95</v>
      </c>
      <c r="F105" s="42">
        <v>9.0999999999999998E-2</v>
      </c>
      <c r="G105" s="61"/>
    </row>
    <row r="106" spans="2:7">
      <c r="B106" s="185"/>
      <c r="C106" s="187"/>
      <c r="D106" s="41" t="s">
        <v>96</v>
      </c>
      <c r="E106" s="41" t="s">
        <v>90</v>
      </c>
      <c r="F106" s="42">
        <v>7.0999999999999994E-2</v>
      </c>
      <c r="G106" s="61"/>
    </row>
    <row r="107" spans="2:7">
      <c r="B107" s="185"/>
      <c r="C107" s="187"/>
      <c r="D107" s="41" t="s">
        <v>87</v>
      </c>
      <c r="E107" s="41" t="s">
        <v>88</v>
      </c>
      <c r="F107" s="42">
        <v>6.7000000000000004E-2</v>
      </c>
      <c r="G107" s="61"/>
    </row>
    <row r="108" spans="2:7">
      <c r="B108" s="185"/>
      <c r="C108" s="187"/>
      <c r="D108" s="41" t="s">
        <v>89</v>
      </c>
      <c r="E108" s="41" t="s">
        <v>90</v>
      </c>
      <c r="F108" s="42">
        <v>5.7000000000000002E-2</v>
      </c>
      <c r="G108" s="61"/>
    </row>
    <row r="109" spans="2:7">
      <c r="B109" s="185"/>
      <c r="C109" s="187"/>
      <c r="D109" s="41" t="s">
        <v>158</v>
      </c>
      <c r="E109" s="41" t="s">
        <v>90</v>
      </c>
      <c r="F109" s="42">
        <v>3.7999999999999999E-2</v>
      </c>
      <c r="G109" s="61"/>
    </row>
    <row r="110" spans="2:7">
      <c r="B110" s="185"/>
      <c r="C110" s="187"/>
      <c r="D110" s="41" t="s">
        <v>91</v>
      </c>
      <c r="E110" s="41" t="s">
        <v>92</v>
      </c>
      <c r="F110" s="42">
        <v>3.1E-2</v>
      </c>
      <c r="G110" s="61"/>
    </row>
    <row r="111" spans="2:7">
      <c r="B111" s="185"/>
      <c r="C111" s="187"/>
      <c r="D111" s="41" t="s">
        <v>99</v>
      </c>
      <c r="E111" s="41" t="s">
        <v>90</v>
      </c>
      <c r="F111" s="42">
        <v>2.5999999999999999E-2</v>
      </c>
      <c r="G111" s="61"/>
    </row>
    <row r="112" spans="2:7">
      <c r="B112" s="185"/>
      <c r="C112" s="187"/>
      <c r="D112" s="41" t="s">
        <v>166</v>
      </c>
      <c r="E112" s="41" t="s">
        <v>95</v>
      </c>
      <c r="F112" s="42">
        <v>2.1000000000000001E-2</v>
      </c>
      <c r="G112" s="61"/>
    </row>
    <row r="113" spans="2:7">
      <c r="B113" s="185"/>
      <c r="C113" s="188"/>
      <c r="D113" s="43" t="s">
        <v>156</v>
      </c>
      <c r="E113" s="43" t="s">
        <v>92</v>
      </c>
      <c r="F113" s="44">
        <v>2.1000000000000001E-2</v>
      </c>
      <c r="G113" s="61"/>
    </row>
    <row r="114" spans="2:7">
      <c r="B114" s="185">
        <v>12</v>
      </c>
      <c r="C114" s="186" t="s">
        <v>133</v>
      </c>
      <c r="D114" s="119" t="s">
        <v>85</v>
      </c>
      <c r="E114" s="119" t="s">
        <v>86</v>
      </c>
      <c r="F114" s="113">
        <v>0.17</v>
      </c>
      <c r="G114" s="61"/>
    </row>
    <row r="115" spans="2:7">
      <c r="B115" s="185"/>
      <c r="C115" s="187"/>
      <c r="D115" s="47" t="s">
        <v>93</v>
      </c>
      <c r="E115" s="47" t="s">
        <v>90</v>
      </c>
      <c r="F115" s="42">
        <v>7.9000000000000001E-2</v>
      </c>
      <c r="G115" s="61"/>
    </row>
    <row r="116" spans="2:7">
      <c r="B116" s="185"/>
      <c r="C116" s="187"/>
      <c r="D116" s="41" t="s">
        <v>87</v>
      </c>
      <c r="E116" s="41" t="s">
        <v>88</v>
      </c>
      <c r="F116" s="42">
        <v>7.6999999999999999E-2</v>
      </c>
      <c r="G116" s="61"/>
    </row>
    <row r="117" spans="2:7">
      <c r="B117" s="185"/>
      <c r="C117" s="187"/>
      <c r="D117" s="41" t="s">
        <v>91</v>
      </c>
      <c r="E117" s="41" t="s">
        <v>92</v>
      </c>
      <c r="F117" s="42">
        <v>6.0999999999999999E-2</v>
      </c>
      <c r="G117" s="61"/>
    </row>
    <row r="118" spans="2:7">
      <c r="B118" s="185"/>
      <c r="C118" s="187"/>
      <c r="D118" s="41" t="s">
        <v>89</v>
      </c>
      <c r="E118" s="41" t="s">
        <v>90</v>
      </c>
      <c r="F118" s="42">
        <v>5.8999999999999997E-2</v>
      </c>
      <c r="G118" s="61"/>
    </row>
    <row r="119" spans="2:7">
      <c r="B119" s="185"/>
      <c r="C119" s="187"/>
      <c r="D119" s="41" t="s">
        <v>94</v>
      </c>
      <c r="E119" s="41" t="s">
        <v>95</v>
      </c>
      <c r="F119" s="42">
        <v>5.1999999999999998E-2</v>
      </c>
      <c r="G119" s="61"/>
    </row>
    <row r="120" spans="2:7">
      <c r="B120" s="185"/>
      <c r="C120" s="187"/>
      <c r="D120" s="41" t="s">
        <v>96</v>
      </c>
      <c r="E120" s="41" t="s">
        <v>90</v>
      </c>
      <c r="F120" s="42">
        <v>4.2999999999999997E-2</v>
      </c>
      <c r="G120" s="61"/>
    </row>
    <row r="121" spans="2:7">
      <c r="B121" s="185"/>
      <c r="C121" s="187"/>
      <c r="D121" s="41" t="s">
        <v>99</v>
      </c>
      <c r="E121" s="41" t="s">
        <v>90</v>
      </c>
      <c r="F121" s="42">
        <v>4.1000000000000002E-2</v>
      </c>
      <c r="G121" s="61"/>
    </row>
    <row r="122" spans="2:7">
      <c r="B122" s="185"/>
      <c r="C122" s="187"/>
      <c r="D122" s="41" t="s">
        <v>156</v>
      </c>
      <c r="E122" s="41" t="s">
        <v>92</v>
      </c>
      <c r="F122" s="42">
        <v>3.4000000000000002E-2</v>
      </c>
      <c r="G122" s="61"/>
    </row>
    <row r="123" spans="2:7">
      <c r="B123" s="185"/>
      <c r="C123" s="188"/>
      <c r="D123" s="43" t="s">
        <v>167</v>
      </c>
      <c r="E123" s="43" t="s">
        <v>168</v>
      </c>
      <c r="F123" s="44">
        <v>2.1000000000000001E-2</v>
      </c>
      <c r="G123" s="61"/>
    </row>
    <row r="124" spans="2:7">
      <c r="B124" s="185">
        <v>13</v>
      </c>
      <c r="C124" s="186" t="s">
        <v>134</v>
      </c>
      <c r="D124" s="119" t="s">
        <v>85</v>
      </c>
      <c r="E124" s="119" t="s">
        <v>86</v>
      </c>
      <c r="F124" s="113">
        <v>0.17499999999999999</v>
      </c>
      <c r="G124" s="61"/>
    </row>
    <row r="125" spans="2:7">
      <c r="B125" s="185"/>
      <c r="C125" s="187"/>
      <c r="D125" s="47" t="s">
        <v>87</v>
      </c>
      <c r="E125" s="47" t="s">
        <v>88</v>
      </c>
      <c r="F125" s="42">
        <v>0.127</v>
      </c>
      <c r="G125" s="61"/>
    </row>
    <row r="126" spans="2:7">
      <c r="B126" s="185"/>
      <c r="C126" s="187"/>
      <c r="D126" s="41" t="s">
        <v>89</v>
      </c>
      <c r="E126" s="41" t="s">
        <v>90</v>
      </c>
      <c r="F126" s="42">
        <v>9.6000000000000002E-2</v>
      </c>
      <c r="G126" s="61"/>
    </row>
    <row r="127" spans="2:7">
      <c r="B127" s="185"/>
      <c r="C127" s="187"/>
      <c r="D127" s="41" t="s">
        <v>94</v>
      </c>
      <c r="E127" s="41" t="s">
        <v>95</v>
      </c>
      <c r="F127" s="42">
        <v>5.0999999999999997E-2</v>
      </c>
      <c r="G127" s="61"/>
    </row>
    <row r="128" spans="2:7">
      <c r="B128" s="185"/>
      <c r="C128" s="187"/>
      <c r="D128" s="41" t="s">
        <v>91</v>
      </c>
      <c r="E128" s="41" t="s">
        <v>92</v>
      </c>
      <c r="F128" s="42">
        <v>4.5999999999999999E-2</v>
      </c>
      <c r="G128" s="61"/>
    </row>
    <row r="129" spans="2:7">
      <c r="B129" s="185"/>
      <c r="C129" s="187"/>
      <c r="D129" s="41" t="s">
        <v>96</v>
      </c>
      <c r="E129" s="41" t="s">
        <v>90</v>
      </c>
      <c r="F129" s="42">
        <v>4.4999999999999998E-2</v>
      </c>
      <c r="G129" s="61"/>
    </row>
    <row r="130" spans="2:7">
      <c r="B130" s="185"/>
      <c r="C130" s="187"/>
      <c r="D130" s="41" t="s">
        <v>93</v>
      </c>
      <c r="E130" s="41" t="s">
        <v>90</v>
      </c>
      <c r="F130" s="42">
        <v>4.1000000000000002E-2</v>
      </c>
      <c r="G130" s="61"/>
    </row>
    <row r="131" spans="2:7">
      <c r="B131" s="185"/>
      <c r="C131" s="187"/>
      <c r="D131" s="41" t="s">
        <v>99</v>
      </c>
      <c r="E131" s="41" t="s">
        <v>90</v>
      </c>
      <c r="F131" s="42">
        <v>3.3000000000000002E-2</v>
      </c>
      <c r="G131" s="61"/>
    </row>
    <row r="132" spans="2:7">
      <c r="B132" s="185"/>
      <c r="C132" s="187"/>
      <c r="D132" s="41" t="s">
        <v>157</v>
      </c>
      <c r="E132" s="41" t="s">
        <v>98</v>
      </c>
      <c r="F132" s="42">
        <v>3.3000000000000002E-2</v>
      </c>
      <c r="G132" s="61"/>
    </row>
    <row r="133" spans="2:7">
      <c r="B133" s="185"/>
      <c r="C133" s="188"/>
      <c r="D133" s="43" t="s">
        <v>156</v>
      </c>
      <c r="E133" s="43" t="s">
        <v>92</v>
      </c>
      <c r="F133" s="44">
        <v>2.9000000000000001E-2</v>
      </c>
      <c r="G133" s="61"/>
    </row>
    <row r="134" spans="2:7">
      <c r="B134" s="185">
        <v>14</v>
      </c>
      <c r="C134" s="186" t="s">
        <v>135</v>
      </c>
      <c r="D134" s="119" t="s">
        <v>85</v>
      </c>
      <c r="E134" s="119" t="s">
        <v>86</v>
      </c>
      <c r="F134" s="113">
        <v>0.20799999999999999</v>
      </c>
      <c r="G134" s="61"/>
    </row>
    <row r="135" spans="2:7">
      <c r="B135" s="185"/>
      <c r="C135" s="187"/>
      <c r="D135" s="47" t="s">
        <v>96</v>
      </c>
      <c r="E135" s="47" t="s">
        <v>90</v>
      </c>
      <c r="F135" s="42">
        <v>7.1999999999999995E-2</v>
      </c>
      <c r="G135" s="61"/>
    </row>
    <row r="136" spans="2:7">
      <c r="B136" s="185"/>
      <c r="C136" s="187"/>
      <c r="D136" s="41" t="s">
        <v>87</v>
      </c>
      <c r="E136" s="41" t="s">
        <v>88</v>
      </c>
      <c r="F136" s="42">
        <v>6.6000000000000003E-2</v>
      </c>
      <c r="G136" s="61"/>
    </row>
    <row r="137" spans="2:7">
      <c r="B137" s="185"/>
      <c r="C137" s="187"/>
      <c r="D137" s="41" t="s">
        <v>89</v>
      </c>
      <c r="E137" s="41" t="s">
        <v>90</v>
      </c>
      <c r="F137" s="42">
        <v>5.7000000000000002E-2</v>
      </c>
      <c r="G137" s="61"/>
    </row>
    <row r="138" spans="2:7">
      <c r="B138" s="185"/>
      <c r="C138" s="187"/>
      <c r="D138" s="41" t="s">
        <v>93</v>
      </c>
      <c r="E138" s="41" t="s">
        <v>90</v>
      </c>
      <c r="F138" s="42">
        <v>5.5E-2</v>
      </c>
      <c r="G138" s="61"/>
    </row>
    <row r="139" spans="2:7">
      <c r="B139" s="185"/>
      <c r="C139" s="187"/>
      <c r="D139" s="41" t="s">
        <v>169</v>
      </c>
      <c r="E139" s="41" t="s">
        <v>88</v>
      </c>
      <c r="F139" s="42">
        <v>3.1E-2</v>
      </c>
      <c r="G139" s="61"/>
    </row>
    <row r="140" spans="2:7">
      <c r="B140" s="185"/>
      <c r="C140" s="187"/>
      <c r="D140" s="41" t="s">
        <v>94</v>
      </c>
      <c r="E140" s="41" t="s">
        <v>95</v>
      </c>
      <c r="F140" s="42">
        <v>2.7E-2</v>
      </c>
      <c r="G140" s="61"/>
    </row>
    <row r="141" spans="2:7">
      <c r="B141" s="185"/>
      <c r="C141" s="187"/>
      <c r="D141" s="41" t="s">
        <v>91</v>
      </c>
      <c r="E141" s="41" t="s">
        <v>92</v>
      </c>
      <c r="F141" s="42">
        <v>2.5999999999999999E-2</v>
      </c>
      <c r="G141" s="61"/>
    </row>
    <row r="142" spans="2:7">
      <c r="B142" s="185"/>
      <c r="C142" s="187"/>
      <c r="D142" s="41" t="s">
        <v>157</v>
      </c>
      <c r="E142" s="41" t="s">
        <v>98</v>
      </c>
      <c r="F142" s="42">
        <v>2.3E-2</v>
      </c>
      <c r="G142" s="61"/>
    </row>
    <row r="143" spans="2:7">
      <c r="B143" s="185"/>
      <c r="C143" s="188"/>
      <c r="D143" s="43" t="s">
        <v>170</v>
      </c>
      <c r="E143" s="43" t="s">
        <v>171</v>
      </c>
      <c r="F143" s="44">
        <v>0.02</v>
      </c>
      <c r="G143" s="61"/>
    </row>
    <row r="144" spans="2:7">
      <c r="B144" s="185">
        <v>15</v>
      </c>
      <c r="C144" s="186" t="s">
        <v>136</v>
      </c>
      <c r="D144" s="119" t="s">
        <v>85</v>
      </c>
      <c r="E144" s="119" t="s">
        <v>86</v>
      </c>
      <c r="F144" s="113">
        <v>0.185</v>
      </c>
      <c r="G144" s="61"/>
    </row>
    <row r="145" spans="2:7">
      <c r="B145" s="185"/>
      <c r="C145" s="187"/>
      <c r="D145" s="47" t="s">
        <v>96</v>
      </c>
      <c r="E145" s="47" t="s">
        <v>90</v>
      </c>
      <c r="F145" s="42">
        <v>7.3999999999999996E-2</v>
      </c>
      <c r="G145" s="61"/>
    </row>
    <row r="146" spans="2:7">
      <c r="B146" s="185"/>
      <c r="C146" s="187"/>
      <c r="D146" s="41" t="s">
        <v>89</v>
      </c>
      <c r="E146" s="41" t="s">
        <v>90</v>
      </c>
      <c r="F146" s="42">
        <v>5.8000000000000003E-2</v>
      </c>
      <c r="G146" s="61"/>
    </row>
    <row r="147" spans="2:7">
      <c r="B147" s="185"/>
      <c r="C147" s="187"/>
      <c r="D147" s="41" t="s">
        <v>94</v>
      </c>
      <c r="E147" s="41" t="s">
        <v>95</v>
      </c>
      <c r="F147" s="42">
        <v>5.5E-2</v>
      </c>
      <c r="G147" s="61"/>
    </row>
    <row r="148" spans="2:7">
      <c r="B148" s="185"/>
      <c r="C148" s="187"/>
      <c r="D148" s="41" t="s">
        <v>87</v>
      </c>
      <c r="E148" s="41" t="s">
        <v>88</v>
      </c>
      <c r="F148" s="42">
        <v>4.5999999999999999E-2</v>
      </c>
      <c r="G148" s="61"/>
    </row>
    <row r="149" spans="2:7">
      <c r="B149" s="185"/>
      <c r="C149" s="187"/>
      <c r="D149" s="41" t="s">
        <v>93</v>
      </c>
      <c r="E149" s="41" t="s">
        <v>90</v>
      </c>
      <c r="F149" s="42">
        <v>4.3999999999999997E-2</v>
      </c>
      <c r="G149" s="61"/>
    </row>
    <row r="150" spans="2:7">
      <c r="B150" s="185"/>
      <c r="C150" s="187"/>
      <c r="D150" s="41" t="s">
        <v>99</v>
      </c>
      <c r="E150" s="41" t="s">
        <v>90</v>
      </c>
      <c r="F150" s="42">
        <v>4.3999999999999997E-2</v>
      </c>
      <c r="G150" s="61"/>
    </row>
    <row r="151" spans="2:7">
      <c r="B151" s="185"/>
      <c r="C151" s="187"/>
      <c r="D151" s="41" t="s">
        <v>91</v>
      </c>
      <c r="E151" s="41" t="s">
        <v>92</v>
      </c>
      <c r="F151" s="42">
        <v>4.1000000000000002E-2</v>
      </c>
      <c r="G151" s="61"/>
    </row>
    <row r="152" spans="2:7">
      <c r="B152" s="185"/>
      <c r="C152" s="187"/>
      <c r="D152" s="41" t="s">
        <v>156</v>
      </c>
      <c r="E152" s="41" t="s">
        <v>92</v>
      </c>
      <c r="F152" s="42">
        <v>2.9000000000000001E-2</v>
      </c>
      <c r="G152" s="61"/>
    </row>
    <row r="153" spans="2:7">
      <c r="B153" s="185"/>
      <c r="C153" s="188"/>
      <c r="D153" s="43" t="s">
        <v>158</v>
      </c>
      <c r="E153" s="43" t="s">
        <v>90</v>
      </c>
      <c r="F153" s="44">
        <v>2.3E-2</v>
      </c>
      <c r="G153" s="61"/>
    </row>
    <row r="154" spans="2:7">
      <c r="B154" s="185">
        <v>16</v>
      </c>
      <c r="C154" s="186" t="s">
        <v>62</v>
      </c>
      <c r="D154" s="119" t="s">
        <v>85</v>
      </c>
      <c r="E154" s="119" t="s">
        <v>86</v>
      </c>
      <c r="F154" s="113">
        <v>0.156</v>
      </c>
      <c r="G154" s="61"/>
    </row>
    <row r="155" spans="2:7">
      <c r="B155" s="185"/>
      <c r="C155" s="187"/>
      <c r="D155" s="47" t="s">
        <v>89</v>
      </c>
      <c r="E155" s="47" t="s">
        <v>90</v>
      </c>
      <c r="F155" s="42">
        <v>7.4999999999999997E-2</v>
      </c>
      <c r="G155" s="61"/>
    </row>
    <row r="156" spans="2:7">
      <c r="B156" s="185"/>
      <c r="C156" s="187"/>
      <c r="D156" s="41" t="s">
        <v>87</v>
      </c>
      <c r="E156" s="41" t="s">
        <v>88</v>
      </c>
      <c r="F156" s="42">
        <v>6.6000000000000003E-2</v>
      </c>
      <c r="G156" s="61"/>
    </row>
    <row r="157" spans="2:7">
      <c r="B157" s="185"/>
      <c r="C157" s="187"/>
      <c r="D157" s="41" t="s">
        <v>96</v>
      </c>
      <c r="E157" s="41" t="s">
        <v>90</v>
      </c>
      <c r="F157" s="42">
        <v>6.4000000000000001E-2</v>
      </c>
      <c r="G157" s="61"/>
    </row>
    <row r="158" spans="2:7">
      <c r="B158" s="185"/>
      <c r="C158" s="187"/>
      <c r="D158" s="41" t="s">
        <v>94</v>
      </c>
      <c r="E158" s="41" t="s">
        <v>95</v>
      </c>
      <c r="F158" s="42">
        <v>5.6000000000000001E-2</v>
      </c>
      <c r="G158" s="61"/>
    </row>
    <row r="159" spans="2:7">
      <c r="B159" s="185"/>
      <c r="C159" s="187"/>
      <c r="D159" s="41" t="s">
        <v>91</v>
      </c>
      <c r="E159" s="41" t="s">
        <v>92</v>
      </c>
      <c r="F159" s="42">
        <v>4.9000000000000002E-2</v>
      </c>
      <c r="G159" s="61"/>
    </row>
    <row r="160" spans="2:7">
      <c r="B160" s="185"/>
      <c r="C160" s="187"/>
      <c r="D160" s="41" t="s">
        <v>156</v>
      </c>
      <c r="E160" s="41" t="s">
        <v>92</v>
      </c>
      <c r="F160" s="42">
        <v>3.2000000000000001E-2</v>
      </c>
      <c r="G160" s="61"/>
    </row>
    <row r="161" spans="2:7">
      <c r="B161" s="185"/>
      <c r="C161" s="187"/>
      <c r="D161" s="41" t="s">
        <v>93</v>
      </c>
      <c r="E161" s="41" t="s">
        <v>90</v>
      </c>
      <c r="F161" s="42">
        <v>3.2000000000000001E-2</v>
      </c>
      <c r="G161" s="61"/>
    </row>
    <row r="162" spans="2:7">
      <c r="B162" s="185"/>
      <c r="C162" s="187"/>
      <c r="D162" s="41" t="s">
        <v>167</v>
      </c>
      <c r="E162" s="41" t="s">
        <v>168</v>
      </c>
      <c r="F162" s="42">
        <v>2.1999999999999999E-2</v>
      </c>
      <c r="G162" s="61"/>
    </row>
    <row r="163" spans="2:7">
      <c r="B163" s="185"/>
      <c r="C163" s="188"/>
      <c r="D163" s="43" t="s">
        <v>158</v>
      </c>
      <c r="E163" s="43" t="s">
        <v>90</v>
      </c>
      <c r="F163" s="44">
        <v>1.9E-2</v>
      </c>
      <c r="G163" s="61"/>
    </row>
    <row r="164" spans="2:7">
      <c r="B164" s="185">
        <v>17</v>
      </c>
      <c r="C164" s="186" t="s">
        <v>137</v>
      </c>
      <c r="D164" s="119" t="s">
        <v>85</v>
      </c>
      <c r="E164" s="119" t="s">
        <v>86</v>
      </c>
      <c r="F164" s="113">
        <v>0.18099999999999999</v>
      </c>
      <c r="G164" s="61"/>
    </row>
    <row r="165" spans="2:7">
      <c r="B165" s="185"/>
      <c r="C165" s="187"/>
      <c r="D165" s="47" t="s">
        <v>91</v>
      </c>
      <c r="E165" s="47" t="s">
        <v>92</v>
      </c>
      <c r="F165" s="42">
        <v>7.0999999999999994E-2</v>
      </c>
      <c r="G165" s="61"/>
    </row>
    <row r="166" spans="2:7">
      <c r="B166" s="185"/>
      <c r="C166" s="187"/>
      <c r="D166" s="41" t="s">
        <v>96</v>
      </c>
      <c r="E166" s="41" t="s">
        <v>90</v>
      </c>
      <c r="F166" s="42">
        <v>6.7000000000000004E-2</v>
      </c>
      <c r="G166" s="61"/>
    </row>
    <row r="167" spans="2:7">
      <c r="B167" s="185"/>
      <c r="C167" s="187"/>
      <c r="D167" s="41" t="s">
        <v>87</v>
      </c>
      <c r="E167" s="41" t="s">
        <v>88</v>
      </c>
      <c r="F167" s="42">
        <v>5.5E-2</v>
      </c>
      <c r="G167" s="61"/>
    </row>
    <row r="168" spans="2:7">
      <c r="B168" s="185"/>
      <c r="C168" s="187"/>
      <c r="D168" s="41" t="s">
        <v>89</v>
      </c>
      <c r="E168" s="41" t="s">
        <v>90</v>
      </c>
      <c r="F168" s="42">
        <v>4.2999999999999997E-2</v>
      </c>
      <c r="G168" s="61"/>
    </row>
    <row r="169" spans="2:7">
      <c r="B169" s="185"/>
      <c r="C169" s="187"/>
      <c r="D169" s="41" t="s">
        <v>99</v>
      </c>
      <c r="E169" s="41" t="s">
        <v>90</v>
      </c>
      <c r="F169" s="42">
        <v>3.9E-2</v>
      </c>
      <c r="G169" s="61"/>
    </row>
    <row r="170" spans="2:7">
      <c r="B170" s="185"/>
      <c r="C170" s="187"/>
      <c r="D170" s="41" t="s">
        <v>156</v>
      </c>
      <c r="E170" s="41" t="s">
        <v>92</v>
      </c>
      <c r="F170" s="42">
        <v>3.1E-2</v>
      </c>
      <c r="G170" s="61"/>
    </row>
    <row r="171" spans="2:7">
      <c r="B171" s="185"/>
      <c r="C171" s="187"/>
      <c r="D171" s="41" t="s">
        <v>93</v>
      </c>
      <c r="E171" s="41" t="s">
        <v>90</v>
      </c>
      <c r="F171" s="42">
        <v>2.8000000000000001E-2</v>
      </c>
      <c r="G171" s="61"/>
    </row>
    <row r="172" spans="2:7">
      <c r="B172" s="185"/>
      <c r="C172" s="187"/>
      <c r="D172" s="41" t="s">
        <v>97</v>
      </c>
      <c r="E172" s="41" t="s">
        <v>98</v>
      </c>
      <c r="F172" s="42">
        <v>2.7E-2</v>
      </c>
      <c r="G172" s="61"/>
    </row>
    <row r="173" spans="2:7">
      <c r="B173" s="185"/>
      <c r="C173" s="188"/>
      <c r="D173" s="43" t="s">
        <v>158</v>
      </c>
      <c r="E173" s="43" t="s">
        <v>90</v>
      </c>
      <c r="F173" s="44">
        <v>2.1999999999999999E-2</v>
      </c>
      <c r="G173" s="61"/>
    </row>
    <row r="174" spans="2:7">
      <c r="B174" s="185">
        <v>18</v>
      </c>
      <c r="C174" s="186" t="s">
        <v>63</v>
      </c>
      <c r="D174" s="119" t="s">
        <v>85</v>
      </c>
      <c r="E174" s="119" t="s">
        <v>86</v>
      </c>
      <c r="F174" s="113">
        <v>0.18099999999999999</v>
      </c>
      <c r="G174" s="61"/>
    </row>
    <row r="175" spans="2:7">
      <c r="B175" s="185"/>
      <c r="C175" s="187"/>
      <c r="D175" s="47" t="s">
        <v>96</v>
      </c>
      <c r="E175" s="47" t="s">
        <v>90</v>
      </c>
      <c r="F175" s="42">
        <v>6.8000000000000005E-2</v>
      </c>
      <c r="G175" s="61"/>
    </row>
    <row r="176" spans="2:7">
      <c r="B176" s="185"/>
      <c r="C176" s="187"/>
      <c r="D176" s="41" t="s">
        <v>94</v>
      </c>
      <c r="E176" s="41" t="s">
        <v>95</v>
      </c>
      <c r="F176" s="42">
        <v>6.7000000000000004E-2</v>
      </c>
      <c r="G176" s="61"/>
    </row>
    <row r="177" spans="2:7">
      <c r="B177" s="185"/>
      <c r="C177" s="187"/>
      <c r="D177" s="41" t="s">
        <v>87</v>
      </c>
      <c r="E177" s="41" t="s">
        <v>88</v>
      </c>
      <c r="F177" s="42">
        <v>6.2E-2</v>
      </c>
      <c r="G177" s="61"/>
    </row>
    <row r="178" spans="2:7">
      <c r="B178" s="185"/>
      <c r="C178" s="187"/>
      <c r="D178" s="41" t="s">
        <v>89</v>
      </c>
      <c r="E178" s="41" t="s">
        <v>90</v>
      </c>
      <c r="F178" s="42">
        <v>0.06</v>
      </c>
      <c r="G178" s="61"/>
    </row>
    <row r="179" spans="2:7">
      <c r="B179" s="185"/>
      <c r="C179" s="187"/>
      <c r="D179" s="41" t="s">
        <v>91</v>
      </c>
      <c r="E179" s="41" t="s">
        <v>92</v>
      </c>
      <c r="F179" s="42">
        <v>3.9E-2</v>
      </c>
      <c r="G179" s="61"/>
    </row>
    <row r="180" spans="2:7">
      <c r="B180" s="185"/>
      <c r="C180" s="187"/>
      <c r="D180" s="41" t="s">
        <v>99</v>
      </c>
      <c r="E180" s="41" t="s">
        <v>90</v>
      </c>
      <c r="F180" s="42">
        <v>3.5999999999999997E-2</v>
      </c>
      <c r="G180" s="61"/>
    </row>
    <row r="181" spans="2:7">
      <c r="B181" s="185"/>
      <c r="C181" s="187"/>
      <c r="D181" s="41" t="s">
        <v>93</v>
      </c>
      <c r="E181" s="41" t="s">
        <v>90</v>
      </c>
      <c r="F181" s="42">
        <v>2.9000000000000001E-2</v>
      </c>
      <c r="G181" s="61"/>
    </row>
    <row r="182" spans="2:7">
      <c r="B182" s="185"/>
      <c r="C182" s="187"/>
      <c r="D182" s="41" t="s">
        <v>97</v>
      </c>
      <c r="E182" s="41" t="s">
        <v>98</v>
      </c>
      <c r="F182" s="42">
        <v>2.8000000000000001E-2</v>
      </c>
      <c r="G182" s="61"/>
    </row>
    <row r="183" spans="2:7">
      <c r="B183" s="185"/>
      <c r="C183" s="188"/>
      <c r="D183" s="43" t="s">
        <v>102</v>
      </c>
      <c r="E183" s="43" t="s">
        <v>90</v>
      </c>
      <c r="F183" s="44">
        <v>2.1000000000000001E-2</v>
      </c>
      <c r="G183" s="61"/>
    </row>
    <row r="184" spans="2:7">
      <c r="B184" s="185">
        <v>19</v>
      </c>
      <c r="C184" s="186" t="s">
        <v>138</v>
      </c>
      <c r="D184" s="119" t="s">
        <v>85</v>
      </c>
      <c r="E184" s="119" t="s">
        <v>86</v>
      </c>
      <c r="F184" s="113">
        <v>0.217</v>
      </c>
      <c r="G184" s="61"/>
    </row>
    <row r="185" spans="2:7">
      <c r="B185" s="185"/>
      <c r="C185" s="187"/>
      <c r="D185" s="47" t="s">
        <v>96</v>
      </c>
      <c r="E185" s="47" t="s">
        <v>90</v>
      </c>
      <c r="F185" s="42">
        <v>7.8E-2</v>
      </c>
      <c r="G185" s="61"/>
    </row>
    <row r="186" spans="2:7">
      <c r="B186" s="185"/>
      <c r="C186" s="187"/>
      <c r="D186" s="41" t="s">
        <v>89</v>
      </c>
      <c r="E186" s="41" t="s">
        <v>90</v>
      </c>
      <c r="F186" s="42">
        <v>7.8E-2</v>
      </c>
      <c r="G186" s="61"/>
    </row>
    <row r="187" spans="2:7">
      <c r="B187" s="185"/>
      <c r="C187" s="187"/>
      <c r="D187" s="41" t="s">
        <v>87</v>
      </c>
      <c r="E187" s="41" t="s">
        <v>88</v>
      </c>
      <c r="F187" s="42">
        <v>6.9000000000000006E-2</v>
      </c>
      <c r="G187" s="61"/>
    </row>
    <row r="188" spans="2:7">
      <c r="B188" s="185"/>
      <c r="C188" s="187"/>
      <c r="D188" s="41" t="s">
        <v>93</v>
      </c>
      <c r="E188" s="41" t="s">
        <v>90</v>
      </c>
      <c r="F188" s="42">
        <v>3.9E-2</v>
      </c>
      <c r="G188" s="61"/>
    </row>
    <row r="189" spans="2:7">
      <c r="B189" s="185"/>
      <c r="C189" s="187"/>
      <c r="D189" s="41" t="s">
        <v>94</v>
      </c>
      <c r="E189" s="41" t="s">
        <v>95</v>
      </c>
      <c r="F189" s="42">
        <v>3.6999999999999998E-2</v>
      </c>
      <c r="G189" s="61"/>
    </row>
    <row r="190" spans="2:7">
      <c r="B190" s="185"/>
      <c r="C190" s="187"/>
      <c r="D190" s="41" t="s">
        <v>91</v>
      </c>
      <c r="E190" s="41" t="s">
        <v>92</v>
      </c>
      <c r="F190" s="42">
        <v>3.3000000000000002E-2</v>
      </c>
      <c r="G190" s="61"/>
    </row>
    <row r="191" spans="2:7">
      <c r="B191" s="185"/>
      <c r="C191" s="187"/>
      <c r="D191" s="41" t="s">
        <v>99</v>
      </c>
      <c r="E191" s="41" t="s">
        <v>90</v>
      </c>
      <c r="F191" s="42">
        <v>3.1E-2</v>
      </c>
      <c r="G191" s="61"/>
    </row>
    <row r="192" spans="2:7">
      <c r="B192" s="185"/>
      <c r="C192" s="187"/>
      <c r="D192" s="41" t="s">
        <v>97</v>
      </c>
      <c r="E192" s="41" t="s">
        <v>98</v>
      </c>
      <c r="F192" s="42">
        <v>1.9E-2</v>
      </c>
      <c r="G192" s="61"/>
    </row>
    <row r="193" spans="2:7" ht="24">
      <c r="B193" s="185"/>
      <c r="C193" s="188"/>
      <c r="D193" s="43" t="s">
        <v>160</v>
      </c>
      <c r="E193" s="43" t="s">
        <v>161</v>
      </c>
      <c r="F193" s="44">
        <v>1.7000000000000001E-2</v>
      </c>
      <c r="G193" s="61"/>
    </row>
    <row r="194" spans="2:7">
      <c r="B194" s="185">
        <v>20</v>
      </c>
      <c r="C194" s="186" t="s">
        <v>139</v>
      </c>
      <c r="D194" s="119" t="s">
        <v>85</v>
      </c>
      <c r="E194" s="119" t="s">
        <v>86</v>
      </c>
      <c r="F194" s="113">
        <v>0.26500000000000001</v>
      </c>
      <c r="G194" s="61"/>
    </row>
    <row r="195" spans="2:7">
      <c r="B195" s="185"/>
      <c r="C195" s="187"/>
      <c r="D195" s="47" t="s">
        <v>96</v>
      </c>
      <c r="E195" s="47" t="s">
        <v>90</v>
      </c>
      <c r="F195" s="42">
        <v>9.6000000000000002E-2</v>
      </c>
      <c r="G195" s="61"/>
    </row>
    <row r="196" spans="2:7">
      <c r="B196" s="185"/>
      <c r="C196" s="187"/>
      <c r="D196" s="41" t="s">
        <v>87</v>
      </c>
      <c r="E196" s="41" t="s">
        <v>88</v>
      </c>
      <c r="F196" s="42">
        <v>8.5999999999999993E-2</v>
      </c>
      <c r="G196" s="61"/>
    </row>
    <row r="197" spans="2:7">
      <c r="B197" s="185"/>
      <c r="C197" s="187"/>
      <c r="D197" s="41" t="s">
        <v>89</v>
      </c>
      <c r="E197" s="41" t="s">
        <v>90</v>
      </c>
      <c r="F197" s="42">
        <v>5.8999999999999997E-2</v>
      </c>
      <c r="G197" s="61"/>
    </row>
    <row r="198" spans="2:7">
      <c r="B198" s="185"/>
      <c r="C198" s="187"/>
      <c r="D198" s="41" t="s">
        <v>94</v>
      </c>
      <c r="E198" s="41" t="s">
        <v>95</v>
      </c>
      <c r="F198" s="42">
        <v>5.1999999999999998E-2</v>
      </c>
      <c r="G198" s="61"/>
    </row>
    <row r="199" spans="2:7">
      <c r="B199" s="185"/>
      <c r="C199" s="187"/>
      <c r="D199" s="41" t="s">
        <v>91</v>
      </c>
      <c r="E199" s="41" t="s">
        <v>92</v>
      </c>
      <c r="F199" s="42">
        <v>4.5999999999999999E-2</v>
      </c>
      <c r="G199" s="61"/>
    </row>
    <row r="200" spans="2:7">
      <c r="B200" s="185"/>
      <c r="C200" s="187"/>
      <c r="D200" s="41" t="s">
        <v>99</v>
      </c>
      <c r="E200" s="41" t="s">
        <v>90</v>
      </c>
      <c r="F200" s="42">
        <v>2.5999999999999999E-2</v>
      </c>
      <c r="G200" s="61"/>
    </row>
    <row r="201" spans="2:7">
      <c r="B201" s="185"/>
      <c r="C201" s="187"/>
      <c r="D201" s="41" t="s">
        <v>93</v>
      </c>
      <c r="E201" s="41" t="s">
        <v>90</v>
      </c>
      <c r="F201" s="42">
        <v>2.5000000000000001E-2</v>
      </c>
      <c r="G201" s="61"/>
    </row>
    <row r="202" spans="2:7">
      <c r="B202" s="185"/>
      <c r="C202" s="187"/>
      <c r="D202" s="41" t="s">
        <v>156</v>
      </c>
      <c r="E202" s="41" t="s">
        <v>92</v>
      </c>
      <c r="F202" s="42">
        <v>2.1999999999999999E-2</v>
      </c>
      <c r="G202" s="61"/>
    </row>
    <row r="203" spans="2:7">
      <c r="B203" s="185"/>
      <c r="C203" s="188"/>
      <c r="D203" s="43" t="s">
        <v>157</v>
      </c>
      <c r="E203" s="43" t="s">
        <v>98</v>
      </c>
      <c r="F203" s="44">
        <v>1.6E-2</v>
      </c>
      <c r="G203" s="61"/>
    </row>
    <row r="204" spans="2:7">
      <c r="B204" s="185">
        <v>21</v>
      </c>
      <c r="C204" s="186" t="s">
        <v>140</v>
      </c>
      <c r="D204" s="119" t="s">
        <v>85</v>
      </c>
      <c r="E204" s="119" t="s">
        <v>86</v>
      </c>
      <c r="F204" s="113">
        <v>0.223</v>
      </c>
      <c r="G204" s="61"/>
    </row>
    <row r="205" spans="2:7">
      <c r="B205" s="185"/>
      <c r="C205" s="187"/>
      <c r="D205" s="47" t="s">
        <v>89</v>
      </c>
      <c r="E205" s="47" t="s">
        <v>90</v>
      </c>
      <c r="F205" s="42">
        <v>8.5999999999999993E-2</v>
      </c>
      <c r="G205" s="61"/>
    </row>
    <row r="206" spans="2:7">
      <c r="B206" s="185"/>
      <c r="C206" s="187"/>
      <c r="D206" s="41" t="s">
        <v>96</v>
      </c>
      <c r="E206" s="41" t="s">
        <v>90</v>
      </c>
      <c r="F206" s="42">
        <v>6.4000000000000001E-2</v>
      </c>
      <c r="G206" s="61"/>
    </row>
    <row r="207" spans="2:7">
      <c r="B207" s="185"/>
      <c r="C207" s="187"/>
      <c r="D207" s="41" t="s">
        <v>94</v>
      </c>
      <c r="E207" s="41" t="s">
        <v>95</v>
      </c>
      <c r="F207" s="42">
        <v>5.8000000000000003E-2</v>
      </c>
      <c r="G207" s="61"/>
    </row>
    <row r="208" spans="2:7">
      <c r="B208" s="185"/>
      <c r="C208" s="187"/>
      <c r="D208" s="41" t="s">
        <v>87</v>
      </c>
      <c r="E208" s="41" t="s">
        <v>88</v>
      </c>
      <c r="F208" s="42">
        <v>5.3999999999999999E-2</v>
      </c>
      <c r="G208" s="61"/>
    </row>
    <row r="209" spans="2:7">
      <c r="B209" s="185"/>
      <c r="C209" s="187"/>
      <c r="D209" s="41" t="s">
        <v>91</v>
      </c>
      <c r="E209" s="41" t="s">
        <v>92</v>
      </c>
      <c r="F209" s="42">
        <v>4.2000000000000003E-2</v>
      </c>
      <c r="G209" s="61"/>
    </row>
    <row r="210" spans="2:7">
      <c r="B210" s="185"/>
      <c r="C210" s="187"/>
      <c r="D210" s="41" t="s">
        <v>93</v>
      </c>
      <c r="E210" s="41" t="s">
        <v>90</v>
      </c>
      <c r="F210" s="42">
        <v>3.3000000000000002E-2</v>
      </c>
      <c r="G210" s="61"/>
    </row>
    <row r="211" spans="2:7">
      <c r="B211" s="185"/>
      <c r="C211" s="187"/>
      <c r="D211" s="41" t="s">
        <v>158</v>
      </c>
      <c r="E211" s="41" t="s">
        <v>90</v>
      </c>
      <c r="F211" s="42">
        <v>3.2000000000000001E-2</v>
      </c>
      <c r="G211" s="61"/>
    </row>
    <row r="212" spans="2:7">
      <c r="B212" s="185"/>
      <c r="C212" s="187"/>
      <c r="D212" s="41" t="s">
        <v>100</v>
      </c>
      <c r="E212" s="41" t="s">
        <v>86</v>
      </c>
      <c r="F212" s="42">
        <v>2.5999999999999999E-2</v>
      </c>
      <c r="G212" s="61"/>
    </row>
    <row r="213" spans="2:7">
      <c r="B213" s="185"/>
      <c r="C213" s="188"/>
      <c r="D213" s="43" t="s">
        <v>156</v>
      </c>
      <c r="E213" s="43" t="s">
        <v>92</v>
      </c>
      <c r="F213" s="44">
        <v>2.3E-2</v>
      </c>
      <c r="G213" s="61"/>
    </row>
    <row r="214" spans="2:7">
      <c r="B214" s="185">
        <v>22</v>
      </c>
      <c r="C214" s="186" t="s">
        <v>64</v>
      </c>
      <c r="D214" s="119" t="s">
        <v>85</v>
      </c>
      <c r="E214" s="119" t="s">
        <v>86</v>
      </c>
      <c r="F214" s="113">
        <v>0.19400000000000001</v>
      </c>
      <c r="G214" s="61"/>
    </row>
    <row r="215" spans="2:7">
      <c r="B215" s="185"/>
      <c r="C215" s="187"/>
      <c r="D215" s="47" t="s">
        <v>91</v>
      </c>
      <c r="E215" s="47" t="s">
        <v>92</v>
      </c>
      <c r="F215" s="42">
        <v>7.1999999999999995E-2</v>
      </c>
      <c r="G215" s="61"/>
    </row>
    <row r="216" spans="2:7">
      <c r="B216" s="185"/>
      <c r="C216" s="187"/>
      <c r="D216" s="41" t="s">
        <v>96</v>
      </c>
      <c r="E216" s="41" t="s">
        <v>90</v>
      </c>
      <c r="F216" s="42">
        <v>6.8000000000000005E-2</v>
      </c>
      <c r="G216" s="61"/>
    </row>
    <row r="217" spans="2:7">
      <c r="B217" s="185"/>
      <c r="C217" s="187"/>
      <c r="D217" s="41" t="s">
        <v>87</v>
      </c>
      <c r="E217" s="41" t="s">
        <v>88</v>
      </c>
      <c r="F217" s="42">
        <v>6.6000000000000003E-2</v>
      </c>
      <c r="G217" s="61"/>
    </row>
    <row r="218" spans="2:7">
      <c r="B218" s="185"/>
      <c r="C218" s="187"/>
      <c r="D218" s="41" t="s">
        <v>99</v>
      </c>
      <c r="E218" s="41" t="s">
        <v>90</v>
      </c>
      <c r="F218" s="42">
        <v>5.0999999999999997E-2</v>
      </c>
      <c r="G218" s="61"/>
    </row>
    <row r="219" spans="2:7">
      <c r="B219" s="185"/>
      <c r="C219" s="187"/>
      <c r="D219" s="41" t="s">
        <v>94</v>
      </c>
      <c r="E219" s="41" t="s">
        <v>95</v>
      </c>
      <c r="F219" s="42">
        <v>4.1000000000000002E-2</v>
      </c>
      <c r="G219" s="61"/>
    </row>
    <row r="220" spans="2:7">
      <c r="B220" s="185"/>
      <c r="C220" s="187"/>
      <c r="D220" s="41" t="s">
        <v>89</v>
      </c>
      <c r="E220" s="41" t="s">
        <v>90</v>
      </c>
      <c r="F220" s="42">
        <v>0.04</v>
      </c>
      <c r="G220" s="61"/>
    </row>
    <row r="221" spans="2:7">
      <c r="B221" s="185"/>
      <c r="C221" s="187"/>
      <c r="D221" s="41" t="s">
        <v>93</v>
      </c>
      <c r="E221" s="41" t="s">
        <v>90</v>
      </c>
      <c r="F221" s="42">
        <v>3.5000000000000003E-2</v>
      </c>
      <c r="G221" s="61"/>
    </row>
    <row r="222" spans="2:7">
      <c r="B222" s="185"/>
      <c r="C222" s="187"/>
      <c r="D222" s="41" t="s">
        <v>157</v>
      </c>
      <c r="E222" s="41" t="s">
        <v>98</v>
      </c>
      <c r="F222" s="42">
        <v>2.9000000000000001E-2</v>
      </c>
      <c r="G222" s="61"/>
    </row>
    <row r="223" spans="2:7">
      <c r="B223" s="185"/>
      <c r="C223" s="188"/>
      <c r="D223" s="43" t="s">
        <v>97</v>
      </c>
      <c r="E223" s="43" t="s">
        <v>98</v>
      </c>
      <c r="F223" s="44">
        <v>2.4E-2</v>
      </c>
      <c r="G223" s="61"/>
    </row>
    <row r="224" spans="2:7">
      <c r="B224" s="185">
        <v>23</v>
      </c>
      <c r="C224" s="186" t="s">
        <v>141</v>
      </c>
      <c r="D224" s="119" t="s">
        <v>85</v>
      </c>
      <c r="E224" s="119" t="s">
        <v>86</v>
      </c>
      <c r="F224" s="113">
        <v>0.16500000000000001</v>
      </c>
      <c r="G224" s="61"/>
    </row>
    <row r="225" spans="2:7">
      <c r="B225" s="185"/>
      <c r="C225" s="187"/>
      <c r="D225" s="47" t="s">
        <v>87</v>
      </c>
      <c r="E225" s="47" t="s">
        <v>88</v>
      </c>
      <c r="F225" s="42">
        <v>8.4000000000000005E-2</v>
      </c>
      <c r="G225" s="61"/>
    </row>
    <row r="226" spans="2:7">
      <c r="B226" s="185"/>
      <c r="C226" s="187"/>
      <c r="D226" s="41" t="s">
        <v>96</v>
      </c>
      <c r="E226" s="41" t="s">
        <v>90</v>
      </c>
      <c r="F226" s="42">
        <v>7.5999999999999998E-2</v>
      </c>
      <c r="G226" s="61"/>
    </row>
    <row r="227" spans="2:7">
      <c r="B227" s="185"/>
      <c r="C227" s="187"/>
      <c r="D227" s="41" t="s">
        <v>89</v>
      </c>
      <c r="E227" s="41" t="s">
        <v>90</v>
      </c>
      <c r="F227" s="42">
        <v>0.06</v>
      </c>
      <c r="G227" s="61"/>
    </row>
    <row r="228" spans="2:7">
      <c r="B228" s="185"/>
      <c r="C228" s="187"/>
      <c r="D228" s="41" t="s">
        <v>94</v>
      </c>
      <c r="E228" s="41" t="s">
        <v>95</v>
      </c>
      <c r="F228" s="42">
        <v>5.5E-2</v>
      </c>
      <c r="G228" s="61"/>
    </row>
    <row r="229" spans="2:7">
      <c r="B229" s="185"/>
      <c r="C229" s="187"/>
      <c r="D229" s="41" t="s">
        <v>91</v>
      </c>
      <c r="E229" s="41" t="s">
        <v>92</v>
      </c>
      <c r="F229" s="42">
        <v>0.05</v>
      </c>
      <c r="G229" s="61"/>
    </row>
    <row r="230" spans="2:7">
      <c r="B230" s="185"/>
      <c r="C230" s="187"/>
      <c r="D230" s="41" t="s">
        <v>99</v>
      </c>
      <c r="E230" s="41" t="s">
        <v>90</v>
      </c>
      <c r="F230" s="42">
        <v>3.7999999999999999E-2</v>
      </c>
      <c r="G230" s="61"/>
    </row>
    <row r="231" spans="2:7">
      <c r="B231" s="185"/>
      <c r="C231" s="187"/>
      <c r="D231" s="41" t="s">
        <v>93</v>
      </c>
      <c r="E231" s="41" t="s">
        <v>90</v>
      </c>
      <c r="F231" s="42">
        <v>3.2000000000000001E-2</v>
      </c>
      <c r="G231" s="61"/>
    </row>
    <row r="232" spans="2:7">
      <c r="B232" s="185"/>
      <c r="C232" s="187"/>
      <c r="D232" s="41" t="s">
        <v>158</v>
      </c>
      <c r="E232" s="41" t="s">
        <v>90</v>
      </c>
      <c r="F232" s="42">
        <v>1.9E-2</v>
      </c>
      <c r="G232" s="61"/>
    </row>
    <row r="233" spans="2:7">
      <c r="B233" s="185"/>
      <c r="C233" s="188"/>
      <c r="D233" s="43" t="s">
        <v>97</v>
      </c>
      <c r="E233" s="43" t="s">
        <v>98</v>
      </c>
      <c r="F233" s="44">
        <v>1.6E-2</v>
      </c>
      <c r="G233" s="61"/>
    </row>
    <row r="234" spans="2:7">
      <c r="B234" s="185">
        <v>24</v>
      </c>
      <c r="C234" s="186" t="s">
        <v>142</v>
      </c>
      <c r="D234" s="119" t="s">
        <v>85</v>
      </c>
      <c r="E234" s="119" t="s">
        <v>86</v>
      </c>
      <c r="F234" s="113">
        <v>0.22900000000000001</v>
      </c>
      <c r="G234" s="61"/>
    </row>
    <row r="235" spans="2:7">
      <c r="B235" s="185"/>
      <c r="C235" s="187"/>
      <c r="D235" s="47" t="s">
        <v>89</v>
      </c>
      <c r="E235" s="47" t="s">
        <v>90</v>
      </c>
      <c r="F235" s="42">
        <v>8.8999999999999996E-2</v>
      </c>
      <c r="G235" s="61"/>
    </row>
    <row r="236" spans="2:7">
      <c r="B236" s="185"/>
      <c r="C236" s="187"/>
      <c r="D236" s="41" t="s">
        <v>87</v>
      </c>
      <c r="E236" s="41" t="s">
        <v>88</v>
      </c>
      <c r="F236" s="42">
        <v>8.5000000000000006E-2</v>
      </c>
      <c r="G236" s="61"/>
    </row>
    <row r="237" spans="2:7">
      <c r="B237" s="185"/>
      <c r="C237" s="187"/>
      <c r="D237" s="41" t="s">
        <v>96</v>
      </c>
      <c r="E237" s="41" t="s">
        <v>90</v>
      </c>
      <c r="F237" s="42">
        <v>5.1999999999999998E-2</v>
      </c>
      <c r="G237" s="61"/>
    </row>
    <row r="238" spans="2:7">
      <c r="B238" s="185"/>
      <c r="C238" s="187"/>
      <c r="D238" s="41" t="s">
        <v>91</v>
      </c>
      <c r="E238" s="41" t="s">
        <v>92</v>
      </c>
      <c r="F238" s="42">
        <v>4.1000000000000002E-2</v>
      </c>
      <c r="G238" s="61"/>
    </row>
    <row r="239" spans="2:7">
      <c r="B239" s="185"/>
      <c r="C239" s="187"/>
      <c r="D239" s="41" t="s">
        <v>99</v>
      </c>
      <c r="E239" s="41" t="s">
        <v>90</v>
      </c>
      <c r="F239" s="42">
        <v>3.2000000000000001E-2</v>
      </c>
      <c r="G239" s="61"/>
    </row>
    <row r="240" spans="2:7">
      <c r="B240" s="185"/>
      <c r="C240" s="187"/>
      <c r="D240" s="41" t="s">
        <v>94</v>
      </c>
      <c r="E240" s="41" t="s">
        <v>95</v>
      </c>
      <c r="F240" s="42">
        <v>2.3E-2</v>
      </c>
      <c r="G240" s="61"/>
    </row>
    <row r="241" spans="2:7">
      <c r="B241" s="185"/>
      <c r="C241" s="187"/>
      <c r="D241" s="41" t="s">
        <v>158</v>
      </c>
      <c r="E241" s="41" t="s">
        <v>90</v>
      </c>
      <c r="F241" s="42">
        <v>2.3E-2</v>
      </c>
      <c r="G241" s="61"/>
    </row>
    <row r="242" spans="2:7">
      <c r="B242" s="185"/>
      <c r="C242" s="187"/>
      <c r="D242" s="41" t="s">
        <v>93</v>
      </c>
      <c r="E242" s="41" t="s">
        <v>90</v>
      </c>
      <c r="F242" s="42">
        <v>2.1000000000000001E-2</v>
      </c>
      <c r="G242" s="61"/>
    </row>
    <row r="243" spans="2:7">
      <c r="B243" s="185"/>
      <c r="C243" s="188"/>
      <c r="D243" s="43" t="s">
        <v>100</v>
      </c>
      <c r="E243" s="43" t="s">
        <v>86</v>
      </c>
      <c r="F243" s="44">
        <v>0.02</v>
      </c>
      <c r="G243" s="61"/>
    </row>
    <row r="244" spans="2:7">
      <c r="B244" s="185">
        <v>25</v>
      </c>
      <c r="C244" s="186" t="s">
        <v>143</v>
      </c>
      <c r="D244" s="119" t="s">
        <v>85</v>
      </c>
      <c r="E244" s="119" t="s">
        <v>86</v>
      </c>
      <c r="F244" s="113">
        <v>0.21</v>
      </c>
      <c r="G244" s="61"/>
    </row>
    <row r="245" spans="2:7">
      <c r="B245" s="185"/>
      <c r="C245" s="187"/>
      <c r="D245" s="47" t="s">
        <v>96</v>
      </c>
      <c r="E245" s="47" t="s">
        <v>90</v>
      </c>
      <c r="F245" s="42">
        <v>6.5000000000000002E-2</v>
      </c>
      <c r="G245" s="61"/>
    </row>
    <row r="246" spans="2:7">
      <c r="B246" s="185"/>
      <c r="C246" s="187"/>
      <c r="D246" s="41" t="s">
        <v>94</v>
      </c>
      <c r="E246" s="41" t="s">
        <v>95</v>
      </c>
      <c r="F246" s="42">
        <v>6.3E-2</v>
      </c>
      <c r="G246" s="61"/>
    </row>
    <row r="247" spans="2:7">
      <c r="B247" s="185"/>
      <c r="C247" s="187"/>
      <c r="D247" s="41" t="s">
        <v>89</v>
      </c>
      <c r="E247" s="41" t="s">
        <v>90</v>
      </c>
      <c r="F247" s="42">
        <v>5.2999999999999999E-2</v>
      </c>
      <c r="G247" s="61"/>
    </row>
    <row r="248" spans="2:7">
      <c r="B248" s="185"/>
      <c r="C248" s="187"/>
      <c r="D248" s="41" t="s">
        <v>91</v>
      </c>
      <c r="E248" s="41" t="s">
        <v>92</v>
      </c>
      <c r="F248" s="42">
        <v>0.05</v>
      </c>
      <c r="G248" s="61"/>
    </row>
    <row r="249" spans="2:7">
      <c r="B249" s="185"/>
      <c r="C249" s="187"/>
      <c r="D249" s="41" t="s">
        <v>87</v>
      </c>
      <c r="E249" s="41" t="s">
        <v>88</v>
      </c>
      <c r="F249" s="42">
        <v>4.5999999999999999E-2</v>
      </c>
      <c r="G249" s="61"/>
    </row>
    <row r="250" spans="2:7">
      <c r="B250" s="185"/>
      <c r="C250" s="187"/>
      <c r="D250" s="41" t="s">
        <v>99</v>
      </c>
      <c r="E250" s="41" t="s">
        <v>90</v>
      </c>
      <c r="F250" s="42">
        <v>4.2000000000000003E-2</v>
      </c>
      <c r="G250" s="61"/>
    </row>
    <row r="251" spans="2:7">
      <c r="B251" s="185"/>
      <c r="C251" s="187"/>
      <c r="D251" s="41" t="s">
        <v>100</v>
      </c>
      <c r="E251" s="41" t="s">
        <v>86</v>
      </c>
      <c r="F251" s="42">
        <v>3.4000000000000002E-2</v>
      </c>
      <c r="G251" s="61"/>
    </row>
    <row r="252" spans="2:7">
      <c r="B252" s="185"/>
      <c r="C252" s="187"/>
      <c r="D252" s="41" t="s">
        <v>93</v>
      </c>
      <c r="E252" s="41" t="s">
        <v>90</v>
      </c>
      <c r="F252" s="42">
        <v>3.1E-2</v>
      </c>
      <c r="G252" s="61"/>
    </row>
    <row r="253" spans="2:7">
      <c r="B253" s="185"/>
      <c r="C253" s="188"/>
      <c r="D253" s="43" t="s">
        <v>158</v>
      </c>
      <c r="E253" s="43" t="s">
        <v>90</v>
      </c>
      <c r="F253" s="44">
        <v>0.03</v>
      </c>
      <c r="G253" s="61"/>
    </row>
    <row r="254" spans="2:7">
      <c r="B254" s="185">
        <v>26</v>
      </c>
      <c r="C254" s="186" t="s">
        <v>36</v>
      </c>
      <c r="D254" s="119" t="s">
        <v>85</v>
      </c>
      <c r="E254" s="119" t="s">
        <v>86</v>
      </c>
      <c r="F254" s="113">
        <v>0.17799999999999999</v>
      </c>
      <c r="G254" s="61"/>
    </row>
    <row r="255" spans="2:7">
      <c r="B255" s="185"/>
      <c r="C255" s="187"/>
      <c r="D255" s="47" t="s">
        <v>87</v>
      </c>
      <c r="E255" s="47" t="s">
        <v>88</v>
      </c>
      <c r="F255" s="42">
        <v>6.9000000000000006E-2</v>
      </c>
      <c r="G255" s="61"/>
    </row>
    <row r="256" spans="2:7">
      <c r="B256" s="185"/>
      <c r="C256" s="187"/>
      <c r="D256" s="41" t="s">
        <v>91</v>
      </c>
      <c r="E256" s="41" t="s">
        <v>92</v>
      </c>
      <c r="F256" s="42">
        <v>5.7000000000000002E-2</v>
      </c>
      <c r="G256" s="61"/>
    </row>
    <row r="257" spans="2:7">
      <c r="B257" s="185"/>
      <c r="C257" s="187"/>
      <c r="D257" s="41" t="s">
        <v>99</v>
      </c>
      <c r="E257" s="41" t="s">
        <v>90</v>
      </c>
      <c r="F257" s="42">
        <v>5.2999999999999999E-2</v>
      </c>
      <c r="G257" s="61"/>
    </row>
    <row r="258" spans="2:7">
      <c r="B258" s="185"/>
      <c r="C258" s="187"/>
      <c r="D258" s="41" t="s">
        <v>89</v>
      </c>
      <c r="E258" s="41" t="s">
        <v>90</v>
      </c>
      <c r="F258" s="42">
        <v>5.1999999999999998E-2</v>
      </c>
      <c r="G258" s="61"/>
    </row>
    <row r="259" spans="2:7">
      <c r="B259" s="185"/>
      <c r="C259" s="187"/>
      <c r="D259" s="41" t="s">
        <v>96</v>
      </c>
      <c r="E259" s="41" t="s">
        <v>90</v>
      </c>
      <c r="F259" s="42">
        <v>4.2999999999999997E-2</v>
      </c>
      <c r="G259" s="61"/>
    </row>
    <row r="260" spans="2:7">
      <c r="B260" s="185"/>
      <c r="C260" s="187"/>
      <c r="D260" s="41" t="s">
        <v>94</v>
      </c>
      <c r="E260" s="41" t="s">
        <v>95</v>
      </c>
      <c r="F260" s="42">
        <v>4.2000000000000003E-2</v>
      </c>
      <c r="G260" s="61"/>
    </row>
    <row r="261" spans="2:7">
      <c r="B261" s="185"/>
      <c r="C261" s="187"/>
      <c r="D261" s="41" t="s">
        <v>93</v>
      </c>
      <c r="E261" s="41" t="s">
        <v>90</v>
      </c>
      <c r="F261" s="42">
        <v>0.04</v>
      </c>
      <c r="G261" s="61"/>
    </row>
    <row r="262" spans="2:7">
      <c r="B262" s="185"/>
      <c r="C262" s="187"/>
      <c r="D262" s="41" t="s">
        <v>97</v>
      </c>
      <c r="E262" s="41" t="s">
        <v>98</v>
      </c>
      <c r="F262" s="42">
        <v>2.4E-2</v>
      </c>
      <c r="G262" s="61"/>
    </row>
    <row r="263" spans="2:7">
      <c r="B263" s="185"/>
      <c r="C263" s="188"/>
      <c r="D263" s="43" t="s">
        <v>158</v>
      </c>
      <c r="E263" s="43" t="s">
        <v>90</v>
      </c>
      <c r="F263" s="44">
        <v>2.4E-2</v>
      </c>
      <c r="G263" s="61"/>
    </row>
    <row r="264" spans="2:7">
      <c r="B264" s="185">
        <v>27</v>
      </c>
      <c r="C264" s="186" t="s">
        <v>37</v>
      </c>
      <c r="D264" s="119" t="s">
        <v>85</v>
      </c>
      <c r="E264" s="119" t="s">
        <v>86</v>
      </c>
      <c r="F264" s="113">
        <v>0.214</v>
      </c>
      <c r="G264" s="61"/>
    </row>
    <row r="265" spans="2:7">
      <c r="B265" s="185"/>
      <c r="C265" s="187"/>
      <c r="D265" s="47" t="s">
        <v>87</v>
      </c>
      <c r="E265" s="47" t="s">
        <v>88</v>
      </c>
      <c r="F265" s="42">
        <v>5.8999999999999997E-2</v>
      </c>
      <c r="G265" s="61"/>
    </row>
    <row r="266" spans="2:7">
      <c r="B266" s="185"/>
      <c r="C266" s="187"/>
      <c r="D266" s="41" t="s">
        <v>91</v>
      </c>
      <c r="E266" s="41" t="s">
        <v>92</v>
      </c>
      <c r="F266" s="42">
        <v>5.6000000000000001E-2</v>
      </c>
      <c r="G266" s="61"/>
    </row>
    <row r="267" spans="2:7">
      <c r="B267" s="185"/>
      <c r="C267" s="187"/>
      <c r="D267" s="41" t="s">
        <v>99</v>
      </c>
      <c r="E267" s="41" t="s">
        <v>90</v>
      </c>
      <c r="F267" s="42">
        <v>4.5999999999999999E-2</v>
      </c>
      <c r="G267" s="61"/>
    </row>
    <row r="268" spans="2:7">
      <c r="B268" s="185"/>
      <c r="C268" s="187"/>
      <c r="D268" s="41" t="s">
        <v>96</v>
      </c>
      <c r="E268" s="41" t="s">
        <v>90</v>
      </c>
      <c r="F268" s="42">
        <v>4.4999999999999998E-2</v>
      </c>
      <c r="G268" s="61"/>
    </row>
    <row r="269" spans="2:7">
      <c r="B269" s="185"/>
      <c r="C269" s="187"/>
      <c r="D269" s="41" t="s">
        <v>89</v>
      </c>
      <c r="E269" s="41" t="s">
        <v>90</v>
      </c>
      <c r="F269" s="42">
        <v>4.2000000000000003E-2</v>
      </c>
      <c r="G269" s="61"/>
    </row>
    <row r="270" spans="2:7">
      <c r="B270" s="185"/>
      <c r="C270" s="187"/>
      <c r="D270" s="41" t="s">
        <v>93</v>
      </c>
      <c r="E270" s="41" t="s">
        <v>90</v>
      </c>
      <c r="F270" s="42">
        <v>3.3000000000000002E-2</v>
      </c>
      <c r="G270" s="61"/>
    </row>
    <row r="271" spans="2:7">
      <c r="B271" s="185"/>
      <c r="C271" s="187"/>
      <c r="D271" s="41" t="s">
        <v>97</v>
      </c>
      <c r="E271" s="41" t="s">
        <v>98</v>
      </c>
      <c r="F271" s="42">
        <v>2.7E-2</v>
      </c>
      <c r="G271" s="61"/>
    </row>
    <row r="272" spans="2:7">
      <c r="B272" s="185"/>
      <c r="C272" s="187"/>
      <c r="D272" s="41" t="s">
        <v>94</v>
      </c>
      <c r="E272" s="41" t="s">
        <v>95</v>
      </c>
      <c r="F272" s="42">
        <v>2.5999999999999999E-2</v>
      </c>
      <c r="G272" s="61"/>
    </row>
    <row r="273" spans="2:7">
      <c r="B273" s="185"/>
      <c r="C273" s="188"/>
      <c r="D273" s="43" t="s">
        <v>158</v>
      </c>
      <c r="E273" s="43" t="s">
        <v>90</v>
      </c>
      <c r="F273" s="44">
        <v>2.1000000000000001E-2</v>
      </c>
      <c r="G273" s="61"/>
    </row>
    <row r="274" spans="2:7">
      <c r="B274" s="185">
        <v>28</v>
      </c>
      <c r="C274" s="186" t="s">
        <v>38</v>
      </c>
      <c r="D274" s="119" t="s">
        <v>85</v>
      </c>
      <c r="E274" s="119" t="s">
        <v>86</v>
      </c>
      <c r="F274" s="113">
        <v>0.17499999999999999</v>
      </c>
      <c r="G274" s="61"/>
    </row>
    <row r="275" spans="2:7">
      <c r="B275" s="185"/>
      <c r="C275" s="187"/>
      <c r="D275" s="47" t="s">
        <v>87</v>
      </c>
      <c r="E275" s="47" t="s">
        <v>88</v>
      </c>
      <c r="F275" s="42">
        <v>8.6999999999999994E-2</v>
      </c>
      <c r="G275" s="61"/>
    </row>
    <row r="276" spans="2:7">
      <c r="B276" s="185"/>
      <c r="C276" s="187"/>
      <c r="D276" s="41" t="s">
        <v>91</v>
      </c>
      <c r="E276" s="41" t="s">
        <v>92</v>
      </c>
      <c r="F276" s="42">
        <v>7.3999999999999996E-2</v>
      </c>
      <c r="G276" s="61"/>
    </row>
    <row r="277" spans="2:7">
      <c r="B277" s="185"/>
      <c r="C277" s="187"/>
      <c r="D277" s="41" t="s">
        <v>89</v>
      </c>
      <c r="E277" s="41" t="s">
        <v>90</v>
      </c>
      <c r="F277" s="42">
        <v>5.3999999999999999E-2</v>
      </c>
      <c r="G277" s="61"/>
    </row>
    <row r="278" spans="2:7">
      <c r="B278" s="185"/>
      <c r="C278" s="187"/>
      <c r="D278" s="41" t="s">
        <v>93</v>
      </c>
      <c r="E278" s="41" t="s">
        <v>90</v>
      </c>
      <c r="F278" s="42">
        <v>4.5999999999999999E-2</v>
      </c>
      <c r="G278" s="61"/>
    </row>
    <row r="279" spans="2:7">
      <c r="B279" s="185"/>
      <c r="C279" s="187"/>
      <c r="D279" s="41" t="s">
        <v>94</v>
      </c>
      <c r="E279" s="41" t="s">
        <v>95</v>
      </c>
      <c r="F279" s="42">
        <v>3.9E-2</v>
      </c>
      <c r="G279" s="61"/>
    </row>
    <row r="280" spans="2:7">
      <c r="B280" s="185"/>
      <c r="C280" s="187"/>
      <c r="D280" s="41" t="s">
        <v>99</v>
      </c>
      <c r="E280" s="41" t="s">
        <v>90</v>
      </c>
      <c r="F280" s="42">
        <v>3.5000000000000003E-2</v>
      </c>
      <c r="G280" s="61"/>
    </row>
    <row r="281" spans="2:7">
      <c r="B281" s="185"/>
      <c r="C281" s="187"/>
      <c r="D281" s="41" t="s">
        <v>156</v>
      </c>
      <c r="E281" s="41" t="s">
        <v>92</v>
      </c>
      <c r="F281" s="42">
        <v>2.5000000000000001E-2</v>
      </c>
      <c r="G281" s="61"/>
    </row>
    <row r="282" spans="2:7">
      <c r="B282" s="185"/>
      <c r="C282" s="187"/>
      <c r="D282" s="41" t="s">
        <v>96</v>
      </c>
      <c r="E282" s="41" t="s">
        <v>90</v>
      </c>
      <c r="F282" s="42">
        <v>2.4E-2</v>
      </c>
      <c r="G282" s="61"/>
    </row>
    <row r="283" spans="2:7">
      <c r="B283" s="185"/>
      <c r="C283" s="188"/>
      <c r="D283" s="43" t="s">
        <v>172</v>
      </c>
      <c r="E283" s="43" t="s">
        <v>173</v>
      </c>
      <c r="F283" s="44">
        <v>1.7999999999999999E-2</v>
      </c>
      <c r="G283" s="61"/>
    </row>
    <row r="284" spans="2:7">
      <c r="B284" s="185">
        <v>29</v>
      </c>
      <c r="C284" s="186" t="s">
        <v>39</v>
      </c>
      <c r="D284" s="119" t="s">
        <v>85</v>
      </c>
      <c r="E284" s="119" t="s">
        <v>86</v>
      </c>
      <c r="F284" s="113">
        <v>0.17699999999999999</v>
      </c>
      <c r="G284" s="61"/>
    </row>
    <row r="285" spans="2:7">
      <c r="B285" s="185"/>
      <c r="C285" s="187"/>
      <c r="D285" s="47" t="s">
        <v>99</v>
      </c>
      <c r="E285" s="47" t="s">
        <v>90</v>
      </c>
      <c r="F285" s="42">
        <v>9.9000000000000005E-2</v>
      </c>
      <c r="G285" s="61"/>
    </row>
    <row r="286" spans="2:7">
      <c r="B286" s="185"/>
      <c r="C286" s="187"/>
      <c r="D286" s="41" t="s">
        <v>96</v>
      </c>
      <c r="E286" s="41" t="s">
        <v>90</v>
      </c>
      <c r="F286" s="42">
        <v>6.8000000000000005E-2</v>
      </c>
      <c r="G286" s="61"/>
    </row>
    <row r="287" spans="2:7">
      <c r="B287" s="185"/>
      <c r="C287" s="187"/>
      <c r="D287" s="41" t="s">
        <v>87</v>
      </c>
      <c r="E287" s="41" t="s">
        <v>88</v>
      </c>
      <c r="F287" s="42">
        <v>5.7000000000000002E-2</v>
      </c>
      <c r="G287" s="61"/>
    </row>
    <row r="288" spans="2:7">
      <c r="B288" s="185"/>
      <c r="C288" s="187"/>
      <c r="D288" s="41" t="s">
        <v>93</v>
      </c>
      <c r="E288" s="41" t="s">
        <v>90</v>
      </c>
      <c r="F288" s="42">
        <v>4.1000000000000002E-2</v>
      </c>
      <c r="G288" s="61"/>
    </row>
    <row r="289" spans="2:7">
      <c r="B289" s="185"/>
      <c r="C289" s="187"/>
      <c r="D289" s="41" t="s">
        <v>89</v>
      </c>
      <c r="E289" s="41" t="s">
        <v>90</v>
      </c>
      <c r="F289" s="42">
        <v>4.1000000000000002E-2</v>
      </c>
      <c r="G289" s="61"/>
    </row>
    <row r="290" spans="2:7">
      <c r="B290" s="185"/>
      <c r="C290" s="187"/>
      <c r="D290" s="41" t="s">
        <v>91</v>
      </c>
      <c r="E290" s="41" t="s">
        <v>92</v>
      </c>
      <c r="F290" s="42">
        <v>3.9E-2</v>
      </c>
      <c r="G290" s="61"/>
    </row>
    <row r="291" spans="2:7">
      <c r="B291" s="185"/>
      <c r="C291" s="187"/>
      <c r="D291" s="41" t="s">
        <v>94</v>
      </c>
      <c r="E291" s="41" t="s">
        <v>95</v>
      </c>
      <c r="F291" s="42">
        <v>3.7999999999999999E-2</v>
      </c>
      <c r="G291" s="61"/>
    </row>
    <row r="292" spans="2:7">
      <c r="B292" s="185"/>
      <c r="C292" s="187"/>
      <c r="D292" s="41" t="s">
        <v>156</v>
      </c>
      <c r="E292" s="41" t="s">
        <v>92</v>
      </c>
      <c r="F292" s="42">
        <v>2.9000000000000001E-2</v>
      </c>
      <c r="G292" s="61"/>
    </row>
    <row r="293" spans="2:7">
      <c r="B293" s="185"/>
      <c r="C293" s="188"/>
      <c r="D293" s="43" t="s">
        <v>100</v>
      </c>
      <c r="E293" s="43" t="s">
        <v>86</v>
      </c>
      <c r="F293" s="44">
        <v>2.5000000000000001E-2</v>
      </c>
      <c r="G293" s="61"/>
    </row>
    <row r="294" spans="2:7">
      <c r="B294" s="185">
        <v>30</v>
      </c>
      <c r="C294" s="186" t="s">
        <v>40</v>
      </c>
      <c r="D294" s="119" t="s">
        <v>85</v>
      </c>
      <c r="E294" s="119" t="s">
        <v>86</v>
      </c>
      <c r="F294" s="113">
        <v>0.14199999999999999</v>
      </c>
      <c r="G294" s="61"/>
    </row>
    <row r="295" spans="2:7">
      <c r="B295" s="185"/>
      <c r="C295" s="187"/>
      <c r="D295" s="47" t="s">
        <v>87</v>
      </c>
      <c r="E295" s="47" t="s">
        <v>88</v>
      </c>
      <c r="F295" s="42">
        <v>7.9000000000000001E-2</v>
      </c>
      <c r="G295" s="61"/>
    </row>
    <row r="296" spans="2:7">
      <c r="B296" s="185"/>
      <c r="C296" s="187"/>
      <c r="D296" s="41" t="s">
        <v>91</v>
      </c>
      <c r="E296" s="41" t="s">
        <v>92</v>
      </c>
      <c r="F296" s="42">
        <v>6.8000000000000005E-2</v>
      </c>
      <c r="G296" s="61"/>
    </row>
    <row r="297" spans="2:7">
      <c r="B297" s="185"/>
      <c r="C297" s="187"/>
      <c r="D297" s="41" t="s">
        <v>89</v>
      </c>
      <c r="E297" s="41" t="s">
        <v>90</v>
      </c>
      <c r="F297" s="42">
        <v>5.2999999999999999E-2</v>
      </c>
      <c r="G297" s="61"/>
    </row>
    <row r="298" spans="2:7">
      <c r="B298" s="185"/>
      <c r="C298" s="187"/>
      <c r="D298" s="41" t="s">
        <v>94</v>
      </c>
      <c r="E298" s="41" t="s">
        <v>95</v>
      </c>
      <c r="F298" s="42">
        <v>4.9000000000000002E-2</v>
      </c>
      <c r="G298" s="61"/>
    </row>
    <row r="299" spans="2:7">
      <c r="B299" s="185"/>
      <c r="C299" s="187"/>
      <c r="D299" s="41" t="s">
        <v>93</v>
      </c>
      <c r="E299" s="41" t="s">
        <v>90</v>
      </c>
      <c r="F299" s="42">
        <v>4.2999999999999997E-2</v>
      </c>
      <c r="G299" s="61"/>
    </row>
    <row r="300" spans="2:7">
      <c r="B300" s="185"/>
      <c r="C300" s="187"/>
      <c r="D300" s="41" t="s">
        <v>99</v>
      </c>
      <c r="E300" s="41" t="s">
        <v>90</v>
      </c>
      <c r="F300" s="42">
        <v>4.2000000000000003E-2</v>
      </c>
      <c r="G300" s="61"/>
    </row>
    <row r="301" spans="2:7">
      <c r="B301" s="185"/>
      <c r="C301" s="187"/>
      <c r="D301" s="41" t="s">
        <v>96</v>
      </c>
      <c r="E301" s="41" t="s">
        <v>90</v>
      </c>
      <c r="F301" s="42">
        <v>3.6999999999999998E-2</v>
      </c>
      <c r="G301" s="61"/>
    </row>
    <row r="302" spans="2:7">
      <c r="B302" s="185"/>
      <c r="C302" s="187"/>
      <c r="D302" s="41" t="s">
        <v>158</v>
      </c>
      <c r="E302" s="41" t="s">
        <v>90</v>
      </c>
      <c r="F302" s="42">
        <v>0.03</v>
      </c>
      <c r="G302" s="61"/>
    </row>
    <row r="303" spans="2:7">
      <c r="B303" s="185"/>
      <c r="C303" s="188"/>
      <c r="D303" s="43" t="s">
        <v>97</v>
      </c>
      <c r="E303" s="43" t="s">
        <v>98</v>
      </c>
      <c r="F303" s="44">
        <v>2.5999999999999999E-2</v>
      </c>
      <c r="G303" s="61"/>
    </row>
    <row r="304" spans="2:7">
      <c r="B304" s="185">
        <v>31</v>
      </c>
      <c r="C304" s="186" t="s">
        <v>41</v>
      </c>
      <c r="D304" s="119" t="s">
        <v>85</v>
      </c>
      <c r="E304" s="119" t="s">
        <v>86</v>
      </c>
      <c r="F304" s="113">
        <v>0.192</v>
      </c>
      <c r="G304" s="61"/>
    </row>
    <row r="305" spans="2:7">
      <c r="B305" s="185"/>
      <c r="C305" s="187"/>
      <c r="D305" s="47" t="s">
        <v>94</v>
      </c>
      <c r="E305" s="47" t="s">
        <v>95</v>
      </c>
      <c r="F305" s="42">
        <v>6.5000000000000002E-2</v>
      </c>
      <c r="G305" s="61"/>
    </row>
    <row r="306" spans="2:7">
      <c r="B306" s="185"/>
      <c r="C306" s="187"/>
      <c r="D306" s="41" t="s">
        <v>89</v>
      </c>
      <c r="E306" s="41" t="s">
        <v>90</v>
      </c>
      <c r="F306" s="42">
        <v>5.6000000000000001E-2</v>
      </c>
      <c r="G306" s="61"/>
    </row>
    <row r="307" spans="2:7">
      <c r="B307" s="185"/>
      <c r="C307" s="187"/>
      <c r="D307" s="41" t="s">
        <v>87</v>
      </c>
      <c r="E307" s="41" t="s">
        <v>88</v>
      </c>
      <c r="F307" s="42">
        <v>5.5E-2</v>
      </c>
      <c r="G307" s="61"/>
    </row>
    <row r="308" spans="2:7">
      <c r="B308" s="185"/>
      <c r="C308" s="187"/>
      <c r="D308" s="41" t="s">
        <v>91</v>
      </c>
      <c r="E308" s="41" t="s">
        <v>92</v>
      </c>
      <c r="F308" s="42">
        <v>4.8000000000000001E-2</v>
      </c>
      <c r="G308" s="61"/>
    </row>
    <row r="309" spans="2:7">
      <c r="B309" s="185"/>
      <c r="C309" s="187"/>
      <c r="D309" s="41" t="s">
        <v>93</v>
      </c>
      <c r="E309" s="41" t="s">
        <v>90</v>
      </c>
      <c r="F309" s="42">
        <v>4.4999999999999998E-2</v>
      </c>
      <c r="G309" s="61"/>
    </row>
    <row r="310" spans="2:7">
      <c r="B310" s="185"/>
      <c r="C310" s="187"/>
      <c r="D310" s="41" t="s">
        <v>99</v>
      </c>
      <c r="E310" s="41" t="s">
        <v>90</v>
      </c>
      <c r="F310" s="42">
        <v>3.5999999999999997E-2</v>
      </c>
      <c r="G310" s="61"/>
    </row>
    <row r="311" spans="2:7">
      <c r="B311" s="185"/>
      <c r="C311" s="187"/>
      <c r="D311" s="41" t="s">
        <v>96</v>
      </c>
      <c r="E311" s="41" t="s">
        <v>90</v>
      </c>
      <c r="F311" s="42">
        <v>3.5000000000000003E-2</v>
      </c>
      <c r="G311" s="61"/>
    </row>
    <row r="312" spans="2:7">
      <c r="B312" s="185"/>
      <c r="C312" s="187"/>
      <c r="D312" s="41" t="s">
        <v>97</v>
      </c>
      <c r="E312" s="41" t="s">
        <v>98</v>
      </c>
      <c r="F312" s="42">
        <v>2.7E-2</v>
      </c>
      <c r="G312" s="61"/>
    </row>
    <row r="313" spans="2:7">
      <c r="B313" s="185"/>
      <c r="C313" s="188"/>
      <c r="D313" s="43" t="s">
        <v>158</v>
      </c>
      <c r="E313" s="43" t="s">
        <v>90</v>
      </c>
      <c r="F313" s="44">
        <v>2.5999999999999999E-2</v>
      </c>
      <c r="G313" s="61"/>
    </row>
    <row r="314" spans="2:7">
      <c r="B314" s="185">
        <v>32</v>
      </c>
      <c r="C314" s="186" t="s">
        <v>42</v>
      </c>
      <c r="D314" s="119" t="s">
        <v>85</v>
      </c>
      <c r="E314" s="119" t="s">
        <v>86</v>
      </c>
      <c r="F314" s="113">
        <v>0.16800000000000001</v>
      </c>
      <c r="G314" s="61"/>
    </row>
    <row r="315" spans="2:7">
      <c r="B315" s="185"/>
      <c r="C315" s="187"/>
      <c r="D315" s="47" t="s">
        <v>99</v>
      </c>
      <c r="E315" s="47" t="s">
        <v>90</v>
      </c>
      <c r="F315" s="42">
        <v>7.9000000000000001E-2</v>
      </c>
      <c r="G315" s="61"/>
    </row>
    <row r="316" spans="2:7">
      <c r="B316" s="185"/>
      <c r="C316" s="187"/>
      <c r="D316" s="41" t="s">
        <v>87</v>
      </c>
      <c r="E316" s="41" t="s">
        <v>88</v>
      </c>
      <c r="F316" s="42">
        <v>7.3999999999999996E-2</v>
      </c>
      <c r="G316" s="61"/>
    </row>
    <row r="317" spans="2:7">
      <c r="B317" s="185"/>
      <c r="C317" s="187"/>
      <c r="D317" s="41" t="s">
        <v>91</v>
      </c>
      <c r="E317" s="41" t="s">
        <v>92</v>
      </c>
      <c r="F317" s="42">
        <v>6.3E-2</v>
      </c>
      <c r="G317" s="61"/>
    </row>
    <row r="318" spans="2:7">
      <c r="B318" s="185"/>
      <c r="C318" s="187"/>
      <c r="D318" s="41" t="s">
        <v>96</v>
      </c>
      <c r="E318" s="41" t="s">
        <v>90</v>
      </c>
      <c r="F318" s="42">
        <v>5.5E-2</v>
      </c>
      <c r="G318" s="61"/>
    </row>
    <row r="319" spans="2:7">
      <c r="B319" s="185"/>
      <c r="C319" s="187"/>
      <c r="D319" s="41" t="s">
        <v>89</v>
      </c>
      <c r="E319" s="41" t="s">
        <v>90</v>
      </c>
      <c r="F319" s="42">
        <v>5.0999999999999997E-2</v>
      </c>
      <c r="G319" s="61"/>
    </row>
    <row r="320" spans="2:7">
      <c r="B320" s="185"/>
      <c r="C320" s="187"/>
      <c r="D320" s="41" t="s">
        <v>158</v>
      </c>
      <c r="E320" s="41" t="s">
        <v>90</v>
      </c>
      <c r="F320" s="42">
        <v>3.5999999999999997E-2</v>
      </c>
      <c r="G320" s="61"/>
    </row>
    <row r="321" spans="2:7">
      <c r="B321" s="185"/>
      <c r="C321" s="187"/>
      <c r="D321" s="41" t="s">
        <v>97</v>
      </c>
      <c r="E321" s="41" t="s">
        <v>98</v>
      </c>
      <c r="F321" s="42">
        <v>3.5999999999999997E-2</v>
      </c>
      <c r="G321" s="61"/>
    </row>
    <row r="322" spans="2:7">
      <c r="B322" s="185"/>
      <c r="C322" s="187"/>
      <c r="D322" s="41" t="s">
        <v>93</v>
      </c>
      <c r="E322" s="41" t="s">
        <v>90</v>
      </c>
      <c r="F322" s="42">
        <v>0.03</v>
      </c>
      <c r="G322" s="61"/>
    </row>
    <row r="323" spans="2:7">
      <c r="B323" s="185"/>
      <c r="C323" s="188"/>
      <c r="D323" s="43" t="s">
        <v>94</v>
      </c>
      <c r="E323" s="43" t="s">
        <v>95</v>
      </c>
      <c r="F323" s="44">
        <v>2.8000000000000001E-2</v>
      </c>
      <c r="G323" s="61"/>
    </row>
    <row r="324" spans="2:7">
      <c r="B324" s="185">
        <v>33</v>
      </c>
      <c r="C324" s="186" t="s">
        <v>43</v>
      </c>
      <c r="D324" s="119" t="s">
        <v>85</v>
      </c>
      <c r="E324" s="119" t="s">
        <v>86</v>
      </c>
      <c r="F324" s="113">
        <v>0.16800000000000001</v>
      </c>
      <c r="G324" s="61"/>
    </row>
    <row r="325" spans="2:7">
      <c r="B325" s="185"/>
      <c r="C325" s="187"/>
      <c r="D325" s="47" t="s">
        <v>89</v>
      </c>
      <c r="E325" s="47" t="s">
        <v>90</v>
      </c>
      <c r="F325" s="42">
        <v>0.12</v>
      </c>
      <c r="G325" s="61"/>
    </row>
    <row r="326" spans="2:7">
      <c r="B326" s="185"/>
      <c r="C326" s="187"/>
      <c r="D326" s="41" t="s">
        <v>87</v>
      </c>
      <c r="E326" s="41" t="s">
        <v>88</v>
      </c>
      <c r="F326" s="42">
        <v>0.105</v>
      </c>
      <c r="G326" s="61"/>
    </row>
    <row r="327" spans="2:7">
      <c r="B327" s="185"/>
      <c r="C327" s="187"/>
      <c r="D327" s="41" t="s">
        <v>91</v>
      </c>
      <c r="E327" s="41" t="s">
        <v>92</v>
      </c>
      <c r="F327" s="42">
        <v>0.06</v>
      </c>
      <c r="G327" s="61"/>
    </row>
    <row r="328" spans="2:7">
      <c r="B328" s="185"/>
      <c r="C328" s="187"/>
      <c r="D328" s="41" t="s">
        <v>93</v>
      </c>
      <c r="E328" s="41" t="s">
        <v>90</v>
      </c>
      <c r="F328" s="42">
        <v>0.05</v>
      </c>
      <c r="G328" s="61"/>
    </row>
    <row r="329" spans="2:7">
      <c r="B329" s="185"/>
      <c r="C329" s="187"/>
      <c r="D329" s="41" t="s">
        <v>94</v>
      </c>
      <c r="E329" s="41" t="s">
        <v>95</v>
      </c>
      <c r="F329" s="42">
        <v>4.4999999999999998E-2</v>
      </c>
      <c r="G329" s="61"/>
    </row>
    <row r="330" spans="2:7">
      <c r="B330" s="185"/>
      <c r="C330" s="187"/>
      <c r="D330" s="41" t="s">
        <v>97</v>
      </c>
      <c r="E330" s="41" t="s">
        <v>98</v>
      </c>
      <c r="F330" s="42">
        <v>0.03</v>
      </c>
      <c r="G330" s="61"/>
    </row>
    <row r="331" spans="2:7">
      <c r="B331" s="185"/>
      <c r="C331" s="187"/>
      <c r="D331" s="41" t="s">
        <v>96</v>
      </c>
      <c r="E331" s="41" t="s">
        <v>90</v>
      </c>
      <c r="F331" s="42">
        <v>2.5000000000000001E-2</v>
      </c>
      <c r="G331" s="61"/>
    </row>
    <row r="332" spans="2:7">
      <c r="B332" s="185"/>
      <c r="C332" s="187"/>
      <c r="D332" s="41" t="s">
        <v>174</v>
      </c>
      <c r="E332" s="41" t="s">
        <v>92</v>
      </c>
      <c r="F332" s="42">
        <v>0.02</v>
      </c>
      <c r="G332" s="61"/>
    </row>
    <row r="333" spans="2:7">
      <c r="B333" s="185"/>
      <c r="C333" s="188"/>
      <c r="D333" s="43" t="s">
        <v>175</v>
      </c>
      <c r="E333" s="43" t="s">
        <v>171</v>
      </c>
      <c r="F333" s="44">
        <v>1.7999999999999999E-2</v>
      </c>
      <c r="G333" s="61"/>
    </row>
    <row r="334" spans="2:7">
      <c r="B334" s="185">
        <v>34</v>
      </c>
      <c r="C334" s="186" t="s">
        <v>45</v>
      </c>
      <c r="D334" s="119" t="s">
        <v>85</v>
      </c>
      <c r="E334" s="119" t="s">
        <v>86</v>
      </c>
      <c r="F334" s="113">
        <v>0.16900000000000001</v>
      </c>
      <c r="G334" s="61"/>
    </row>
    <row r="335" spans="2:7">
      <c r="B335" s="185"/>
      <c r="C335" s="187"/>
      <c r="D335" s="47" t="s">
        <v>87</v>
      </c>
      <c r="E335" s="47" t="s">
        <v>88</v>
      </c>
      <c r="F335" s="42">
        <v>9.5000000000000001E-2</v>
      </c>
      <c r="G335" s="61"/>
    </row>
    <row r="336" spans="2:7">
      <c r="B336" s="185"/>
      <c r="C336" s="187"/>
      <c r="D336" s="41" t="s">
        <v>89</v>
      </c>
      <c r="E336" s="41" t="s">
        <v>90</v>
      </c>
      <c r="F336" s="42">
        <v>6.7000000000000004E-2</v>
      </c>
      <c r="G336" s="61"/>
    </row>
    <row r="337" spans="2:7">
      <c r="B337" s="185"/>
      <c r="C337" s="187"/>
      <c r="D337" s="41" t="s">
        <v>91</v>
      </c>
      <c r="E337" s="41" t="s">
        <v>92</v>
      </c>
      <c r="F337" s="42">
        <v>6.7000000000000004E-2</v>
      </c>
      <c r="G337" s="61"/>
    </row>
    <row r="338" spans="2:7">
      <c r="B338" s="185"/>
      <c r="C338" s="187"/>
      <c r="D338" s="41" t="s">
        <v>99</v>
      </c>
      <c r="E338" s="41" t="s">
        <v>90</v>
      </c>
      <c r="F338" s="42">
        <v>5.5E-2</v>
      </c>
      <c r="G338" s="61"/>
    </row>
    <row r="339" spans="2:7">
      <c r="B339" s="185"/>
      <c r="C339" s="187"/>
      <c r="D339" s="41" t="s">
        <v>94</v>
      </c>
      <c r="E339" s="41" t="s">
        <v>95</v>
      </c>
      <c r="F339" s="42">
        <v>5.1999999999999998E-2</v>
      </c>
      <c r="G339" s="61"/>
    </row>
    <row r="340" spans="2:7">
      <c r="B340" s="185"/>
      <c r="C340" s="187"/>
      <c r="D340" s="41" t="s">
        <v>96</v>
      </c>
      <c r="E340" s="41" t="s">
        <v>90</v>
      </c>
      <c r="F340" s="42">
        <v>3.1E-2</v>
      </c>
      <c r="G340" s="61"/>
    </row>
    <row r="341" spans="2:7">
      <c r="B341" s="185"/>
      <c r="C341" s="187"/>
      <c r="D341" s="41" t="s">
        <v>100</v>
      </c>
      <c r="E341" s="41" t="s">
        <v>86</v>
      </c>
      <c r="F341" s="42">
        <v>2.5999999999999999E-2</v>
      </c>
      <c r="G341" s="61"/>
    </row>
    <row r="342" spans="2:7">
      <c r="B342" s="185"/>
      <c r="C342" s="187"/>
      <c r="D342" s="41" t="s">
        <v>156</v>
      </c>
      <c r="E342" s="41" t="s">
        <v>92</v>
      </c>
      <c r="F342" s="42">
        <v>2.5000000000000001E-2</v>
      </c>
      <c r="G342" s="61"/>
    </row>
    <row r="343" spans="2:7">
      <c r="B343" s="185"/>
      <c r="C343" s="188"/>
      <c r="D343" s="43" t="s">
        <v>157</v>
      </c>
      <c r="E343" s="43" t="s">
        <v>98</v>
      </c>
      <c r="F343" s="44">
        <v>2.3E-2</v>
      </c>
      <c r="G343" s="61"/>
    </row>
    <row r="344" spans="2:7">
      <c r="B344" s="185">
        <v>35</v>
      </c>
      <c r="C344" s="186" t="s">
        <v>2</v>
      </c>
      <c r="D344" s="119" t="s">
        <v>85</v>
      </c>
      <c r="E344" s="119" t="s">
        <v>86</v>
      </c>
      <c r="F344" s="113">
        <v>0.22700000000000001</v>
      </c>
      <c r="G344" s="61"/>
    </row>
    <row r="345" spans="2:7">
      <c r="B345" s="185"/>
      <c r="C345" s="187"/>
      <c r="D345" s="47" t="s">
        <v>87</v>
      </c>
      <c r="E345" s="47" t="s">
        <v>88</v>
      </c>
      <c r="F345" s="42">
        <v>8.3000000000000004E-2</v>
      </c>
      <c r="G345" s="61"/>
    </row>
    <row r="346" spans="2:7">
      <c r="B346" s="185"/>
      <c r="C346" s="187"/>
      <c r="D346" s="41" t="s">
        <v>96</v>
      </c>
      <c r="E346" s="41" t="s">
        <v>90</v>
      </c>
      <c r="F346" s="42">
        <v>6.5000000000000002E-2</v>
      </c>
      <c r="G346" s="61"/>
    </row>
    <row r="347" spans="2:7">
      <c r="B347" s="185"/>
      <c r="C347" s="187"/>
      <c r="D347" s="41" t="s">
        <v>91</v>
      </c>
      <c r="E347" s="41" t="s">
        <v>92</v>
      </c>
      <c r="F347" s="42">
        <v>5.1999999999999998E-2</v>
      </c>
      <c r="G347" s="61"/>
    </row>
    <row r="348" spans="2:7">
      <c r="B348" s="185"/>
      <c r="C348" s="187"/>
      <c r="D348" s="41" t="s">
        <v>89</v>
      </c>
      <c r="E348" s="41" t="s">
        <v>90</v>
      </c>
      <c r="F348" s="42">
        <v>4.2000000000000003E-2</v>
      </c>
      <c r="G348" s="61"/>
    </row>
    <row r="349" spans="2:7">
      <c r="B349" s="185"/>
      <c r="C349" s="187"/>
      <c r="D349" s="41" t="s">
        <v>94</v>
      </c>
      <c r="E349" s="41" t="s">
        <v>95</v>
      </c>
      <c r="F349" s="42">
        <v>3.9E-2</v>
      </c>
      <c r="G349" s="61"/>
    </row>
    <row r="350" spans="2:7">
      <c r="B350" s="185"/>
      <c r="C350" s="187"/>
      <c r="D350" s="41" t="s">
        <v>93</v>
      </c>
      <c r="E350" s="41" t="s">
        <v>90</v>
      </c>
      <c r="F350" s="42">
        <v>3.2000000000000001E-2</v>
      </c>
      <c r="G350" s="61"/>
    </row>
    <row r="351" spans="2:7">
      <c r="B351" s="185"/>
      <c r="C351" s="187"/>
      <c r="D351" s="41" t="s">
        <v>158</v>
      </c>
      <c r="E351" s="41" t="s">
        <v>90</v>
      </c>
      <c r="F351" s="42">
        <v>0.02</v>
      </c>
      <c r="G351" s="61"/>
    </row>
    <row r="352" spans="2:7">
      <c r="B352" s="185"/>
      <c r="C352" s="187"/>
      <c r="D352" s="41" t="s">
        <v>156</v>
      </c>
      <c r="E352" s="41" t="s">
        <v>92</v>
      </c>
      <c r="F352" s="42">
        <v>0.02</v>
      </c>
      <c r="G352" s="61"/>
    </row>
    <row r="353" spans="2:7">
      <c r="B353" s="185"/>
      <c r="C353" s="188"/>
      <c r="D353" s="43" t="s">
        <v>97</v>
      </c>
      <c r="E353" s="43" t="s">
        <v>98</v>
      </c>
      <c r="F353" s="44">
        <v>1.7999999999999999E-2</v>
      </c>
      <c r="G353" s="61"/>
    </row>
    <row r="354" spans="2:7">
      <c r="B354" s="185">
        <v>36</v>
      </c>
      <c r="C354" s="186" t="s">
        <v>3</v>
      </c>
      <c r="D354" s="119" t="s">
        <v>85</v>
      </c>
      <c r="E354" s="119" t="s">
        <v>86</v>
      </c>
      <c r="F354" s="113">
        <v>0.2</v>
      </c>
      <c r="G354" s="61"/>
    </row>
    <row r="355" spans="2:7">
      <c r="B355" s="185"/>
      <c r="C355" s="187"/>
      <c r="D355" s="47" t="s">
        <v>87</v>
      </c>
      <c r="E355" s="47" t="s">
        <v>88</v>
      </c>
      <c r="F355" s="42">
        <v>9.7000000000000003E-2</v>
      </c>
      <c r="G355" s="61"/>
    </row>
    <row r="356" spans="2:7">
      <c r="B356" s="185"/>
      <c r="C356" s="187"/>
      <c r="D356" s="41" t="s">
        <v>91</v>
      </c>
      <c r="E356" s="41" t="s">
        <v>92</v>
      </c>
      <c r="F356" s="42">
        <v>6.5000000000000002E-2</v>
      </c>
      <c r="G356" s="61"/>
    </row>
    <row r="357" spans="2:7">
      <c r="B357" s="185"/>
      <c r="C357" s="187"/>
      <c r="D357" s="41" t="s">
        <v>93</v>
      </c>
      <c r="E357" s="41" t="s">
        <v>90</v>
      </c>
      <c r="F357" s="42">
        <v>5.0999999999999997E-2</v>
      </c>
      <c r="G357" s="61"/>
    </row>
    <row r="358" spans="2:7">
      <c r="B358" s="185"/>
      <c r="C358" s="187"/>
      <c r="D358" s="41" t="s">
        <v>94</v>
      </c>
      <c r="E358" s="41" t="s">
        <v>95</v>
      </c>
      <c r="F358" s="42">
        <v>4.4999999999999998E-2</v>
      </c>
      <c r="G358" s="61"/>
    </row>
    <row r="359" spans="2:7">
      <c r="B359" s="185"/>
      <c r="C359" s="187"/>
      <c r="D359" s="41" t="s">
        <v>96</v>
      </c>
      <c r="E359" s="41" t="s">
        <v>90</v>
      </c>
      <c r="F359" s="42">
        <v>4.4999999999999998E-2</v>
      </c>
      <c r="G359" s="61"/>
    </row>
    <row r="360" spans="2:7">
      <c r="B360" s="185"/>
      <c r="C360" s="187"/>
      <c r="D360" s="41" t="s">
        <v>89</v>
      </c>
      <c r="E360" s="41" t="s">
        <v>90</v>
      </c>
      <c r="F360" s="42">
        <v>4.4999999999999998E-2</v>
      </c>
      <c r="G360" s="61"/>
    </row>
    <row r="361" spans="2:7">
      <c r="B361" s="185"/>
      <c r="C361" s="187"/>
      <c r="D361" s="41" t="s">
        <v>100</v>
      </c>
      <c r="E361" s="41" t="s">
        <v>86</v>
      </c>
      <c r="F361" s="42">
        <v>2.4E-2</v>
      </c>
      <c r="G361" s="61"/>
    </row>
    <row r="362" spans="2:7">
      <c r="B362" s="185"/>
      <c r="C362" s="187"/>
      <c r="D362" s="41" t="s">
        <v>99</v>
      </c>
      <c r="E362" s="41" t="s">
        <v>90</v>
      </c>
      <c r="F362" s="42">
        <v>2.1999999999999999E-2</v>
      </c>
      <c r="G362" s="61"/>
    </row>
    <row r="363" spans="2:7">
      <c r="B363" s="185"/>
      <c r="C363" s="188"/>
      <c r="D363" s="43" t="s">
        <v>156</v>
      </c>
      <c r="E363" s="43" t="s">
        <v>92</v>
      </c>
      <c r="F363" s="44">
        <v>0.02</v>
      </c>
      <c r="G363" s="61"/>
    </row>
    <row r="364" spans="2:7">
      <c r="B364" s="185">
        <v>37</v>
      </c>
      <c r="C364" s="186" t="s">
        <v>4</v>
      </c>
      <c r="D364" s="119" t="s">
        <v>85</v>
      </c>
      <c r="E364" s="119" t="s">
        <v>86</v>
      </c>
      <c r="F364" s="113">
        <v>0.16400000000000001</v>
      </c>
      <c r="G364" s="61"/>
    </row>
    <row r="365" spans="2:7">
      <c r="B365" s="185"/>
      <c r="C365" s="187"/>
      <c r="D365" s="47" t="s">
        <v>87</v>
      </c>
      <c r="E365" s="47" t="s">
        <v>88</v>
      </c>
      <c r="F365" s="42">
        <v>0.104</v>
      </c>
      <c r="G365" s="61"/>
    </row>
    <row r="366" spans="2:7">
      <c r="B366" s="185"/>
      <c r="C366" s="187"/>
      <c r="D366" s="41" t="s">
        <v>96</v>
      </c>
      <c r="E366" s="41" t="s">
        <v>90</v>
      </c>
      <c r="F366" s="42">
        <v>8.3000000000000004E-2</v>
      </c>
      <c r="G366" s="61"/>
    </row>
    <row r="367" spans="2:7">
      <c r="B367" s="185"/>
      <c r="C367" s="187"/>
      <c r="D367" s="41" t="s">
        <v>89</v>
      </c>
      <c r="E367" s="41" t="s">
        <v>90</v>
      </c>
      <c r="F367" s="42">
        <v>0.06</v>
      </c>
      <c r="G367" s="61"/>
    </row>
    <row r="368" spans="2:7">
      <c r="B368" s="185"/>
      <c r="C368" s="187"/>
      <c r="D368" s="41" t="s">
        <v>91</v>
      </c>
      <c r="E368" s="41" t="s">
        <v>92</v>
      </c>
      <c r="F368" s="42">
        <v>5.1999999999999998E-2</v>
      </c>
      <c r="G368" s="61"/>
    </row>
    <row r="369" spans="2:7">
      <c r="B369" s="185"/>
      <c r="C369" s="187"/>
      <c r="D369" s="41" t="s">
        <v>94</v>
      </c>
      <c r="E369" s="41" t="s">
        <v>95</v>
      </c>
      <c r="F369" s="42">
        <v>4.1000000000000002E-2</v>
      </c>
      <c r="G369" s="61"/>
    </row>
    <row r="370" spans="2:7">
      <c r="B370" s="185"/>
      <c r="C370" s="187"/>
      <c r="D370" s="41" t="s">
        <v>93</v>
      </c>
      <c r="E370" s="41" t="s">
        <v>90</v>
      </c>
      <c r="F370" s="42">
        <v>3.6999999999999998E-2</v>
      </c>
      <c r="G370" s="61"/>
    </row>
    <row r="371" spans="2:7">
      <c r="B371" s="185"/>
      <c r="C371" s="187"/>
      <c r="D371" s="41" t="s">
        <v>157</v>
      </c>
      <c r="E371" s="41" t="s">
        <v>98</v>
      </c>
      <c r="F371" s="42">
        <v>2.7E-2</v>
      </c>
      <c r="G371" s="61"/>
    </row>
    <row r="372" spans="2:7">
      <c r="B372" s="185"/>
      <c r="C372" s="187"/>
      <c r="D372" s="41" t="s">
        <v>100</v>
      </c>
      <c r="E372" s="41" t="s">
        <v>86</v>
      </c>
      <c r="F372" s="42">
        <v>2.3E-2</v>
      </c>
      <c r="G372" s="61"/>
    </row>
    <row r="373" spans="2:7">
      <c r="B373" s="185"/>
      <c r="C373" s="188"/>
      <c r="D373" s="43" t="s">
        <v>156</v>
      </c>
      <c r="E373" s="43" t="s">
        <v>92</v>
      </c>
      <c r="F373" s="44">
        <v>2.3E-2</v>
      </c>
      <c r="G373" s="61"/>
    </row>
    <row r="374" spans="2:7">
      <c r="B374" s="185">
        <v>38</v>
      </c>
      <c r="C374" s="186" t="s">
        <v>46</v>
      </c>
      <c r="D374" s="119" t="s">
        <v>85</v>
      </c>
      <c r="E374" s="119" t="s">
        <v>86</v>
      </c>
      <c r="F374" s="113">
        <v>0.157</v>
      </c>
      <c r="G374" s="61"/>
    </row>
    <row r="375" spans="2:7">
      <c r="B375" s="185"/>
      <c r="C375" s="187"/>
      <c r="D375" s="47" t="s">
        <v>87</v>
      </c>
      <c r="E375" s="47" t="s">
        <v>88</v>
      </c>
      <c r="F375" s="42">
        <v>9.6000000000000002E-2</v>
      </c>
      <c r="G375" s="61"/>
    </row>
    <row r="376" spans="2:7">
      <c r="B376" s="185"/>
      <c r="C376" s="187"/>
      <c r="D376" s="41" t="s">
        <v>94</v>
      </c>
      <c r="E376" s="41" t="s">
        <v>95</v>
      </c>
      <c r="F376" s="42">
        <v>0.08</v>
      </c>
      <c r="G376" s="61"/>
    </row>
    <row r="377" spans="2:7">
      <c r="B377" s="185"/>
      <c r="C377" s="187"/>
      <c r="D377" s="41" t="s">
        <v>99</v>
      </c>
      <c r="E377" s="41" t="s">
        <v>90</v>
      </c>
      <c r="F377" s="42">
        <v>5.3999999999999999E-2</v>
      </c>
      <c r="G377" s="61"/>
    </row>
    <row r="378" spans="2:7">
      <c r="B378" s="185"/>
      <c r="C378" s="187"/>
      <c r="D378" s="41" t="s">
        <v>89</v>
      </c>
      <c r="E378" s="41" t="s">
        <v>90</v>
      </c>
      <c r="F378" s="42">
        <v>5.2999999999999999E-2</v>
      </c>
      <c r="G378" s="61"/>
    </row>
    <row r="379" spans="2:7">
      <c r="B379" s="185"/>
      <c r="C379" s="187"/>
      <c r="D379" s="41" t="s">
        <v>96</v>
      </c>
      <c r="E379" s="41" t="s">
        <v>90</v>
      </c>
      <c r="F379" s="42">
        <v>4.5999999999999999E-2</v>
      </c>
      <c r="G379" s="61"/>
    </row>
    <row r="380" spans="2:7">
      <c r="B380" s="185"/>
      <c r="C380" s="187"/>
      <c r="D380" s="41" t="s">
        <v>91</v>
      </c>
      <c r="E380" s="41" t="s">
        <v>92</v>
      </c>
      <c r="F380" s="42">
        <v>4.5999999999999999E-2</v>
      </c>
      <c r="G380" s="61"/>
    </row>
    <row r="381" spans="2:7">
      <c r="B381" s="185"/>
      <c r="C381" s="187"/>
      <c r="D381" s="41" t="s">
        <v>156</v>
      </c>
      <c r="E381" s="41" t="s">
        <v>92</v>
      </c>
      <c r="F381" s="42">
        <v>3.5999999999999997E-2</v>
      </c>
      <c r="G381" s="61"/>
    </row>
    <row r="382" spans="2:7">
      <c r="B382" s="185"/>
      <c r="C382" s="187"/>
      <c r="D382" s="41" t="s">
        <v>97</v>
      </c>
      <c r="E382" s="41" t="s">
        <v>98</v>
      </c>
      <c r="F382" s="42">
        <v>2.5999999999999999E-2</v>
      </c>
      <c r="G382" s="61"/>
    </row>
    <row r="383" spans="2:7">
      <c r="B383" s="185"/>
      <c r="C383" s="188"/>
      <c r="D383" s="43" t="s">
        <v>176</v>
      </c>
      <c r="E383" s="43" t="s">
        <v>177</v>
      </c>
      <c r="F383" s="44">
        <v>0.02</v>
      </c>
      <c r="G383" s="61"/>
    </row>
    <row r="384" spans="2:7">
      <c r="B384" s="185">
        <v>39</v>
      </c>
      <c r="C384" s="186" t="s">
        <v>9</v>
      </c>
      <c r="D384" s="119" t="s">
        <v>85</v>
      </c>
      <c r="E384" s="119" t="s">
        <v>86</v>
      </c>
      <c r="F384" s="113">
        <v>0.193</v>
      </c>
      <c r="G384" s="61"/>
    </row>
    <row r="385" spans="2:7">
      <c r="B385" s="185"/>
      <c r="C385" s="187"/>
      <c r="D385" s="47" t="s">
        <v>89</v>
      </c>
      <c r="E385" s="47" t="s">
        <v>90</v>
      </c>
      <c r="F385" s="42">
        <v>8.2000000000000003E-2</v>
      </c>
      <c r="G385" s="61"/>
    </row>
    <row r="386" spans="2:7">
      <c r="B386" s="185"/>
      <c r="C386" s="187"/>
      <c r="D386" s="41" t="s">
        <v>87</v>
      </c>
      <c r="E386" s="41" t="s">
        <v>88</v>
      </c>
      <c r="F386" s="42">
        <v>7.3999999999999996E-2</v>
      </c>
      <c r="G386" s="61"/>
    </row>
    <row r="387" spans="2:7">
      <c r="B387" s="185"/>
      <c r="C387" s="187"/>
      <c r="D387" s="41" t="s">
        <v>91</v>
      </c>
      <c r="E387" s="41" t="s">
        <v>92</v>
      </c>
      <c r="F387" s="42">
        <v>5.0999999999999997E-2</v>
      </c>
      <c r="G387" s="61"/>
    </row>
    <row r="388" spans="2:7">
      <c r="B388" s="185"/>
      <c r="C388" s="187"/>
      <c r="D388" s="41" t="s">
        <v>96</v>
      </c>
      <c r="E388" s="41" t="s">
        <v>90</v>
      </c>
      <c r="F388" s="42">
        <v>4.7E-2</v>
      </c>
      <c r="G388" s="61"/>
    </row>
    <row r="389" spans="2:7">
      <c r="B389" s="185"/>
      <c r="C389" s="187"/>
      <c r="D389" s="41" t="s">
        <v>93</v>
      </c>
      <c r="E389" s="41" t="s">
        <v>90</v>
      </c>
      <c r="F389" s="42">
        <v>4.1000000000000002E-2</v>
      </c>
      <c r="G389" s="61"/>
    </row>
    <row r="390" spans="2:7">
      <c r="B390" s="185"/>
      <c r="C390" s="187"/>
      <c r="D390" s="41" t="s">
        <v>156</v>
      </c>
      <c r="E390" s="41" t="s">
        <v>92</v>
      </c>
      <c r="F390" s="42">
        <v>3.4000000000000002E-2</v>
      </c>
      <c r="G390" s="61"/>
    </row>
    <row r="391" spans="2:7">
      <c r="B391" s="185"/>
      <c r="C391" s="187"/>
      <c r="D391" s="41" t="s">
        <v>99</v>
      </c>
      <c r="E391" s="41" t="s">
        <v>90</v>
      </c>
      <c r="F391" s="42">
        <v>3.2000000000000001E-2</v>
      </c>
      <c r="G391" s="61"/>
    </row>
    <row r="392" spans="2:7">
      <c r="B392" s="185"/>
      <c r="C392" s="187"/>
      <c r="D392" s="41" t="s">
        <v>94</v>
      </c>
      <c r="E392" s="41" t="s">
        <v>95</v>
      </c>
      <c r="F392" s="42">
        <v>3.1E-2</v>
      </c>
      <c r="G392" s="61"/>
    </row>
    <row r="393" spans="2:7">
      <c r="B393" s="185"/>
      <c r="C393" s="188"/>
      <c r="D393" s="43" t="s">
        <v>97</v>
      </c>
      <c r="E393" s="43" t="s">
        <v>98</v>
      </c>
      <c r="F393" s="44">
        <v>2.3E-2</v>
      </c>
      <c r="G393" s="61"/>
    </row>
    <row r="394" spans="2:7">
      <c r="B394" s="185">
        <v>40</v>
      </c>
      <c r="C394" s="186" t="s">
        <v>47</v>
      </c>
      <c r="D394" s="119" t="s">
        <v>85</v>
      </c>
      <c r="E394" s="119" t="s">
        <v>86</v>
      </c>
      <c r="F394" s="113">
        <v>0.19</v>
      </c>
      <c r="G394" s="61"/>
    </row>
    <row r="395" spans="2:7">
      <c r="B395" s="185"/>
      <c r="C395" s="187"/>
      <c r="D395" s="47" t="s">
        <v>91</v>
      </c>
      <c r="E395" s="47" t="s">
        <v>92</v>
      </c>
      <c r="F395" s="42">
        <v>7.8E-2</v>
      </c>
      <c r="G395" s="61"/>
    </row>
    <row r="396" spans="2:7">
      <c r="B396" s="185"/>
      <c r="C396" s="187"/>
      <c r="D396" s="41" t="s">
        <v>89</v>
      </c>
      <c r="E396" s="41" t="s">
        <v>90</v>
      </c>
      <c r="F396" s="42">
        <v>7.4999999999999997E-2</v>
      </c>
      <c r="G396" s="61"/>
    </row>
    <row r="397" spans="2:7">
      <c r="B397" s="185"/>
      <c r="C397" s="187"/>
      <c r="D397" s="41" t="s">
        <v>87</v>
      </c>
      <c r="E397" s="41" t="s">
        <v>88</v>
      </c>
      <c r="F397" s="42">
        <v>6.6000000000000003E-2</v>
      </c>
      <c r="G397" s="61"/>
    </row>
    <row r="398" spans="2:7">
      <c r="B398" s="185"/>
      <c r="C398" s="187"/>
      <c r="D398" s="41" t="s">
        <v>94</v>
      </c>
      <c r="E398" s="41" t="s">
        <v>95</v>
      </c>
      <c r="F398" s="42">
        <v>5.3999999999999999E-2</v>
      </c>
      <c r="G398" s="61"/>
    </row>
    <row r="399" spans="2:7">
      <c r="B399" s="185"/>
      <c r="C399" s="187"/>
      <c r="D399" s="41" t="s">
        <v>93</v>
      </c>
      <c r="E399" s="41" t="s">
        <v>90</v>
      </c>
      <c r="F399" s="42">
        <v>0.04</v>
      </c>
      <c r="G399" s="61"/>
    </row>
    <row r="400" spans="2:7">
      <c r="B400" s="185"/>
      <c r="C400" s="187"/>
      <c r="D400" s="41" t="s">
        <v>96</v>
      </c>
      <c r="E400" s="41" t="s">
        <v>90</v>
      </c>
      <c r="F400" s="42">
        <v>3.6999999999999998E-2</v>
      </c>
      <c r="G400" s="61"/>
    </row>
    <row r="401" spans="2:7">
      <c r="B401" s="185"/>
      <c r="C401" s="187"/>
      <c r="D401" s="41" t="s">
        <v>158</v>
      </c>
      <c r="E401" s="41" t="s">
        <v>90</v>
      </c>
      <c r="F401" s="42">
        <v>3.5000000000000003E-2</v>
      </c>
      <c r="G401" s="61"/>
    </row>
    <row r="402" spans="2:7">
      <c r="B402" s="185"/>
      <c r="C402" s="187"/>
      <c r="D402" s="41" t="s">
        <v>100</v>
      </c>
      <c r="E402" s="41" t="s">
        <v>86</v>
      </c>
      <c r="F402" s="42">
        <v>2.3E-2</v>
      </c>
      <c r="G402" s="61"/>
    </row>
    <row r="403" spans="2:7">
      <c r="B403" s="185"/>
      <c r="C403" s="188"/>
      <c r="D403" s="43" t="s">
        <v>178</v>
      </c>
      <c r="E403" s="43" t="s">
        <v>86</v>
      </c>
      <c r="F403" s="44">
        <v>1.9E-2</v>
      </c>
      <c r="G403" s="61"/>
    </row>
    <row r="404" spans="2:7">
      <c r="B404" s="185">
        <v>41</v>
      </c>
      <c r="C404" s="186" t="s">
        <v>14</v>
      </c>
      <c r="D404" s="119" t="s">
        <v>85</v>
      </c>
      <c r="E404" s="119" t="s">
        <v>86</v>
      </c>
      <c r="F404" s="113">
        <v>0.17899999999999999</v>
      </c>
      <c r="G404" s="61"/>
    </row>
    <row r="405" spans="2:7">
      <c r="B405" s="185"/>
      <c r="C405" s="187"/>
      <c r="D405" s="47" t="s">
        <v>89</v>
      </c>
      <c r="E405" s="47" t="s">
        <v>90</v>
      </c>
      <c r="F405" s="42">
        <v>7.0999999999999994E-2</v>
      </c>
      <c r="G405" s="61"/>
    </row>
    <row r="406" spans="2:7">
      <c r="B406" s="185"/>
      <c r="C406" s="187"/>
      <c r="D406" s="41" t="s">
        <v>96</v>
      </c>
      <c r="E406" s="41" t="s">
        <v>90</v>
      </c>
      <c r="F406" s="42">
        <v>5.7000000000000002E-2</v>
      </c>
      <c r="G406" s="61"/>
    </row>
    <row r="407" spans="2:7">
      <c r="B407" s="185"/>
      <c r="C407" s="187"/>
      <c r="D407" s="41" t="s">
        <v>94</v>
      </c>
      <c r="E407" s="41" t="s">
        <v>95</v>
      </c>
      <c r="F407" s="42">
        <v>5.5E-2</v>
      </c>
      <c r="G407" s="61"/>
    </row>
    <row r="408" spans="2:7">
      <c r="B408" s="185"/>
      <c r="C408" s="187"/>
      <c r="D408" s="41" t="s">
        <v>93</v>
      </c>
      <c r="E408" s="41" t="s">
        <v>90</v>
      </c>
      <c r="F408" s="42">
        <v>4.9000000000000002E-2</v>
      </c>
      <c r="G408" s="61"/>
    </row>
    <row r="409" spans="2:7">
      <c r="B409" s="185"/>
      <c r="C409" s="187"/>
      <c r="D409" s="41" t="s">
        <v>87</v>
      </c>
      <c r="E409" s="41" t="s">
        <v>88</v>
      </c>
      <c r="F409" s="42">
        <v>4.8000000000000001E-2</v>
      </c>
      <c r="G409" s="61"/>
    </row>
    <row r="410" spans="2:7">
      <c r="B410" s="185"/>
      <c r="C410" s="187"/>
      <c r="D410" s="41" t="s">
        <v>91</v>
      </c>
      <c r="E410" s="41" t="s">
        <v>92</v>
      </c>
      <c r="F410" s="42">
        <v>3.7999999999999999E-2</v>
      </c>
      <c r="G410" s="61"/>
    </row>
    <row r="411" spans="2:7">
      <c r="B411" s="185"/>
      <c r="C411" s="187"/>
      <c r="D411" s="41" t="s">
        <v>158</v>
      </c>
      <c r="E411" s="41" t="s">
        <v>90</v>
      </c>
      <c r="F411" s="42">
        <v>2.1999999999999999E-2</v>
      </c>
      <c r="G411" s="61"/>
    </row>
    <row r="412" spans="2:7">
      <c r="B412" s="185"/>
      <c r="C412" s="187"/>
      <c r="D412" s="41" t="s">
        <v>97</v>
      </c>
      <c r="E412" s="41" t="s">
        <v>98</v>
      </c>
      <c r="F412" s="42">
        <v>2.1999999999999999E-2</v>
      </c>
      <c r="G412" s="61"/>
    </row>
    <row r="413" spans="2:7">
      <c r="B413" s="185"/>
      <c r="C413" s="188"/>
      <c r="D413" s="43" t="s">
        <v>167</v>
      </c>
      <c r="E413" s="43" t="s">
        <v>168</v>
      </c>
      <c r="F413" s="44">
        <v>0.02</v>
      </c>
      <c r="G413" s="61"/>
    </row>
    <row r="414" spans="2:7">
      <c r="B414" s="185">
        <v>42</v>
      </c>
      <c r="C414" s="186" t="s">
        <v>15</v>
      </c>
      <c r="D414" s="119" t="s">
        <v>85</v>
      </c>
      <c r="E414" s="119" t="s">
        <v>86</v>
      </c>
      <c r="F414" s="113">
        <v>0.19700000000000001</v>
      </c>
      <c r="G414" s="61"/>
    </row>
    <row r="415" spans="2:7">
      <c r="B415" s="185"/>
      <c r="C415" s="187"/>
      <c r="D415" s="47" t="s">
        <v>87</v>
      </c>
      <c r="E415" s="47" t="s">
        <v>88</v>
      </c>
      <c r="F415" s="42">
        <v>0.105</v>
      </c>
      <c r="G415" s="61"/>
    </row>
    <row r="416" spans="2:7">
      <c r="B416" s="185"/>
      <c r="C416" s="187"/>
      <c r="D416" s="41" t="s">
        <v>91</v>
      </c>
      <c r="E416" s="41" t="s">
        <v>92</v>
      </c>
      <c r="F416" s="42">
        <v>6.0999999999999999E-2</v>
      </c>
      <c r="G416" s="61"/>
    </row>
    <row r="417" spans="2:7">
      <c r="B417" s="185"/>
      <c r="C417" s="187"/>
      <c r="D417" s="41" t="s">
        <v>89</v>
      </c>
      <c r="E417" s="41" t="s">
        <v>90</v>
      </c>
      <c r="F417" s="42">
        <v>5.6000000000000001E-2</v>
      </c>
      <c r="G417" s="61"/>
    </row>
    <row r="418" spans="2:7">
      <c r="B418" s="185"/>
      <c r="C418" s="187"/>
      <c r="D418" s="41" t="s">
        <v>93</v>
      </c>
      <c r="E418" s="41" t="s">
        <v>90</v>
      </c>
      <c r="F418" s="42">
        <v>4.2999999999999997E-2</v>
      </c>
      <c r="G418" s="61"/>
    </row>
    <row r="419" spans="2:7">
      <c r="B419" s="185"/>
      <c r="C419" s="187"/>
      <c r="D419" s="41" t="s">
        <v>94</v>
      </c>
      <c r="E419" s="41" t="s">
        <v>95</v>
      </c>
      <c r="F419" s="42">
        <v>3.9E-2</v>
      </c>
      <c r="G419" s="61"/>
    </row>
    <row r="420" spans="2:7">
      <c r="B420" s="185"/>
      <c r="C420" s="187"/>
      <c r="D420" s="41" t="s">
        <v>96</v>
      </c>
      <c r="E420" s="41" t="s">
        <v>90</v>
      </c>
      <c r="F420" s="42">
        <v>3.7999999999999999E-2</v>
      </c>
      <c r="G420" s="61"/>
    </row>
    <row r="421" spans="2:7">
      <c r="B421" s="185"/>
      <c r="C421" s="187"/>
      <c r="D421" s="41" t="s">
        <v>97</v>
      </c>
      <c r="E421" s="41" t="s">
        <v>98</v>
      </c>
      <c r="F421" s="42">
        <v>2.7E-2</v>
      </c>
      <c r="G421" s="61"/>
    </row>
    <row r="422" spans="2:7">
      <c r="B422" s="185"/>
      <c r="C422" s="187"/>
      <c r="D422" s="41" t="s">
        <v>99</v>
      </c>
      <c r="E422" s="41" t="s">
        <v>90</v>
      </c>
      <c r="F422" s="42">
        <v>2.4E-2</v>
      </c>
      <c r="G422" s="61"/>
    </row>
    <row r="423" spans="2:7">
      <c r="B423" s="185"/>
      <c r="C423" s="188"/>
      <c r="D423" s="43" t="s">
        <v>157</v>
      </c>
      <c r="E423" s="43" t="s">
        <v>98</v>
      </c>
      <c r="F423" s="44">
        <v>2.1999999999999999E-2</v>
      </c>
      <c r="G423" s="61"/>
    </row>
    <row r="424" spans="2:7">
      <c r="B424" s="185">
        <v>43</v>
      </c>
      <c r="C424" s="186" t="s">
        <v>10</v>
      </c>
      <c r="D424" s="119" t="s">
        <v>85</v>
      </c>
      <c r="E424" s="119" t="s">
        <v>86</v>
      </c>
      <c r="F424" s="113">
        <v>0.22600000000000001</v>
      </c>
      <c r="G424" s="61"/>
    </row>
    <row r="425" spans="2:7">
      <c r="B425" s="185"/>
      <c r="C425" s="187"/>
      <c r="D425" s="47" t="s">
        <v>87</v>
      </c>
      <c r="E425" s="47" t="s">
        <v>88</v>
      </c>
      <c r="F425" s="42">
        <v>8.3000000000000004E-2</v>
      </c>
      <c r="G425" s="61"/>
    </row>
    <row r="426" spans="2:7">
      <c r="B426" s="185"/>
      <c r="C426" s="187"/>
      <c r="D426" s="41" t="s">
        <v>89</v>
      </c>
      <c r="E426" s="41" t="s">
        <v>90</v>
      </c>
      <c r="F426" s="42">
        <v>6.5000000000000002E-2</v>
      </c>
      <c r="G426" s="61"/>
    </row>
    <row r="427" spans="2:7">
      <c r="B427" s="185"/>
      <c r="C427" s="187"/>
      <c r="D427" s="41" t="s">
        <v>93</v>
      </c>
      <c r="E427" s="41" t="s">
        <v>90</v>
      </c>
      <c r="F427" s="42">
        <v>5.6000000000000001E-2</v>
      </c>
      <c r="G427" s="61"/>
    </row>
    <row r="428" spans="2:7">
      <c r="B428" s="185"/>
      <c r="C428" s="187"/>
      <c r="D428" s="41" t="s">
        <v>91</v>
      </c>
      <c r="E428" s="41" t="s">
        <v>92</v>
      </c>
      <c r="F428" s="42">
        <v>5.2999999999999999E-2</v>
      </c>
      <c r="G428" s="61"/>
    </row>
    <row r="429" spans="2:7">
      <c r="B429" s="185"/>
      <c r="C429" s="187"/>
      <c r="D429" s="41" t="s">
        <v>96</v>
      </c>
      <c r="E429" s="41" t="s">
        <v>90</v>
      </c>
      <c r="F429" s="42">
        <v>4.8000000000000001E-2</v>
      </c>
      <c r="G429" s="61"/>
    </row>
    <row r="430" spans="2:7">
      <c r="B430" s="185"/>
      <c r="C430" s="187"/>
      <c r="D430" s="41" t="s">
        <v>94</v>
      </c>
      <c r="E430" s="41" t="s">
        <v>95</v>
      </c>
      <c r="F430" s="42">
        <v>3.3000000000000002E-2</v>
      </c>
      <c r="G430" s="61"/>
    </row>
    <row r="431" spans="2:7">
      <c r="B431" s="185"/>
      <c r="C431" s="187"/>
      <c r="D431" s="41" t="s">
        <v>158</v>
      </c>
      <c r="E431" s="41" t="s">
        <v>90</v>
      </c>
      <c r="F431" s="42">
        <v>2.1000000000000001E-2</v>
      </c>
      <c r="G431" s="61"/>
    </row>
    <row r="432" spans="2:7">
      <c r="B432" s="185"/>
      <c r="C432" s="187"/>
      <c r="D432" s="41" t="s">
        <v>99</v>
      </c>
      <c r="E432" s="41" t="s">
        <v>90</v>
      </c>
      <c r="F432" s="42">
        <v>0.02</v>
      </c>
      <c r="G432" s="61"/>
    </row>
    <row r="433" spans="2:7">
      <c r="B433" s="185"/>
      <c r="C433" s="188"/>
      <c r="D433" s="43" t="s">
        <v>97</v>
      </c>
      <c r="E433" s="43" t="s">
        <v>98</v>
      </c>
      <c r="F433" s="44">
        <v>1.6E-2</v>
      </c>
      <c r="G433" s="61"/>
    </row>
    <row r="434" spans="2:7">
      <c r="B434" s="185">
        <v>44</v>
      </c>
      <c r="C434" s="186" t="s">
        <v>22</v>
      </c>
      <c r="D434" s="119" t="s">
        <v>85</v>
      </c>
      <c r="E434" s="119" t="s">
        <v>86</v>
      </c>
      <c r="F434" s="113">
        <v>0.17299999999999999</v>
      </c>
      <c r="G434" s="61"/>
    </row>
    <row r="435" spans="2:7">
      <c r="B435" s="185"/>
      <c r="C435" s="187"/>
      <c r="D435" s="47" t="s">
        <v>89</v>
      </c>
      <c r="E435" s="47" t="s">
        <v>90</v>
      </c>
      <c r="F435" s="42">
        <v>8.2000000000000003E-2</v>
      </c>
      <c r="G435" s="61"/>
    </row>
    <row r="436" spans="2:7">
      <c r="B436" s="185"/>
      <c r="C436" s="187"/>
      <c r="D436" s="41" t="s">
        <v>87</v>
      </c>
      <c r="E436" s="41" t="s">
        <v>88</v>
      </c>
      <c r="F436" s="42">
        <v>7.0000000000000007E-2</v>
      </c>
      <c r="G436" s="61"/>
    </row>
    <row r="437" spans="2:7">
      <c r="B437" s="185"/>
      <c r="C437" s="187"/>
      <c r="D437" s="41" t="s">
        <v>91</v>
      </c>
      <c r="E437" s="41" t="s">
        <v>92</v>
      </c>
      <c r="F437" s="42">
        <v>5.1999999999999998E-2</v>
      </c>
      <c r="G437" s="61"/>
    </row>
    <row r="438" spans="2:7">
      <c r="B438" s="185"/>
      <c r="C438" s="187"/>
      <c r="D438" s="41" t="s">
        <v>96</v>
      </c>
      <c r="E438" s="41" t="s">
        <v>90</v>
      </c>
      <c r="F438" s="42">
        <v>5.0999999999999997E-2</v>
      </c>
      <c r="G438" s="61"/>
    </row>
    <row r="439" spans="2:7">
      <c r="B439" s="185"/>
      <c r="C439" s="187"/>
      <c r="D439" s="41" t="s">
        <v>93</v>
      </c>
      <c r="E439" s="41" t="s">
        <v>90</v>
      </c>
      <c r="F439" s="42">
        <v>4.9000000000000002E-2</v>
      </c>
      <c r="G439" s="61"/>
    </row>
    <row r="440" spans="2:7">
      <c r="B440" s="185"/>
      <c r="C440" s="187"/>
      <c r="D440" s="41" t="s">
        <v>94</v>
      </c>
      <c r="E440" s="41" t="s">
        <v>95</v>
      </c>
      <c r="F440" s="42">
        <v>3.9E-2</v>
      </c>
      <c r="G440" s="61"/>
    </row>
    <row r="441" spans="2:7">
      <c r="B441" s="185"/>
      <c r="C441" s="187"/>
      <c r="D441" s="41" t="s">
        <v>157</v>
      </c>
      <c r="E441" s="41" t="s">
        <v>98</v>
      </c>
      <c r="F441" s="42">
        <v>2.7E-2</v>
      </c>
      <c r="G441" s="61"/>
    </row>
    <row r="442" spans="2:7">
      <c r="B442" s="185"/>
      <c r="C442" s="187"/>
      <c r="D442" s="41" t="s">
        <v>99</v>
      </c>
      <c r="E442" s="41" t="s">
        <v>90</v>
      </c>
      <c r="F442" s="42">
        <v>2.7E-2</v>
      </c>
      <c r="G442" s="61"/>
    </row>
    <row r="443" spans="2:7">
      <c r="B443" s="185"/>
      <c r="C443" s="188"/>
      <c r="D443" s="43" t="s">
        <v>158</v>
      </c>
      <c r="E443" s="43" t="s">
        <v>90</v>
      </c>
      <c r="F443" s="44">
        <v>0.02</v>
      </c>
      <c r="G443" s="61"/>
    </row>
    <row r="444" spans="2:7">
      <c r="B444" s="185">
        <v>45</v>
      </c>
      <c r="C444" s="186" t="s">
        <v>48</v>
      </c>
      <c r="D444" s="119" t="s">
        <v>85</v>
      </c>
      <c r="E444" s="119" t="s">
        <v>86</v>
      </c>
      <c r="F444" s="113">
        <v>0.22800000000000001</v>
      </c>
      <c r="G444" s="61"/>
    </row>
    <row r="445" spans="2:7">
      <c r="B445" s="185"/>
      <c r="C445" s="187"/>
      <c r="D445" s="47" t="s">
        <v>89</v>
      </c>
      <c r="E445" s="47" t="s">
        <v>90</v>
      </c>
      <c r="F445" s="42">
        <v>7.0999999999999994E-2</v>
      </c>
      <c r="G445" s="61"/>
    </row>
    <row r="446" spans="2:7">
      <c r="B446" s="185"/>
      <c r="C446" s="187"/>
      <c r="D446" s="41" t="s">
        <v>94</v>
      </c>
      <c r="E446" s="41" t="s">
        <v>95</v>
      </c>
      <c r="F446" s="42">
        <v>6.9000000000000006E-2</v>
      </c>
      <c r="G446" s="61"/>
    </row>
    <row r="447" spans="2:7">
      <c r="B447" s="185"/>
      <c r="C447" s="187"/>
      <c r="D447" s="41" t="s">
        <v>87</v>
      </c>
      <c r="E447" s="41" t="s">
        <v>88</v>
      </c>
      <c r="F447" s="42">
        <v>5.8999999999999997E-2</v>
      </c>
      <c r="G447" s="61"/>
    </row>
    <row r="448" spans="2:7">
      <c r="B448" s="185"/>
      <c r="C448" s="187"/>
      <c r="D448" s="41" t="s">
        <v>96</v>
      </c>
      <c r="E448" s="41" t="s">
        <v>90</v>
      </c>
      <c r="F448" s="42">
        <v>4.2000000000000003E-2</v>
      </c>
      <c r="G448" s="61"/>
    </row>
    <row r="449" spans="2:7">
      <c r="B449" s="185"/>
      <c r="C449" s="187"/>
      <c r="D449" s="41" t="s">
        <v>93</v>
      </c>
      <c r="E449" s="41" t="s">
        <v>90</v>
      </c>
      <c r="F449" s="42">
        <v>3.4000000000000002E-2</v>
      </c>
      <c r="G449" s="61"/>
    </row>
    <row r="450" spans="2:7">
      <c r="B450" s="185"/>
      <c r="C450" s="187"/>
      <c r="D450" s="41" t="s">
        <v>91</v>
      </c>
      <c r="E450" s="41" t="s">
        <v>92</v>
      </c>
      <c r="F450" s="42">
        <v>2.5999999999999999E-2</v>
      </c>
      <c r="G450" s="61"/>
    </row>
    <row r="451" spans="2:7">
      <c r="B451" s="185"/>
      <c r="C451" s="187"/>
      <c r="D451" s="41" t="s">
        <v>100</v>
      </c>
      <c r="E451" s="41" t="s">
        <v>86</v>
      </c>
      <c r="F451" s="42">
        <v>2.1999999999999999E-2</v>
      </c>
      <c r="G451" s="61"/>
    </row>
    <row r="452" spans="2:7">
      <c r="B452" s="185"/>
      <c r="C452" s="187"/>
      <c r="D452" s="41" t="s">
        <v>99</v>
      </c>
      <c r="E452" s="41" t="s">
        <v>90</v>
      </c>
      <c r="F452" s="42">
        <v>2.1999999999999999E-2</v>
      </c>
      <c r="G452" s="61"/>
    </row>
    <row r="453" spans="2:7">
      <c r="B453" s="185"/>
      <c r="C453" s="188"/>
      <c r="D453" s="43" t="s">
        <v>158</v>
      </c>
      <c r="E453" s="43" t="s">
        <v>90</v>
      </c>
      <c r="F453" s="44">
        <v>1.7999999999999999E-2</v>
      </c>
      <c r="G453" s="61"/>
    </row>
    <row r="454" spans="2:7">
      <c r="B454" s="185">
        <v>46</v>
      </c>
      <c r="C454" s="186" t="s">
        <v>26</v>
      </c>
      <c r="D454" s="119" t="s">
        <v>85</v>
      </c>
      <c r="E454" s="119" t="s">
        <v>86</v>
      </c>
      <c r="F454" s="113">
        <v>0.17599999999999999</v>
      </c>
      <c r="G454" s="61"/>
    </row>
    <row r="455" spans="2:7">
      <c r="B455" s="185"/>
      <c r="C455" s="187"/>
      <c r="D455" s="47" t="s">
        <v>87</v>
      </c>
      <c r="E455" s="47" t="s">
        <v>88</v>
      </c>
      <c r="F455" s="42">
        <v>9.1999999999999998E-2</v>
      </c>
      <c r="G455" s="61"/>
    </row>
    <row r="456" spans="2:7">
      <c r="B456" s="185"/>
      <c r="C456" s="187"/>
      <c r="D456" s="41" t="s">
        <v>96</v>
      </c>
      <c r="E456" s="41" t="s">
        <v>90</v>
      </c>
      <c r="F456" s="42">
        <v>6.3E-2</v>
      </c>
      <c r="G456" s="61"/>
    </row>
    <row r="457" spans="2:7">
      <c r="B457" s="185"/>
      <c r="C457" s="187"/>
      <c r="D457" s="41" t="s">
        <v>89</v>
      </c>
      <c r="E457" s="41" t="s">
        <v>90</v>
      </c>
      <c r="F457" s="42">
        <v>5.8000000000000003E-2</v>
      </c>
      <c r="G457" s="61"/>
    </row>
    <row r="458" spans="2:7">
      <c r="B458" s="185"/>
      <c r="C458" s="187"/>
      <c r="D458" s="41" t="s">
        <v>91</v>
      </c>
      <c r="E458" s="41" t="s">
        <v>92</v>
      </c>
      <c r="F458" s="42">
        <v>5.7000000000000002E-2</v>
      </c>
      <c r="G458" s="61"/>
    </row>
    <row r="459" spans="2:7">
      <c r="B459" s="185"/>
      <c r="C459" s="187"/>
      <c r="D459" s="41" t="s">
        <v>99</v>
      </c>
      <c r="E459" s="41" t="s">
        <v>90</v>
      </c>
      <c r="F459" s="42">
        <v>5.2999999999999999E-2</v>
      </c>
      <c r="G459" s="61"/>
    </row>
    <row r="460" spans="2:7">
      <c r="B460" s="185"/>
      <c r="C460" s="187"/>
      <c r="D460" s="41" t="s">
        <v>94</v>
      </c>
      <c r="E460" s="41" t="s">
        <v>95</v>
      </c>
      <c r="F460" s="42">
        <v>4.5999999999999999E-2</v>
      </c>
      <c r="G460" s="61"/>
    </row>
    <row r="461" spans="2:7">
      <c r="B461" s="185"/>
      <c r="C461" s="187"/>
      <c r="D461" s="41" t="s">
        <v>93</v>
      </c>
      <c r="E461" s="41" t="s">
        <v>90</v>
      </c>
      <c r="F461" s="42">
        <v>3.9E-2</v>
      </c>
      <c r="G461" s="61"/>
    </row>
    <row r="462" spans="2:7">
      <c r="B462" s="185"/>
      <c r="C462" s="187"/>
      <c r="D462" s="41" t="s">
        <v>156</v>
      </c>
      <c r="E462" s="41" t="s">
        <v>92</v>
      </c>
      <c r="F462" s="42">
        <v>2.3E-2</v>
      </c>
      <c r="G462" s="61"/>
    </row>
    <row r="463" spans="2:7">
      <c r="B463" s="185"/>
      <c r="C463" s="188"/>
      <c r="D463" s="43" t="s">
        <v>163</v>
      </c>
      <c r="E463" s="43" t="s">
        <v>164</v>
      </c>
      <c r="F463" s="44">
        <v>1.6E-2</v>
      </c>
      <c r="G463" s="61"/>
    </row>
    <row r="464" spans="2:7">
      <c r="B464" s="185">
        <v>47</v>
      </c>
      <c r="C464" s="186" t="s">
        <v>16</v>
      </c>
      <c r="D464" s="119" t="s">
        <v>85</v>
      </c>
      <c r="E464" s="119" t="s">
        <v>86</v>
      </c>
      <c r="F464" s="113">
        <v>0.17</v>
      </c>
      <c r="G464" s="61"/>
    </row>
    <row r="465" spans="2:7">
      <c r="B465" s="185"/>
      <c r="C465" s="187"/>
      <c r="D465" s="47" t="s">
        <v>87</v>
      </c>
      <c r="E465" s="47" t="s">
        <v>88</v>
      </c>
      <c r="F465" s="42">
        <v>8.5000000000000006E-2</v>
      </c>
      <c r="G465" s="61"/>
    </row>
    <row r="466" spans="2:7">
      <c r="B466" s="185"/>
      <c r="C466" s="187"/>
      <c r="D466" s="41" t="s">
        <v>94</v>
      </c>
      <c r="E466" s="41" t="s">
        <v>95</v>
      </c>
      <c r="F466" s="42">
        <v>7.1999999999999995E-2</v>
      </c>
      <c r="G466" s="61"/>
    </row>
    <row r="467" spans="2:7">
      <c r="B467" s="185"/>
      <c r="C467" s="187"/>
      <c r="D467" s="41" t="s">
        <v>89</v>
      </c>
      <c r="E467" s="41" t="s">
        <v>90</v>
      </c>
      <c r="F467" s="42">
        <v>5.5E-2</v>
      </c>
      <c r="G467" s="61"/>
    </row>
    <row r="468" spans="2:7">
      <c r="B468" s="185"/>
      <c r="C468" s="187"/>
      <c r="D468" s="41" t="s">
        <v>96</v>
      </c>
      <c r="E468" s="41" t="s">
        <v>90</v>
      </c>
      <c r="F468" s="42">
        <v>0.05</v>
      </c>
      <c r="G468" s="61"/>
    </row>
    <row r="469" spans="2:7">
      <c r="B469" s="185"/>
      <c r="C469" s="187"/>
      <c r="D469" s="41" t="s">
        <v>93</v>
      </c>
      <c r="E469" s="41" t="s">
        <v>90</v>
      </c>
      <c r="F469" s="42">
        <v>4.8000000000000001E-2</v>
      </c>
      <c r="G469" s="61"/>
    </row>
    <row r="470" spans="2:7">
      <c r="B470" s="185"/>
      <c r="C470" s="187"/>
      <c r="D470" s="41" t="s">
        <v>91</v>
      </c>
      <c r="E470" s="41" t="s">
        <v>92</v>
      </c>
      <c r="F470" s="42">
        <v>4.4999999999999998E-2</v>
      </c>
      <c r="G470" s="61"/>
    </row>
    <row r="471" spans="2:7">
      <c r="B471" s="185"/>
      <c r="C471" s="187"/>
      <c r="D471" s="41" t="s">
        <v>97</v>
      </c>
      <c r="E471" s="41" t="s">
        <v>98</v>
      </c>
      <c r="F471" s="42">
        <v>2.8000000000000001E-2</v>
      </c>
      <c r="G471" s="61"/>
    </row>
    <row r="472" spans="2:7">
      <c r="B472" s="185"/>
      <c r="C472" s="187"/>
      <c r="D472" s="41" t="s">
        <v>99</v>
      </c>
      <c r="E472" s="41" t="s">
        <v>90</v>
      </c>
      <c r="F472" s="42">
        <v>2.5999999999999999E-2</v>
      </c>
      <c r="G472" s="61"/>
    </row>
    <row r="473" spans="2:7">
      <c r="B473" s="185"/>
      <c r="C473" s="188"/>
      <c r="D473" s="43" t="s">
        <v>157</v>
      </c>
      <c r="E473" s="43" t="s">
        <v>98</v>
      </c>
      <c r="F473" s="44">
        <v>0.02</v>
      </c>
      <c r="G473" s="61"/>
    </row>
    <row r="474" spans="2:7">
      <c r="B474" s="185">
        <v>48</v>
      </c>
      <c r="C474" s="186" t="s">
        <v>27</v>
      </c>
      <c r="D474" s="119" t="s">
        <v>94</v>
      </c>
      <c r="E474" s="119" t="s">
        <v>95</v>
      </c>
      <c r="F474" s="113">
        <v>0.19700000000000001</v>
      </c>
      <c r="G474" s="61"/>
    </row>
    <row r="475" spans="2:7">
      <c r="B475" s="185"/>
      <c r="C475" s="187"/>
      <c r="D475" s="47" t="s">
        <v>85</v>
      </c>
      <c r="E475" s="47" t="s">
        <v>86</v>
      </c>
      <c r="F475" s="42">
        <v>0.16400000000000001</v>
      </c>
      <c r="G475" s="61"/>
    </row>
    <row r="476" spans="2:7">
      <c r="B476" s="185"/>
      <c r="C476" s="187"/>
      <c r="D476" s="41" t="s">
        <v>89</v>
      </c>
      <c r="E476" s="41" t="s">
        <v>90</v>
      </c>
      <c r="F476" s="42">
        <v>9.4E-2</v>
      </c>
      <c r="G476" s="61"/>
    </row>
    <row r="477" spans="2:7">
      <c r="B477" s="185"/>
      <c r="C477" s="187"/>
      <c r="D477" s="41" t="s">
        <v>87</v>
      </c>
      <c r="E477" s="41" t="s">
        <v>88</v>
      </c>
      <c r="F477" s="42">
        <v>7.9000000000000001E-2</v>
      </c>
      <c r="G477" s="61"/>
    </row>
    <row r="478" spans="2:7">
      <c r="B478" s="185"/>
      <c r="C478" s="187"/>
      <c r="D478" s="41" t="s">
        <v>91</v>
      </c>
      <c r="E478" s="41" t="s">
        <v>92</v>
      </c>
      <c r="F478" s="42">
        <v>4.5999999999999999E-2</v>
      </c>
      <c r="G478" s="61"/>
    </row>
    <row r="479" spans="2:7">
      <c r="B479" s="185"/>
      <c r="C479" s="187"/>
      <c r="D479" s="41" t="s">
        <v>96</v>
      </c>
      <c r="E479" s="41" t="s">
        <v>90</v>
      </c>
      <c r="F479" s="42">
        <v>3.5000000000000003E-2</v>
      </c>
      <c r="G479" s="61"/>
    </row>
    <row r="480" spans="2:7">
      <c r="B480" s="185"/>
      <c r="C480" s="187"/>
      <c r="D480" s="41" t="s">
        <v>156</v>
      </c>
      <c r="E480" s="41" t="s">
        <v>92</v>
      </c>
      <c r="F480" s="42">
        <v>2.4E-2</v>
      </c>
      <c r="G480" s="61"/>
    </row>
    <row r="481" spans="2:7">
      <c r="B481" s="185"/>
      <c r="C481" s="187"/>
      <c r="D481" s="41" t="s">
        <v>99</v>
      </c>
      <c r="E481" s="41" t="s">
        <v>90</v>
      </c>
      <c r="F481" s="42">
        <v>1.7999999999999999E-2</v>
      </c>
      <c r="G481" s="61"/>
    </row>
    <row r="482" spans="2:7">
      <c r="B482" s="185"/>
      <c r="C482" s="187"/>
      <c r="D482" s="41" t="s">
        <v>93</v>
      </c>
      <c r="E482" s="41" t="s">
        <v>90</v>
      </c>
      <c r="F482" s="42">
        <v>1.7000000000000001E-2</v>
      </c>
      <c r="G482" s="61"/>
    </row>
    <row r="483" spans="2:7">
      <c r="B483" s="185"/>
      <c r="C483" s="188"/>
      <c r="D483" s="43" t="s">
        <v>97</v>
      </c>
      <c r="E483" s="43" t="s">
        <v>98</v>
      </c>
      <c r="F483" s="44">
        <v>1.6E-2</v>
      </c>
      <c r="G483" s="61"/>
    </row>
    <row r="484" spans="2:7">
      <c r="B484" s="185">
        <v>49</v>
      </c>
      <c r="C484" s="186" t="s">
        <v>28</v>
      </c>
      <c r="D484" s="119" t="s">
        <v>85</v>
      </c>
      <c r="E484" s="119" t="s">
        <v>86</v>
      </c>
      <c r="F484" s="113">
        <v>0.19900000000000001</v>
      </c>
      <c r="G484" s="61"/>
    </row>
    <row r="485" spans="2:7">
      <c r="B485" s="185"/>
      <c r="C485" s="187"/>
      <c r="D485" s="47" t="s">
        <v>87</v>
      </c>
      <c r="E485" s="47" t="s">
        <v>88</v>
      </c>
      <c r="F485" s="42">
        <v>7.5999999999999998E-2</v>
      </c>
      <c r="G485" s="61"/>
    </row>
    <row r="486" spans="2:7">
      <c r="B486" s="185"/>
      <c r="C486" s="187"/>
      <c r="D486" s="41" t="s">
        <v>89</v>
      </c>
      <c r="E486" s="41" t="s">
        <v>90</v>
      </c>
      <c r="F486" s="42">
        <v>7.4999999999999997E-2</v>
      </c>
      <c r="G486" s="61"/>
    </row>
    <row r="487" spans="2:7">
      <c r="B487" s="185"/>
      <c r="C487" s="187"/>
      <c r="D487" s="41" t="s">
        <v>91</v>
      </c>
      <c r="E487" s="41" t="s">
        <v>92</v>
      </c>
      <c r="F487" s="42">
        <v>4.4999999999999998E-2</v>
      </c>
      <c r="G487" s="61"/>
    </row>
    <row r="488" spans="2:7">
      <c r="B488" s="185"/>
      <c r="C488" s="187"/>
      <c r="D488" s="41" t="s">
        <v>158</v>
      </c>
      <c r="E488" s="41" t="s">
        <v>90</v>
      </c>
      <c r="F488" s="42">
        <v>3.6999999999999998E-2</v>
      </c>
      <c r="G488" s="61"/>
    </row>
    <row r="489" spans="2:7">
      <c r="B489" s="185"/>
      <c r="C489" s="187"/>
      <c r="D489" s="41" t="s">
        <v>93</v>
      </c>
      <c r="E489" s="41" t="s">
        <v>90</v>
      </c>
      <c r="F489" s="42">
        <v>3.2000000000000001E-2</v>
      </c>
      <c r="G489" s="61"/>
    </row>
    <row r="490" spans="2:7">
      <c r="B490" s="185"/>
      <c r="C490" s="187"/>
      <c r="D490" s="41" t="s">
        <v>96</v>
      </c>
      <c r="E490" s="41" t="s">
        <v>90</v>
      </c>
      <c r="F490" s="42">
        <v>2.9000000000000001E-2</v>
      </c>
      <c r="G490" s="61"/>
    </row>
    <row r="491" spans="2:7">
      <c r="B491" s="185"/>
      <c r="C491" s="187"/>
      <c r="D491" s="41" t="s">
        <v>94</v>
      </c>
      <c r="E491" s="41" t="s">
        <v>95</v>
      </c>
      <c r="F491" s="42">
        <v>2.9000000000000001E-2</v>
      </c>
      <c r="G491" s="61"/>
    </row>
    <row r="492" spans="2:7">
      <c r="B492" s="185"/>
      <c r="C492" s="187"/>
      <c r="D492" s="41" t="s">
        <v>99</v>
      </c>
      <c r="E492" s="41" t="s">
        <v>90</v>
      </c>
      <c r="F492" s="42">
        <v>2.8000000000000001E-2</v>
      </c>
      <c r="G492" s="61"/>
    </row>
    <row r="493" spans="2:7">
      <c r="B493" s="185"/>
      <c r="C493" s="188"/>
      <c r="D493" s="43" t="s">
        <v>179</v>
      </c>
      <c r="E493" s="43" t="s">
        <v>164</v>
      </c>
      <c r="F493" s="44">
        <v>2.5000000000000001E-2</v>
      </c>
      <c r="G493" s="61"/>
    </row>
    <row r="494" spans="2:7">
      <c r="B494" s="185">
        <v>50</v>
      </c>
      <c r="C494" s="186" t="s">
        <v>17</v>
      </c>
      <c r="D494" s="119" t="s">
        <v>85</v>
      </c>
      <c r="E494" s="119" t="s">
        <v>86</v>
      </c>
      <c r="F494" s="113">
        <v>0.16200000000000001</v>
      </c>
      <c r="G494" s="61"/>
    </row>
    <row r="495" spans="2:7">
      <c r="B495" s="185"/>
      <c r="C495" s="187"/>
      <c r="D495" s="47" t="s">
        <v>87</v>
      </c>
      <c r="E495" s="47" t="s">
        <v>88</v>
      </c>
      <c r="F495" s="42">
        <v>0.1</v>
      </c>
      <c r="G495" s="61"/>
    </row>
    <row r="496" spans="2:7">
      <c r="B496" s="185"/>
      <c r="C496" s="187"/>
      <c r="D496" s="41" t="s">
        <v>89</v>
      </c>
      <c r="E496" s="41" t="s">
        <v>90</v>
      </c>
      <c r="F496" s="42">
        <v>8.3000000000000004E-2</v>
      </c>
      <c r="G496" s="61"/>
    </row>
    <row r="497" spans="2:7">
      <c r="B497" s="185"/>
      <c r="C497" s="187"/>
      <c r="D497" s="41" t="s">
        <v>91</v>
      </c>
      <c r="E497" s="41" t="s">
        <v>92</v>
      </c>
      <c r="F497" s="42">
        <v>6.4000000000000001E-2</v>
      </c>
      <c r="G497" s="61"/>
    </row>
    <row r="498" spans="2:7">
      <c r="B498" s="185"/>
      <c r="C498" s="187"/>
      <c r="D498" s="41" t="s">
        <v>94</v>
      </c>
      <c r="E498" s="41" t="s">
        <v>95</v>
      </c>
      <c r="F498" s="42">
        <v>4.9000000000000002E-2</v>
      </c>
      <c r="G498" s="61"/>
    </row>
    <row r="499" spans="2:7">
      <c r="B499" s="185"/>
      <c r="C499" s="187"/>
      <c r="D499" s="41" t="s">
        <v>96</v>
      </c>
      <c r="E499" s="41" t="s">
        <v>90</v>
      </c>
      <c r="F499" s="42">
        <v>4.4999999999999998E-2</v>
      </c>
      <c r="G499" s="61"/>
    </row>
    <row r="500" spans="2:7">
      <c r="B500" s="185"/>
      <c r="C500" s="187"/>
      <c r="D500" s="41" t="s">
        <v>93</v>
      </c>
      <c r="E500" s="41" t="s">
        <v>90</v>
      </c>
      <c r="F500" s="42">
        <v>3.5999999999999997E-2</v>
      </c>
      <c r="G500" s="61"/>
    </row>
    <row r="501" spans="2:7">
      <c r="B501" s="185"/>
      <c r="C501" s="187"/>
      <c r="D501" s="41" t="s">
        <v>157</v>
      </c>
      <c r="E501" s="41" t="s">
        <v>98</v>
      </c>
      <c r="F501" s="42">
        <v>2.3E-2</v>
      </c>
      <c r="G501" s="61"/>
    </row>
    <row r="502" spans="2:7">
      <c r="B502" s="185"/>
      <c r="C502" s="187"/>
      <c r="D502" s="41" t="s">
        <v>97</v>
      </c>
      <c r="E502" s="41" t="s">
        <v>98</v>
      </c>
      <c r="F502" s="42">
        <v>2.1999999999999999E-2</v>
      </c>
      <c r="G502" s="61"/>
    </row>
    <row r="503" spans="2:7">
      <c r="B503" s="185"/>
      <c r="C503" s="188"/>
      <c r="D503" s="43" t="s">
        <v>99</v>
      </c>
      <c r="E503" s="43" t="s">
        <v>90</v>
      </c>
      <c r="F503" s="44">
        <v>2.1999999999999999E-2</v>
      </c>
      <c r="G503" s="61"/>
    </row>
    <row r="504" spans="2:7">
      <c r="B504" s="185">
        <v>51</v>
      </c>
      <c r="C504" s="186" t="s">
        <v>49</v>
      </c>
      <c r="D504" s="119" t="s">
        <v>85</v>
      </c>
      <c r="E504" s="119" t="s">
        <v>86</v>
      </c>
      <c r="F504" s="113">
        <v>0.216</v>
      </c>
      <c r="G504" s="61"/>
    </row>
    <row r="505" spans="2:7">
      <c r="B505" s="185"/>
      <c r="C505" s="187"/>
      <c r="D505" s="47" t="s">
        <v>94</v>
      </c>
      <c r="E505" s="47" t="s">
        <v>95</v>
      </c>
      <c r="F505" s="42">
        <v>0.104</v>
      </c>
      <c r="G505" s="61"/>
    </row>
    <row r="506" spans="2:7">
      <c r="B506" s="185"/>
      <c r="C506" s="187"/>
      <c r="D506" s="41" t="s">
        <v>87</v>
      </c>
      <c r="E506" s="41" t="s">
        <v>88</v>
      </c>
      <c r="F506" s="42">
        <v>8.5000000000000006E-2</v>
      </c>
      <c r="G506" s="61"/>
    </row>
    <row r="507" spans="2:7">
      <c r="B507" s="185"/>
      <c r="C507" s="187"/>
      <c r="D507" s="41" t="s">
        <v>91</v>
      </c>
      <c r="E507" s="41" t="s">
        <v>92</v>
      </c>
      <c r="F507" s="42">
        <v>5.7000000000000002E-2</v>
      </c>
      <c r="G507" s="61"/>
    </row>
    <row r="508" spans="2:7">
      <c r="B508" s="185"/>
      <c r="C508" s="187"/>
      <c r="D508" s="41" t="s">
        <v>89</v>
      </c>
      <c r="E508" s="41" t="s">
        <v>90</v>
      </c>
      <c r="F508" s="42">
        <v>0.05</v>
      </c>
      <c r="G508" s="61"/>
    </row>
    <row r="509" spans="2:7">
      <c r="B509" s="185"/>
      <c r="C509" s="187"/>
      <c r="D509" s="41" t="s">
        <v>96</v>
      </c>
      <c r="E509" s="41" t="s">
        <v>90</v>
      </c>
      <c r="F509" s="42">
        <v>4.3999999999999997E-2</v>
      </c>
      <c r="G509" s="61"/>
    </row>
    <row r="510" spans="2:7">
      <c r="B510" s="185"/>
      <c r="C510" s="187"/>
      <c r="D510" s="41" t="s">
        <v>99</v>
      </c>
      <c r="E510" s="41" t="s">
        <v>90</v>
      </c>
      <c r="F510" s="42">
        <v>3.5000000000000003E-2</v>
      </c>
      <c r="G510" s="61"/>
    </row>
    <row r="511" spans="2:7">
      <c r="B511" s="185"/>
      <c r="C511" s="187"/>
      <c r="D511" s="41" t="s">
        <v>156</v>
      </c>
      <c r="E511" s="41" t="s">
        <v>92</v>
      </c>
      <c r="F511" s="42">
        <v>0.03</v>
      </c>
      <c r="G511" s="61"/>
    </row>
    <row r="512" spans="2:7">
      <c r="B512" s="185"/>
      <c r="C512" s="187"/>
      <c r="D512" s="41" t="s">
        <v>93</v>
      </c>
      <c r="E512" s="41" t="s">
        <v>90</v>
      </c>
      <c r="F512" s="42">
        <v>2.8000000000000001E-2</v>
      </c>
      <c r="G512" s="61"/>
    </row>
    <row r="513" spans="2:7">
      <c r="B513" s="185"/>
      <c r="C513" s="188"/>
      <c r="D513" s="43" t="s">
        <v>97</v>
      </c>
      <c r="E513" s="43" t="s">
        <v>98</v>
      </c>
      <c r="F513" s="44">
        <v>1.9E-2</v>
      </c>
      <c r="G513" s="61"/>
    </row>
    <row r="514" spans="2:7">
      <c r="B514" s="185">
        <v>52</v>
      </c>
      <c r="C514" s="186" t="s">
        <v>5</v>
      </c>
      <c r="D514" s="119" t="s">
        <v>85</v>
      </c>
      <c r="E514" s="119" t="s">
        <v>86</v>
      </c>
      <c r="F514" s="113">
        <v>0.17799999999999999</v>
      </c>
      <c r="G514" s="61"/>
    </row>
    <row r="515" spans="2:7">
      <c r="B515" s="185"/>
      <c r="C515" s="187"/>
      <c r="D515" s="47" t="s">
        <v>87</v>
      </c>
      <c r="E515" s="47" t="s">
        <v>88</v>
      </c>
      <c r="F515" s="42">
        <v>9.2999999999999999E-2</v>
      </c>
      <c r="G515" s="61"/>
    </row>
    <row r="516" spans="2:7">
      <c r="B516" s="185"/>
      <c r="C516" s="187"/>
      <c r="D516" s="41" t="s">
        <v>89</v>
      </c>
      <c r="E516" s="41" t="s">
        <v>90</v>
      </c>
      <c r="F516" s="42">
        <v>5.8000000000000003E-2</v>
      </c>
      <c r="G516" s="61"/>
    </row>
    <row r="517" spans="2:7">
      <c r="B517" s="185"/>
      <c r="C517" s="187"/>
      <c r="D517" s="41" t="s">
        <v>96</v>
      </c>
      <c r="E517" s="41" t="s">
        <v>90</v>
      </c>
      <c r="F517" s="42">
        <v>5.1999999999999998E-2</v>
      </c>
      <c r="G517" s="61"/>
    </row>
    <row r="518" spans="2:7">
      <c r="B518" s="185"/>
      <c r="C518" s="187"/>
      <c r="D518" s="41" t="s">
        <v>91</v>
      </c>
      <c r="E518" s="41" t="s">
        <v>92</v>
      </c>
      <c r="F518" s="42">
        <v>4.1000000000000002E-2</v>
      </c>
      <c r="G518" s="61"/>
    </row>
    <row r="519" spans="2:7">
      <c r="B519" s="185"/>
      <c r="C519" s="187"/>
      <c r="D519" s="41" t="s">
        <v>94</v>
      </c>
      <c r="E519" s="41" t="s">
        <v>95</v>
      </c>
      <c r="F519" s="42">
        <v>3.1E-2</v>
      </c>
      <c r="G519" s="61"/>
    </row>
    <row r="520" spans="2:7">
      <c r="B520" s="185"/>
      <c r="C520" s="187"/>
      <c r="D520" s="41" t="s">
        <v>97</v>
      </c>
      <c r="E520" s="41" t="s">
        <v>98</v>
      </c>
      <c r="F520" s="42">
        <v>2.9000000000000001E-2</v>
      </c>
      <c r="G520" s="61"/>
    </row>
    <row r="521" spans="2:7">
      <c r="B521" s="185"/>
      <c r="C521" s="187"/>
      <c r="D521" s="41" t="s">
        <v>99</v>
      </c>
      <c r="E521" s="41" t="s">
        <v>90</v>
      </c>
      <c r="F521" s="42">
        <v>2.8000000000000001E-2</v>
      </c>
      <c r="G521" s="61"/>
    </row>
    <row r="522" spans="2:7">
      <c r="B522" s="185"/>
      <c r="C522" s="187"/>
      <c r="D522" s="41" t="s">
        <v>158</v>
      </c>
      <c r="E522" s="41" t="s">
        <v>90</v>
      </c>
      <c r="F522" s="42">
        <v>2.1000000000000001E-2</v>
      </c>
      <c r="G522" s="61"/>
    </row>
    <row r="523" spans="2:7">
      <c r="B523" s="185"/>
      <c r="C523" s="188"/>
      <c r="D523" s="43" t="s">
        <v>156</v>
      </c>
      <c r="E523" s="43" t="s">
        <v>92</v>
      </c>
      <c r="F523" s="44">
        <v>0.02</v>
      </c>
      <c r="G523" s="61"/>
    </row>
    <row r="524" spans="2:7">
      <c r="B524" s="185">
        <v>53</v>
      </c>
      <c r="C524" s="186" t="s">
        <v>23</v>
      </c>
      <c r="D524" s="119" t="s">
        <v>85</v>
      </c>
      <c r="E524" s="119" t="s">
        <v>86</v>
      </c>
      <c r="F524" s="113">
        <v>0.16400000000000001</v>
      </c>
      <c r="G524" s="61"/>
    </row>
    <row r="525" spans="2:7">
      <c r="B525" s="185"/>
      <c r="C525" s="187"/>
      <c r="D525" s="47" t="s">
        <v>96</v>
      </c>
      <c r="E525" s="47" t="s">
        <v>90</v>
      </c>
      <c r="F525" s="42">
        <v>7.3999999999999996E-2</v>
      </c>
      <c r="G525" s="61"/>
    </row>
    <row r="526" spans="2:7">
      <c r="B526" s="185"/>
      <c r="C526" s="187"/>
      <c r="D526" s="41" t="s">
        <v>93</v>
      </c>
      <c r="E526" s="41" t="s">
        <v>90</v>
      </c>
      <c r="F526" s="42">
        <v>6.6000000000000003E-2</v>
      </c>
      <c r="G526" s="61"/>
    </row>
    <row r="527" spans="2:7">
      <c r="B527" s="185"/>
      <c r="C527" s="187"/>
      <c r="D527" s="41" t="s">
        <v>94</v>
      </c>
      <c r="E527" s="41" t="s">
        <v>95</v>
      </c>
      <c r="F527" s="42">
        <v>5.3999999999999999E-2</v>
      </c>
      <c r="G527" s="61"/>
    </row>
    <row r="528" spans="2:7">
      <c r="B528" s="185"/>
      <c r="C528" s="187"/>
      <c r="D528" s="41" t="s">
        <v>87</v>
      </c>
      <c r="E528" s="41" t="s">
        <v>88</v>
      </c>
      <c r="F528" s="42">
        <v>4.5999999999999999E-2</v>
      </c>
      <c r="G528" s="61"/>
    </row>
    <row r="529" spans="2:7">
      <c r="B529" s="185"/>
      <c r="C529" s="187"/>
      <c r="D529" s="41" t="s">
        <v>89</v>
      </c>
      <c r="E529" s="41" t="s">
        <v>90</v>
      </c>
      <c r="F529" s="42">
        <v>0.04</v>
      </c>
      <c r="G529" s="61"/>
    </row>
    <row r="530" spans="2:7">
      <c r="B530" s="185"/>
      <c r="C530" s="187"/>
      <c r="D530" s="41" t="s">
        <v>170</v>
      </c>
      <c r="E530" s="41" t="s">
        <v>171</v>
      </c>
      <c r="F530" s="42">
        <v>3.4000000000000002E-2</v>
      </c>
      <c r="G530" s="61"/>
    </row>
    <row r="531" spans="2:7">
      <c r="B531" s="185"/>
      <c r="C531" s="187"/>
      <c r="D531" s="41" t="s">
        <v>99</v>
      </c>
      <c r="E531" s="41" t="s">
        <v>90</v>
      </c>
      <c r="F531" s="42">
        <v>3.1E-2</v>
      </c>
      <c r="G531" s="61"/>
    </row>
    <row r="532" spans="2:7">
      <c r="B532" s="185"/>
      <c r="C532" s="187"/>
      <c r="D532" s="41" t="s">
        <v>156</v>
      </c>
      <c r="E532" s="41" t="s">
        <v>92</v>
      </c>
      <c r="F532" s="42">
        <v>2.8000000000000001E-2</v>
      </c>
      <c r="G532" s="61"/>
    </row>
    <row r="533" spans="2:7">
      <c r="B533" s="185"/>
      <c r="C533" s="188"/>
      <c r="D533" s="43" t="s">
        <v>100</v>
      </c>
      <c r="E533" s="43" t="s">
        <v>86</v>
      </c>
      <c r="F533" s="44">
        <v>2.7E-2</v>
      </c>
      <c r="G533" s="61"/>
    </row>
    <row r="534" spans="2:7">
      <c r="B534" s="185">
        <v>54</v>
      </c>
      <c r="C534" s="186" t="s">
        <v>29</v>
      </c>
      <c r="D534" s="119" t="s">
        <v>85</v>
      </c>
      <c r="E534" s="119" t="s">
        <v>86</v>
      </c>
      <c r="F534" s="113">
        <v>0.183</v>
      </c>
      <c r="G534" s="61"/>
    </row>
    <row r="535" spans="2:7">
      <c r="B535" s="185"/>
      <c r="C535" s="187"/>
      <c r="D535" s="47" t="s">
        <v>87</v>
      </c>
      <c r="E535" s="47" t="s">
        <v>88</v>
      </c>
      <c r="F535" s="42">
        <v>6.6000000000000003E-2</v>
      </c>
      <c r="G535" s="61"/>
    </row>
    <row r="536" spans="2:7">
      <c r="B536" s="185"/>
      <c r="C536" s="187"/>
      <c r="D536" s="41" t="s">
        <v>99</v>
      </c>
      <c r="E536" s="41" t="s">
        <v>90</v>
      </c>
      <c r="F536" s="42">
        <v>6.2E-2</v>
      </c>
      <c r="G536" s="61"/>
    </row>
    <row r="537" spans="2:7">
      <c r="B537" s="185"/>
      <c r="C537" s="187"/>
      <c r="D537" s="41" t="s">
        <v>91</v>
      </c>
      <c r="E537" s="41" t="s">
        <v>92</v>
      </c>
      <c r="F537" s="42">
        <v>0.06</v>
      </c>
      <c r="G537" s="61"/>
    </row>
    <row r="538" spans="2:7">
      <c r="B538" s="185"/>
      <c r="C538" s="187"/>
      <c r="D538" s="41" t="s">
        <v>96</v>
      </c>
      <c r="E538" s="41" t="s">
        <v>90</v>
      </c>
      <c r="F538" s="42">
        <v>4.2000000000000003E-2</v>
      </c>
      <c r="G538" s="61"/>
    </row>
    <row r="539" spans="2:7">
      <c r="B539" s="185"/>
      <c r="C539" s="187"/>
      <c r="D539" s="41" t="s">
        <v>89</v>
      </c>
      <c r="E539" s="41" t="s">
        <v>90</v>
      </c>
      <c r="F539" s="42">
        <v>4.2000000000000003E-2</v>
      </c>
      <c r="G539" s="61"/>
    </row>
    <row r="540" spans="2:7">
      <c r="B540" s="185"/>
      <c r="C540" s="187"/>
      <c r="D540" s="41" t="s">
        <v>94</v>
      </c>
      <c r="E540" s="41" t="s">
        <v>95</v>
      </c>
      <c r="F540" s="42">
        <v>0.04</v>
      </c>
      <c r="G540" s="61"/>
    </row>
    <row r="541" spans="2:7">
      <c r="B541" s="185"/>
      <c r="C541" s="187"/>
      <c r="D541" s="41" t="s">
        <v>157</v>
      </c>
      <c r="E541" s="41" t="s">
        <v>98</v>
      </c>
      <c r="F541" s="42">
        <v>3.2000000000000001E-2</v>
      </c>
      <c r="G541" s="61"/>
    </row>
    <row r="542" spans="2:7">
      <c r="B542" s="185"/>
      <c r="C542" s="187"/>
      <c r="D542" s="41" t="s">
        <v>93</v>
      </c>
      <c r="E542" s="41" t="s">
        <v>90</v>
      </c>
      <c r="F542" s="42">
        <v>2.3E-2</v>
      </c>
      <c r="G542" s="61"/>
    </row>
    <row r="543" spans="2:7">
      <c r="B543" s="185"/>
      <c r="C543" s="188"/>
      <c r="D543" s="43" t="s">
        <v>158</v>
      </c>
      <c r="E543" s="43" t="s">
        <v>90</v>
      </c>
      <c r="F543" s="44">
        <v>0.02</v>
      </c>
      <c r="G543" s="61"/>
    </row>
    <row r="544" spans="2:7">
      <c r="B544" s="185">
        <v>55</v>
      </c>
      <c r="C544" s="186" t="s">
        <v>18</v>
      </c>
      <c r="D544" s="119" t="s">
        <v>85</v>
      </c>
      <c r="E544" s="119" t="s">
        <v>86</v>
      </c>
      <c r="F544" s="113">
        <v>0.17599999999999999</v>
      </c>
      <c r="G544" s="61"/>
    </row>
    <row r="545" spans="2:7">
      <c r="B545" s="185"/>
      <c r="C545" s="187"/>
      <c r="D545" s="47" t="s">
        <v>87</v>
      </c>
      <c r="E545" s="47" t="s">
        <v>88</v>
      </c>
      <c r="F545" s="42">
        <v>9.2999999999999999E-2</v>
      </c>
      <c r="G545" s="61"/>
    </row>
    <row r="546" spans="2:7">
      <c r="B546" s="185"/>
      <c r="C546" s="187"/>
      <c r="D546" s="41" t="s">
        <v>94</v>
      </c>
      <c r="E546" s="41" t="s">
        <v>95</v>
      </c>
      <c r="F546" s="42">
        <v>6.5000000000000002E-2</v>
      </c>
      <c r="G546" s="61"/>
    </row>
    <row r="547" spans="2:7">
      <c r="B547" s="185"/>
      <c r="C547" s="187"/>
      <c r="D547" s="41" t="s">
        <v>89</v>
      </c>
      <c r="E547" s="41" t="s">
        <v>90</v>
      </c>
      <c r="F547" s="42">
        <v>6.4000000000000001E-2</v>
      </c>
      <c r="G547" s="61"/>
    </row>
    <row r="548" spans="2:7">
      <c r="B548" s="185"/>
      <c r="C548" s="187"/>
      <c r="D548" s="41" t="s">
        <v>96</v>
      </c>
      <c r="E548" s="41" t="s">
        <v>90</v>
      </c>
      <c r="F548" s="42">
        <v>3.7999999999999999E-2</v>
      </c>
      <c r="G548" s="61"/>
    </row>
    <row r="549" spans="2:7">
      <c r="B549" s="185"/>
      <c r="C549" s="187"/>
      <c r="D549" s="41" t="s">
        <v>91</v>
      </c>
      <c r="E549" s="41" t="s">
        <v>92</v>
      </c>
      <c r="F549" s="42">
        <v>3.6999999999999998E-2</v>
      </c>
      <c r="G549" s="61"/>
    </row>
    <row r="550" spans="2:7">
      <c r="B550" s="185"/>
      <c r="C550" s="187"/>
      <c r="D550" s="41" t="s">
        <v>97</v>
      </c>
      <c r="E550" s="41" t="s">
        <v>98</v>
      </c>
      <c r="F550" s="42">
        <v>2.9000000000000001E-2</v>
      </c>
      <c r="G550" s="61"/>
    </row>
    <row r="551" spans="2:7">
      <c r="B551" s="185"/>
      <c r="C551" s="187"/>
      <c r="D551" s="41" t="s">
        <v>93</v>
      </c>
      <c r="E551" s="41" t="s">
        <v>90</v>
      </c>
      <c r="F551" s="42">
        <v>2.7E-2</v>
      </c>
      <c r="G551" s="61"/>
    </row>
    <row r="552" spans="2:7">
      <c r="B552" s="185"/>
      <c r="C552" s="187"/>
      <c r="D552" s="41" t="s">
        <v>99</v>
      </c>
      <c r="E552" s="41" t="s">
        <v>90</v>
      </c>
      <c r="F552" s="42">
        <v>2.3E-2</v>
      </c>
      <c r="G552" s="61"/>
    </row>
    <row r="553" spans="2:7">
      <c r="B553" s="185"/>
      <c r="C553" s="188"/>
      <c r="D553" s="43" t="s">
        <v>157</v>
      </c>
      <c r="E553" s="43" t="s">
        <v>98</v>
      </c>
      <c r="F553" s="44">
        <v>2.1999999999999999E-2</v>
      </c>
      <c r="G553" s="61"/>
    </row>
    <row r="554" spans="2:7">
      <c r="B554" s="185">
        <v>56</v>
      </c>
      <c r="C554" s="186" t="s">
        <v>11</v>
      </c>
      <c r="D554" s="119" t="s">
        <v>85</v>
      </c>
      <c r="E554" s="119" t="s">
        <v>86</v>
      </c>
      <c r="F554" s="113">
        <v>0.19500000000000001</v>
      </c>
      <c r="G554" s="61"/>
    </row>
    <row r="555" spans="2:7">
      <c r="B555" s="185"/>
      <c r="C555" s="187"/>
      <c r="D555" s="47" t="s">
        <v>93</v>
      </c>
      <c r="E555" s="47" t="s">
        <v>90</v>
      </c>
      <c r="F555" s="42">
        <v>7.0000000000000007E-2</v>
      </c>
      <c r="G555" s="61"/>
    </row>
    <row r="556" spans="2:7">
      <c r="B556" s="185"/>
      <c r="C556" s="187"/>
      <c r="D556" s="41" t="s">
        <v>89</v>
      </c>
      <c r="E556" s="41" t="s">
        <v>90</v>
      </c>
      <c r="F556" s="42">
        <v>6.2E-2</v>
      </c>
      <c r="G556" s="61"/>
    </row>
    <row r="557" spans="2:7">
      <c r="B557" s="185"/>
      <c r="C557" s="187"/>
      <c r="D557" s="41" t="s">
        <v>87</v>
      </c>
      <c r="E557" s="41" t="s">
        <v>88</v>
      </c>
      <c r="F557" s="42">
        <v>6.0999999999999999E-2</v>
      </c>
      <c r="G557" s="61"/>
    </row>
    <row r="558" spans="2:7">
      <c r="B558" s="185"/>
      <c r="C558" s="187"/>
      <c r="D558" s="41" t="s">
        <v>91</v>
      </c>
      <c r="E558" s="41" t="s">
        <v>92</v>
      </c>
      <c r="F558" s="42">
        <v>5.8999999999999997E-2</v>
      </c>
      <c r="G558" s="61"/>
    </row>
    <row r="559" spans="2:7">
      <c r="B559" s="185"/>
      <c r="C559" s="187"/>
      <c r="D559" s="41" t="s">
        <v>96</v>
      </c>
      <c r="E559" s="41" t="s">
        <v>90</v>
      </c>
      <c r="F559" s="42">
        <v>5.2999999999999999E-2</v>
      </c>
      <c r="G559" s="61"/>
    </row>
    <row r="560" spans="2:7">
      <c r="B560" s="185"/>
      <c r="C560" s="187"/>
      <c r="D560" s="41" t="s">
        <v>94</v>
      </c>
      <c r="E560" s="41" t="s">
        <v>95</v>
      </c>
      <c r="F560" s="42">
        <v>4.1000000000000002E-2</v>
      </c>
      <c r="G560" s="61"/>
    </row>
    <row r="561" spans="2:7">
      <c r="B561" s="185"/>
      <c r="C561" s="187"/>
      <c r="D561" s="41" t="s">
        <v>162</v>
      </c>
      <c r="E561" s="41" t="s">
        <v>86</v>
      </c>
      <c r="F561" s="42">
        <v>2.8000000000000001E-2</v>
      </c>
      <c r="G561" s="61"/>
    </row>
    <row r="562" spans="2:7">
      <c r="B562" s="185"/>
      <c r="C562" s="187"/>
      <c r="D562" s="41" t="s">
        <v>99</v>
      </c>
      <c r="E562" s="41" t="s">
        <v>90</v>
      </c>
      <c r="F562" s="42">
        <v>2.3E-2</v>
      </c>
      <c r="G562" s="61"/>
    </row>
    <row r="563" spans="2:7">
      <c r="B563" s="185"/>
      <c r="C563" s="188"/>
      <c r="D563" s="43" t="s">
        <v>157</v>
      </c>
      <c r="E563" s="43" t="s">
        <v>98</v>
      </c>
      <c r="F563" s="44">
        <v>2.1000000000000001E-2</v>
      </c>
      <c r="G563" s="61"/>
    </row>
    <row r="564" spans="2:7">
      <c r="B564" s="185">
        <v>57</v>
      </c>
      <c r="C564" s="186" t="s">
        <v>50</v>
      </c>
      <c r="D564" s="119" t="s">
        <v>85</v>
      </c>
      <c r="E564" s="119" t="s">
        <v>86</v>
      </c>
      <c r="F564" s="113">
        <v>0.17299999999999999</v>
      </c>
      <c r="G564" s="61"/>
    </row>
    <row r="565" spans="2:7">
      <c r="B565" s="185"/>
      <c r="C565" s="187"/>
      <c r="D565" s="47" t="s">
        <v>87</v>
      </c>
      <c r="E565" s="47" t="s">
        <v>88</v>
      </c>
      <c r="F565" s="42">
        <v>7.3999999999999996E-2</v>
      </c>
      <c r="G565" s="61"/>
    </row>
    <row r="566" spans="2:7">
      <c r="B566" s="185"/>
      <c r="C566" s="187"/>
      <c r="D566" s="41" t="s">
        <v>89</v>
      </c>
      <c r="E566" s="41" t="s">
        <v>90</v>
      </c>
      <c r="F566" s="42">
        <v>7.1999999999999995E-2</v>
      </c>
      <c r="G566" s="61"/>
    </row>
    <row r="567" spans="2:7">
      <c r="B567" s="185"/>
      <c r="C567" s="187"/>
      <c r="D567" s="41" t="s">
        <v>96</v>
      </c>
      <c r="E567" s="41" t="s">
        <v>90</v>
      </c>
      <c r="F567" s="42">
        <v>5.8000000000000003E-2</v>
      </c>
      <c r="G567" s="61"/>
    </row>
    <row r="568" spans="2:7">
      <c r="B568" s="185"/>
      <c r="C568" s="187"/>
      <c r="D568" s="41" t="s">
        <v>94</v>
      </c>
      <c r="E568" s="41" t="s">
        <v>95</v>
      </c>
      <c r="F568" s="42">
        <v>4.7E-2</v>
      </c>
      <c r="G568" s="61"/>
    </row>
    <row r="569" spans="2:7">
      <c r="B569" s="185"/>
      <c r="C569" s="187"/>
      <c r="D569" s="41" t="s">
        <v>93</v>
      </c>
      <c r="E569" s="41" t="s">
        <v>90</v>
      </c>
      <c r="F569" s="42">
        <v>4.3999999999999997E-2</v>
      </c>
      <c r="G569" s="61"/>
    </row>
    <row r="570" spans="2:7">
      <c r="B570" s="185"/>
      <c r="C570" s="187"/>
      <c r="D570" s="41" t="s">
        <v>100</v>
      </c>
      <c r="E570" s="41" t="s">
        <v>86</v>
      </c>
      <c r="F570" s="42">
        <v>3.7999999999999999E-2</v>
      </c>
      <c r="G570" s="61"/>
    </row>
    <row r="571" spans="2:7">
      <c r="B571" s="185"/>
      <c r="C571" s="187"/>
      <c r="D571" s="41" t="s">
        <v>91</v>
      </c>
      <c r="E571" s="41" t="s">
        <v>92</v>
      </c>
      <c r="F571" s="42">
        <v>3.5000000000000003E-2</v>
      </c>
      <c r="G571" s="61"/>
    </row>
    <row r="572" spans="2:7">
      <c r="B572" s="185"/>
      <c r="C572" s="187"/>
      <c r="D572" s="41" t="s">
        <v>158</v>
      </c>
      <c r="E572" s="41" t="s">
        <v>90</v>
      </c>
      <c r="F572" s="42">
        <v>3.4000000000000002E-2</v>
      </c>
      <c r="G572" s="61"/>
    </row>
    <row r="573" spans="2:7">
      <c r="B573" s="185"/>
      <c r="C573" s="188"/>
      <c r="D573" s="43" t="s">
        <v>157</v>
      </c>
      <c r="E573" s="43" t="s">
        <v>98</v>
      </c>
      <c r="F573" s="44">
        <v>2.4E-2</v>
      </c>
      <c r="G573" s="61"/>
    </row>
    <row r="574" spans="2:7">
      <c r="B574" s="185">
        <v>58</v>
      </c>
      <c r="C574" s="186" t="s">
        <v>30</v>
      </c>
      <c r="D574" s="119" t="s">
        <v>85</v>
      </c>
      <c r="E574" s="119" t="s">
        <v>86</v>
      </c>
      <c r="F574" s="113">
        <v>0.22900000000000001</v>
      </c>
      <c r="G574" s="61"/>
    </row>
    <row r="575" spans="2:7">
      <c r="B575" s="185"/>
      <c r="C575" s="187"/>
      <c r="D575" s="47" t="s">
        <v>87</v>
      </c>
      <c r="E575" s="47" t="s">
        <v>88</v>
      </c>
      <c r="F575" s="42">
        <v>5.7000000000000002E-2</v>
      </c>
      <c r="G575" s="61"/>
    </row>
    <row r="576" spans="2:7">
      <c r="B576" s="185"/>
      <c r="C576" s="187"/>
      <c r="D576" s="41" t="s">
        <v>91</v>
      </c>
      <c r="E576" s="41" t="s">
        <v>92</v>
      </c>
      <c r="F576" s="42">
        <v>4.9000000000000002E-2</v>
      </c>
      <c r="G576" s="61"/>
    </row>
    <row r="577" spans="2:7">
      <c r="B577" s="185"/>
      <c r="C577" s="187"/>
      <c r="D577" s="41" t="s">
        <v>99</v>
      </c>
      <c r="E577" s="41" t="s">
        <v>90</v>
      </c>
      <c r="F577" s="42">
        <v>4.9000000000000002E-2</v>
      </c>
      <c r="G577" s="61"/>
    </row>
    <row r="578" spans="2:7">
      <c r="B578" s="185"/>
      <c r="C578" s="187"/>
      <c r="D578" s="41" t="s">
        <v>94</v>
      </c>
      <c r="E578" s="41" t="s">
        <v>95</v>
      </c>
      <c r="F578" s="42">
        <v>4.7E-2</v>
      </c>
      <c r="G578" s="61"/>
    </row>
    <row r="579" spans="2:7">
      <c r="B579" s="185"/>
      <c r="C579" s="187"/>
      <c r="D579" s="41" t="s">
        <v>96</v>
      </c>
      <c r="E579" s="41" t="s">
        <v>90</v>
      </c>
      <c r="F579" s="42">
        <v>4.3999999999999997E-2</v>
      </c>
      <c r="G579" s="61"/>
    </row>
    <row r="580" spans="2:7">
      <c r="B580" s="185"/>
      <c r="C580" s="187"/>
      <c r="D580" s="41" t="s">
        <v>89</v>
      </c>
      <c r="E580" s="41" t="s">
        <v>90</v>
      </c>
      <c r="F580" s="42">
        <v>3.6999999999999998E-2</v>
      </c>
      <c r="G580" s="61"/>
    </row>
    <row r="581" spans="2:7">
      <c r="B581" s="185"/>
      <c r="C581" s="187"/>
      <c r="D581" s="41" t="s">
        <v>93</v>
      </c>
      <c r="E581" s="41" t="s">
        <v>90</v>
      </c>
      <c r="F581" s="42">
        <v>3.3000000000000002E-2</v>
      </c>
      <c r="G581" s="61"/>
    </row>
    <row r="582" spans="2:7">
      <c r="B582" s="185"/>
      <c r="C582" s="187"/>
      <c r="D582" s="41" t="s">
        <v>158</v>
      </c>
      <c r="E582" s="41" t="s">
        <v>90</v>
      </c>
      <c r="F582" s="42">
        <v>3.1E-2</v>
      </c>
      <c r="G582" s="61"/>
    </row>
    <row r="583" spans="2:7">
      <c r="B583" s="185"/>
      <c r="C583" s="188"/>
      <c r="D583" s="43" t="s">
        <v>157</v>
      </c>
      <c r="E583" s="43" t="s">
        <v>98</v>
      </c>
      <c r="F583" s="44">
        <v>1.9E-2</v>
      </c>
      <c r="G583" s="61"/>
    </row>
    <row r="584" spans="2:7">
      <c r="B584" s="185">
        <v>59</v>
      </c>
      <c r="C584" s="186" t="s">
        <v>24</v>
      </c>
      <c r="D584" s="119" t="s">
        <v>85</v>
      </c>
      <c r="E584" s="119" t="s">
        <v>86</v>
      </c>
      <c r="F584" s="113">
        <v>0.21</v>
      </c>
      <c r="G584" s="61"/>
    </row>
    <row r="585" spans="2:7">
      <c r="B585" s="185"/>
      <c r="C585" s="187"/>
      <c r="D585" s="47" t="s">
        <v>87</v>
      </c>
      <c r="E585" s="47" t="s">
        <v>88</v>
      </c>
      <c r="F585" s="42">
        <v>9.5000000000000001E-2</v>
      </c>
      <c r="G585" s="61"/>
    </row>
    <row r="586" spans="2:7">
      <c r="B586" s="185"/>
      <c r="C586" s="187"/>
      <c r="D586" s="41" t="s">
        <v>89</v>
      </c>
      <c r="E586" s="41" t="s">
        <v>90</v>
      </c>
      <c r="F586" s="42">
        <v>6.0999999999999999E-2</v>
      </c>
      <c r="G586" s="61"/>
    </row>
    <row r="587" spans="2:7">
      <c r="B587" s="185"/>
      <c r="C587" s="187"/>
      <c r="D587" s="41" t="s">
        <v>94</v>
      </c>
      <c r="E587" s="41" t="s">
        <v>95</v>
      </c>
      <c r="F587" s="42">
        <v>5.5E-2</v>
      </c>
      <c r="G587" s="61"/>
    </row>
    <row r="588" spans="2:7">
      <c r="B588" s="185"/>
      <c r="C588" s="187"/>
      <c r="D588" s="41" t="s">
        <v>91</v>
      </c>
      <c r="E588" s="41" t="s">
        <v>92</v>
      </c>
      <c r="F588" s="42">
        <v>4.8000000000000001E-2</v>
      </c>
      <c r="G588" s="61"/>
    </row>
    <row r="589" spans="2:7">
      <c r="B589" s="185"/>
      <c r="C589" s="187"/>
      <c r="D589" s="41" t="s">
        <v>96</v>
      </c>
      <c r="E589" s="41" t="s">
        <v>90</v>
      </c>
      <c r="F589" s="42">
        <v>4.1000000000000002E-2</v>
      </c>
      <c r="G589" s="61"/>
    </row>
    <row r="590" spans="2:7">
      <c r="B590" s="185"/>
      <c r="C590" s="187"/>
      <c r="D590" s="41" t="s">
        <v>93</v>
      </c>
      <c r="E590" s="41" t="s">
        <v>90</v>
      </c>
      <c r="F590" s="42">
        <v>0.04</v>
      </c>
      <c r="G590" s="61"/>
    </row>
    <row r="591" spans="2:7">
      <c r="B591" s="185"/>
      <c r="C591" s="187"/>
      <c r="D591" s="41" t="s">
        <v>99</v>
      </c>
      <c r="E591" s="41" t="s">
        <v>90</v>
      </c>
      <c r="F591" s="42">
        <v>0.03</v>
      </c>
      <c r="G591" s="61"/>
    </row>
    <row r="592" spans="2:7">
      <c r="B592" s="185"/>
      <c r="C592" s="187"/>
      <c r="D592" s="41" t="s">
        <v>156</v>
      </c>
      <c r="E592" s="41" t="s">
        <v>92</v>
      </c>
      <c r="F592" s="42">
        <v>2.7E-2</v>
      </c>
      <c r="G592" s="61"/>
    </row>
    <row r="593" spans="2:7">
      <c r="B593" s="185"/>
      <c r="C593" s="188"/>
      <c r="D593" s="43" t="s">
        <v>158</v>
      </c>
      <c r="E593" s="43" t="s">
        <v>90</v>
      </c>
      <c r="F593" s="44">
        <v>1.7999999999999999E-2</v>
      </c>
      <c r="G593" s="61"/>
    </row>
    <row r="594" spans="2:7">
      <c r="B594" s="185">
        <v>60</v>
      </c>
      <c r="C594" s="186" t="s">
        <v>51</v>
      </c>
      <c r="D594" s="119" t="s">
        <v>85</v>
      </c>
      <c r="E594" s="119" t="s">
        <v>86</v>
      </c>
      <c r="F594" s="113">
        <v>0.11899999999999999</v>
      </c>
      <c r="G594" s="61"/>
    </row>
    <row r="595" spans="2:7">
      <c r="B595" s="185"/>
      <c r="C595" s="187"/>
      <c r="D595" s="47" t="s">
        <v>87</v>
      </c>
      <c r="E595" s="47" t="s">
        <v>88</v>
      </c>
      <c r="F595" s="42">
        <v>8.5000000000000006E-2</v>
      </c>
      <c r="G595" s="61"/>
    </row>
    <row r="596" spans="2:7">
      <c r="B596" s="185"/>
      <c r="C596" s="187"/>
      <c r="D596" s="41" t="s">
        <v>96</v>
      </c>
      <c r="E596" s="41" t="s">
        <v>90</v>
      </c>
      <c r="F596" s="42">
        <v>7.0000000000000007E-2</v>
      </c>
      <c r="G596" s="61"/>
    </row>
    <row r="597" spans="2:7">
      <c r="B597" s="185"/>
      <c r="C597" s="187"/>
      <c r="D597" s="41" t="s">
        <v>89</v>
      </c>
      <c r="E597" s="41" t="s">
        <v>90</v>
      </c>
      <c r="F597" s="42">
        <v>6.5000000000000002E-2</v>
      </c>
      <c r="G597" s="61"/>
    </row>
    <row r="598" spans="2:7">
      <c r="B598" s="185"/>
      <c r="C598" s="187"/>
      <c r="D598" s="41" t="s">
        <v>91</v>
      </c>
      <c r="E598" s="41" t="s">
        <v>92</v>
      </c>
      <c r="F598" s="42">
        <v>5.8999999999999997E-2</v>
      </c>
      <c r="G598" s="61"/>
    </row>
    <row r="599" spans="2:7">
      <c r="B599" s="185"/>
      <c r="C599" s="187"/>
      <c r="D599" s="41" t="s">
        <v>94</v>
      </c>
      <c r="E599" s="41" t="s">
        <v>95</v>
      </c>
      <c r="F599" s="42">
        <v>5.8000000000000003E-2</v>
      </c>
      <c r="G599" s="61"/>
    </row>
    <row r="600" spans="2:7">
      <c r="B600" s="185"/>
      <c r="C600" s="187"/>
      <c r="D600" s="41" t="s">
        <v>93</v>
      </c>
      <c r="E600" s="41" t="s">
        <v>90</v>
      </c>
      <c r="F600" s="42">
        <v>4.7E-2</v>
      </c>
      <c r="G600" s="61"/>
    </row>
    <row r="601" spans="2:7">
      <c r="B601" s="185"/>
      <c r="C601" s="187"/>
      <c r="D601" s="41" t="s">
        <v>157</v>
      </c>
      <c r="E601" s="41" t="s">
        <v>98</v>
      </c>
      <c r="F601" s="42">
        <v>0.04</v>
      </c>
      <c r="G601" s="61"/>
    </row>
    <row r="602" spans="2:7">
      <c r="B602" s="185"/>
      <c r="C602" s="187"/>
      <c r="D602" s="41" t="s">
        <v>99</v>
      </c>
      <c r="E602" s="41" t="s">
        <v>90</v>
      </c>
      <c r="F602" s="42">
        <v>3.1E-2</v>
      </c>
      <c r="G602" s="61"/>
    </row>
    <row r="603" spans="2:7">
      <c r="B603" s="185"/>
      <c r="C603" s="188"/>
      <c r="D603" s="43" t="s">
        <v>167</v>
      </c>
      <c r="E603" s="43" t="s">
        <v>168</v>
      </c>
      <c r="F603" s="44">
        <v>2.1999999999999999E-2</v>
      </c>
      <c r="G603" s="61"/>
    </row>
    <row r="604" spans="2:7">
      <c r="B604" s="185">
        <v>61</v>
      </c>
      <c r="C604" s="186" t="s">
        <v>19</v>
      </c>
      <c r="D604" s="119" t="s">
        <v>87</v>
      </c>
      <c r="E604" s="119" t="s">
        <v>88</v>
      </c>
      <c r="F604" s="113">
        <v>0.26300000000000001</v>
      </c>
      <c r="G604" s="61"/>
    </row>
    <row r="605" spans="2:7">
      <c r="B605" s="185"/>
      <c r="C605" s="187"/>
      <c r="D605" s="47" t="s">
        <v>85</v>
      </c>
      <c r="E605" s="47" t="s">
        <v>86</v>
      </c>
      <c r="F605" s="42">
        <v>0.111</v>
      </c>
      <c r="G605" s="61"/>
    </row>
    <row r="606" spans="2:7">
      <c r="B606" s="185"/>
      <c r="C606" s="187"/>
      <c r="D606" s="41" t="s">
        <v>91</v>
      </c>
      <c r="E606" s="41" t="s">
        <v>92</v>
      </c>
      <c r="F606" s="42">
        <v>5.2999999999999999E-2</v>
      </c>
      <c r="G606" s="61"/>
    </row>
    <row r="607" spans="2:7">
      <c r="B607" s="185"/>
      <c r="C607" s="187"/>
      <c r="D607" s="41" t="s">
        <v>93</v>
      </c>
      <c r="E607" s="41" t="s">
        <v>90</v>
      </c>
      <c r="F607" s="42">
        <v>4.5999999999999999E-2</v>
      </c>
      <c r="G607" s="61"/>
    </row>
    <row r="608" spans="2:7">
      <c r="B608" s="185"/>
      <c r="C608" s="187"/>
      <c r="D608" s="41" t="s">
        <v>89</v>
      </c>
      <c r="E608" s="41" t="s">
        <v>90</v>
      </c>
      <c r="F608" s="42">
        <v>4.2999999999999997E-2</v>
      </c>
      <c r="G608" s="61"/>
    </row>
    <row r="609" spans="2:7">
      <c r="B609" s="185"/>
      <c r="C609" s="187"/>
      <c r="D609" s="41" t="s">
        <v>104</v>
      </c>
      <c r="E609" s="41" t="s">
        <v>90</v>
      </c>
      <c r="F609" s="42">
        <v>3.6999999999999998E-2</v>
      </c>
      <c r="G609" s="61"/>
    </row>
    <row r="610" spans="2:7">
      <c r="B610" s="185"/>
      <c r="C610" s="187"/>
      <c r="D610" s="41" t="s">
        <v>99</v>
      </c>
      <c r="E610" s="41" t="s">
        <v>90</v>
      </c>
      <c r="F610" s="42">
        <v>2.7E-2</v>
      </c>
      <c r="G610" s="61"/>
    </row>
    <row r="611" spans="2:7" ht="24">
      <c r="B611" s="185"/>
      <c r="C611" s="187"/>
      <c r="D611" s="41" t="s">
        <v>160</v>
      </c>
      <c r="E611" s="41" t="s">
        <v>161</v>
      </c>
      <c r="F611" s="42">
        <v>2.1999999999999999E-2</v>
      </c>
      <c r="G611" s="61"/>
    </row>
    <row r="612" spans="2:7">
      <c r="B612" s="185"/>
      <c r="C612" s="187"/>
      <c r="D612" s="41" t="s">
        <v>94</v>
      </c>
      <c r="E612" s="41" t="s">
        <v>95</v>
      </c>
      <c r="F612" s="42">
        <v>0.02</v>
      </c>
      <c r="G612" s="61"/>
    </row>
    <row r="613" spans="2:7">
      <c r="B613" s="185"/>
      <c r="C613" s="188"/>
      <c r="D613" s="43" t="s">
        <v>97</v>
      </c>
      <c r="E613" s="43" t="s">
        <v>98</v>
      </c>
      <c r="F613" s="44">
        <v>0.02</v>
      </c>
      <c r="G613" s="61"/>
    </row>
    <row r="614" spans="2:7">
      <c r="B614" s="185">
        <v>62</v>
      </c>
      <c r="C614" s="186" t="s">
        <v>20</v>
      </c>
      <c r="D614" s="119" t="s">
        <v>85</v>
      </c>
      <c r="E614" s="119" t="s">
        <v>86</v>
      </c>
      <c r="F614" s="113">
        <v>0.13</v>
      </c>
      <c r="G614" s="61"/>
    </row>
    <row r="615" spans="2:7">
      <c r="B615" s="185"/>
      <c r="C615" s="187"/>
      <c r="D615" s="47" t="s">
        <v>91</v>
      </c>
      <c r="E615" s="47" t="s">
        <v>92</v>
      </c>
      <c r="F615" s="42">
        <v>9.6000000000000002E-2</v>
      </c>
      <c r="G615" s="61"/>
    </row>
    <row r="616" spans="2:7">
      <c r="B616" s="185"/>
      <c r="C616" s="187"/>
      <c r="D616" s="41" t="s">
        <v>87</v>
      </c>
      <c r="E616" s="41" t="s">
        <v>88</v>
      </c>
      <c r="F616" s="42">
        <v>0.09</v>
      </c>
      <c r="G616" s="61"/>
    </row>
    <row r="617" spans="2:7">
      <c r="B617" s="185"/>
      <c r="C617" s="187"/>
      <c r="D617" s="41" t="s">
        <v>93</v>
      </c>
      <c r="E617" s="41" t="s">
        <v>90</v>
      </c>
      <c r="F617" s="42">
        <v>7.0000000000000007E-2</v>
      </c>
      <c r="G617" s="61"/>
    </row>
    <row r="618" spans="2:7">
      <c r="B618" s="185"/>
      <c r="C618" s="187"/>
      <c r="D618" s="41" t="s">
        <v>96</v>
      </c>
      <c r="E618" s="41" t="s">
        <v>90</v>
      </c>
      <c r="F618" s="42">
        <v>6.0999999999999999E-2</v>
      </c>
      <c r="G618" s="61"/>
    </row>
    <row r="619" spans="2:7">
      <c r="B619" s="185"/>
      <c r="C619" s="187"/>
      <c r="D619" s="41" t="s">
        <v>89</v>
      </c>
      <c r="E619" s="41" t="s">
        <v>90</v>
      </c>
      <c r="F619" s="42">
        <v>5.6000000000000001E-2</v>
      </c>
      <c r="G619" s="61"/>
    </row>
    <row r="620" spans="2:7">
      <c r="B620" s="185"/>
      <c r="C620" s="187"/>
      <c r="D620" s="41" t="s">
        <v>99</v>
      </c>
      <c r="E620" s="41" t="s">
        <v>90</v>
      </c>
      <c r="F620" s="42">
        <v>2.8000000000000001E-2</v>
      </c>
      <c r="G620" s="61"/>
    </row>
    <row r="621" spans="2:7">
      <c r="B621" s="185"/>
      <c r="C621" s="187"/>
      <c r="D621" s="41" t="s">
        <v>157</v>
      </c>
      <c r="E621" s="41" t="s">
        <v>98</v>
      </c>
      <c r="F621" s="42">
        <v>2.5999999999999999E-2</v>
      </c>
      <c r="G621" s="61"/>
    </row>
    <row r="622" spans="2:7">
      <c r="B622" s="185"/>
      <c r="C622" s="187"/>
      <c r="D622" s="41" t="s">
        <v>100</v>
      </c>
      <c r="E622" s="41" t="s">
        <v>86</v>
      </c>
      <c r="F622" s="42">
        <v>2.1999999999999999E-2</v>
      </c>
      <c r="G622" s="61"/>
    </row>
    <row r="623" spans="2:7">
      <c r="B623" s="185"/>
      <c r="C623" s="188"/>
      <c r="D623" s="43" t="s">
        <v>156</v>
      </c>
      <c r="E623" s="43" t="s">
        <v>92</v>
      </c>
      <c r="F623" s="44">
        <v>2.1999999999999999E-2</v>
      </c>
      <c r="G623" s="61"/>
    </row>
    <row r="624" spans="2:7">
      <c r="B624" s="185">
        <v>63</v>
      </c>
      <c r="C624" s="186" t="s">
        <v>31</v>
      </c>
      <c r="D624" s="119" t="s">
        <v>85</v>
      </c>
      <c r="E624" s="119" t="s">
        <v>86</v>
      </c>
      <c r="F624" s="113">
        <v>0.17599999999999999</v>
      </c>
      <c r="G624" s="61"/>
    </row>
    <row r="625" spans="2:7">
      <c r="B625" s="185"/>
      <c r="C625" s="187"/>
      <c r="D625" s="47" t="s">
        <v>87</v>
      </c>
      <c r="E625" s="47" t="s">
        <v>88</v>
      </c>
      <c r="F625" s="42">
        <v>6.9000000000000006E-2</v>
      </c>
      <c r="G625" s="61"/>
    </row>
    <row r="626" spans="2:7">
      <c r="B626" s="185"/>
      <c r="C626" s="187"/>
      <c r="D626" s="41" t="s">
        <v>94</v>
      </c>
      <c r="E626" s="41" t="s">
        <v>95</v>
      </c>
      <c r="F626" s="42">
        <v>6.0999999999999999E-2</v>
      </c>
      <c r="G626" s="61"/>
    </row>
    <row r="627" spans="2:7">
      <c r="B627" s="185"/>
      <c r="C627" s="187"/>
      <c r="D627" s="41" t="s">
        <v>91</v>
      </c>
      <c r="E627" s="41" t="s">
        <v>92</v>
      </c>
      <c r="F627" s="42">
        <v>6.0999999999999999E-2</v>
      </c>
      <c r="G627" s="61"/>
    </row>
    <row r="628" spans="2:7">
      <c r="B628" s="185"/>
      <c r="C628" s="187"/>
      <c r="D628" s="41" t="s">
        <v>89</v>
      </c>
      <c r="E628" s="41" t="s">
        <v>90</v>
      </c>
      <c r="F628" s="42">
        <v>4.2000000000000003E-2</v>
      </c>
      <c r="G628" s="61"/>
    </row>
    <row r="629" spans="2:7">
      <c r="B629" s="185"/>
      <c r="C629" s="187"/>
      <c r="D629" s="41" t="s">
        <v>93</v>
      </c>
      <c r="E629" s="41" t="s">
        <v>90</v>
      </c>
      <c r="F629" s="42">
        <v>3.9E-2</v>
      </c>
      <c r="G629" s="61"/>
    </row>
    <row r="630" spans="2:7">
      <c r="B630" s="185"/>
      <c r="C630" s="187"/>
      <c r="D630" s="41" t="s">
        <v>96</v>
      </c>
      <c r="E630" s="41" t="s">
        <v>90</v>
      </c>
      <c r="F630" s="42">
        <v>3.7999999999999999E-2</v>
      </c>
      <c r="G630" s="61"/>
    </row>
    <row r="631" spans="2:7">
      <c r="B631" s="185"/>
      <c r="C631" s="187"/>
      <c r="D631" s="41" t="s">
        <v>97</v>
      </c>
      <c r="E631" s="41" t="s">
        <v>98</v>
      </c>
      <c r="F631" s="42">
        <v>3.1E-2</v>
      </c>
      <c r="G631" s="61"/>
    </row>
    <row r="632" spans="2:7">
      <c r="B632" s="185"/>
      <c r="C632" s="187"/>
      <c r="D632" s="41" t="s">
        <v>170</v>
      </c>
      <c r="E632" s="41" t="s">
        <v>171</v>
      </c>
      <c r="F632" s="42">
        <v>2.5000000000000001E-2</v>
      </c>
      <c r="G632" s="61"/>
    </row>
    <row r="633" spans="2:7">
      <c r="B633" s="185"/>
      <c r="C633" s="188"/>
      <c r="D633" s="43" t="s">
        <v>156</v>
      </c>
      <c r="E633" s="43" t="s">
        <v>92</v>
      </c>
      <c r="F633" s="44">
        <v>2.4E-2</v>
      </c>
      <c r="G633" s="61"/>
    </row>
    <row r="634" spans="2:7">
      <c r="B634" s="185">
        <v>64</v>
      </c>
      <c r="C634" s="186" t="s">
        <v>52</v>
      </c>
      <c r="D634" s="119" t="s">
        <v>85</v>
      </c>
      <c r="E634" s="119" t="s">
        <v>86</v>
      </c>
      <c r="F634" s="113">
        <v>0.183</v>
      </c>
      <c r="G634" s="61"/>
    </row>
    <row r="635" spans="2:7">
      <c r="B635" s="185"/>
      <c r="C635" s="187"/>
      <c r="D635" s="47" t="s">
        <v>87</v>
      </c>
      <c r="E635" s="47" t="s">
        <v>88</v>
      </c>
      <c r="F635" s="42">
        <v>0.104</v>
      </c>
      <c r="G635" s="61"/>
    </row>
    <row r="636" spans="2:7">
      <c r="B636" s="185"/>
      <c r="C636" s="187"/>
      <c r="D636" s="41" t="s">
        <v>94</v>
      </c>
      <c r="E636" s="41" t="s">
        <v>95</v>
      </c>
      <c r="F636" s="42">
        <v>0.10199999999999999</v>
      </c>
      <c r="G636" s="61"/>
    </row>
    <row r="637" spans="2:7">
      <c r="B637" s="185"/>
      <c r="C637" s="187"/>
      <c r="D637" s="41" t="s">
        <v>91</v>
      </c>
      <c r="E637" s="41" t="s">
        <v>92</v>
      </c>
      <c r="F637" s="42">
        <v>7.5999999999999998E-2</v>
      </c>
      <c r="G637" s="61"/>
    </row>
    <row r="638" spans="2:7">
      <c r="B638" s="185"/>
      <c r="C638" s="187"/>
      <c r="D638" s="41" t="s">
        <v>93</v>
      </c>
      <c r="E638" s="41" t="s">
        <v>90</v>
      </c>
      <c r="F638" s="42">
        <v>4.3999999999999997E-2</v>
      </c>
      <c r="G638" s="61"/>
    </row>
    <row r="639" spans="2:7">
      <c r="B639" s="185"/>
      <c r="C639" s="187"/>
      <c r="D639" s="41" t="s">
        <v>89</v>
      </c>
      <c r="E639" s="41" t="s">
        <v>90</v>
      </c>
      <c r="F639" s="42">
        <v>3.7999999999999999E-2</v>
      </c>
      <c r="G639" s="61"/>
    </row>
    <row r="640" spans="2:7">
      <c r="B640" s="185"/>
      <c r="C640" s="187"/>
      <c r="D640" s="41" t="s">
        <v>96</v>
      </c>
      <c r="E640" s="41" t="s">
        <v>90</v>
      </c>
      <c r="F640" s="42">
        <v>3.5000000000000003E-2</v>
      </c>
      <c r="G640" s="61"/>
    </row>
    <row r="641" spans="2:7">
      <c r="B641" s="185"/>
      <c r="C641" s="187"/>
      <c r="D641" s="41" t="s">
        <v>180</v>
      </c>
      <c r="E641" s="41" t="s">
        <v>88</v>
      </c>
      <c r="F641" s="42">
        <v>3.3000000000000002E-2</v>
      </c>
      <c r="G641" s="61"/>
    </row>
    <row r="642" spans="2:7">
      <c r="B642" s="185"/>
      <c r="C642" s="187"/>
      <c r="D642" s="41" t="s">
        <v>99</v>
      </c>
      <c r="E642" s="41" t="s">
        <v>90</v>
      </c>
      <c r="F642" s="42">
        <v>2.5999999999999999E-2</v>
      </c>
      <c r="G642" s="61"/>
    </row>
    <row r="643" spans="2:7">
      <c r="B643" s="185"/>
      <c r="C643" s="188"/>
      <c r="D643" s="43" t="s">
        <v>175</v>
      </c>
      <c r="E643" s="43" t="s">
        <v>171</v>
      </c>
      <c r="F643" s="44">
        <v>1.7999999999999999E-2</v>
      </c>
      <c r="G643" s="61"/>
    </row>
    <row r="644" spans="2:7">
      <c r="B644" s="185">
        <v>65</v>
      </c>
      <c r="C644" s="186" t="s">
        <v>12</v>
      </c>
      <c r="D644" s="119" t="s">
        <v>85</v>
      </c>
      <c r="E644" s="119" t="s">
        <v>86</v>
      </c>
      <c r="F644" s="113">
        <v>0.248</v>
      </c>
      <c r="G644" s="61"/>
    </row>
    <row r="645" spans="2:7">
      <c r="B645" s="185"/>
      <c r="C645" s="187"/>
      <c r="D645" s="47" t="s">
        <v>91</v>
      </c>
      <c r="E645" s="47" t="s">
        <v>92</v>
      </c>
      <c r="F645" s="42">
        <v>0.114</v>
      </c>
      <c r="G645" s="61"/>
    </row>
    <row r="646" spans="2:7">
      <c r="B646" s="185"/>
      <c r="C646" s="187"/>
      <c r="D646" s="41" t="s">
        <v>87</v>
      </c>
      <c r="E646" s="41" t="s">
        <v>88</v>
      </c>
      <c r="F646" s="42">
        <v>0.09</v>
      </c>
      <c r="G646" s="61"/>
    </row>
    <row r="647" spans="2:7">
      <c r="B647" s="185"/>
      <c r="C647" s="187"/>
      <c r="D647" s="41" t="s">
        <v>89</v>
      </c>
      <c r="E647" s="41" t="s">
        <v>90</v>
      </c>
      <c r="F647" s="42">
        <v>8.2000000000000003E-2</v>
      </c>
      <c r="G647" s="61"/>
    </row>
    <row r="648" spans="2:7">
      <c r="B648" s="185"/>
      <c r="C648" s="187"/>
      <c r="D648" s="41" t="s">
        <v>100</v>
      </c>
      <c r="E648" s="41" t="s">
        <v>86</v>
      </c>
      <c r="F648" s="42">
        <v>4.7E-2</v>
      </c>
      <c r="G648" s="61"/>
    </row>
    <row r="649" spans="2:7">
      <c r="B649" s="185"/>
      <c r="C649" s="187"/>
      <c r="D649" s="41" t="s">
        <v>156</v>
      </c>
      <c r="E649" s="41" t="s">
        <v>92</v>
      </c>
      <c r="F649" s="42">
        <v>0.04</v>
      </c>
      <c r="G649" s="61"/>
    </row>
    <row r="650" spans="2:7">
      <c r="B650" s="185"/>
      <c r="C650" s="187"/>
      <c r="D650" s="41" t="s">
        <v>93</v>
      </c>
      <c r="E650" s="41" t="s">
        <v>90</v>
      </c>
      <c r="F650" s="42">
        <v>0.03</v>
      </c>
      <c r="G650" s="61"/>
    </row>
    <row r="651" spans="2:7">
      <c r="B651" s="185"/>
      <c r="C651" s="187"/>
      <c r="D651" s="41" t="s">
        <v>96</v>
      </c>
      <c r="E651" s="41" t="s">
        <v>90</v>
      </c>
      <c r="F651" s="42">
        <v>0.03</v>
      </c>
      <c r="G651" s="61"/>
    </row>
    <row r="652" spans="2:7">
      <c r="B652" s="185"/>
      <c r="C652" s="187"/>
      <c r="D652" s="41" t="s">
        <v>166</v>
      </c>
      <c r="E652" s="41" t="s">
        <v>95</v>
      </c>
      <c r="F652" s="42">
        <v>0.02</v>
      </c>
      <c r="G652" s="61"/>
    </row>
    <row r="653" spans="2:7" ht="24">
      <c r="B653" s="185"/>
      <c r="C653" s="188"/>
      <c r="D653" s="43" t="s">
        <v>181</v>
      </c>
      <c r="E653" s="43" t="s">
        <v>161</v>
      </c>
      <c r="F653" s="44">
        <v>0.02</v>
      </c>
      <c r="G653" s="61"/>
    </row>
    <row r="654" spans="2:7">
      <c r="B654" s="185">
        <v>66</v>
      </c>
      <c r="C654" s="186" t="s">
        <v>6</v>
      </c>
      <c r="D654" s="119" t="s">
        <v>85</v>
      </c>
      <c r="E654" s="119" t="s">
        <v>86</v>
      </c>
      <c r="F654" s="113">
        <v>0.34699999999999998</v>
      </c>
      <c r="G654" s="61"/>
    </row>
    <row r="655" spans="2:7">
      <c r="B655" s="185"/>
      <c r="C655" s="187"/>
      <c r="D655" s="47" t="s">
        <v>87</v>
      </c>
      <c r="E655" s="47" t="s">
        <v>88</v>
      </c>
      <c r="F655" s="42">
        <v>7.8E-2</v>
      </c>
      <c r="G655" s="61"/>
    </row>
    <row r="656" spans="2:7">
      <c r="B656" s="185"/>
      <c r="C656" s="187"/>
      <c r="D656" s="41" t="s">
        <v>94</v>
      </c>
      <c r="E656" s="41" t="s">
        <v>95</v>
      </c>
      <c r="F656" s="42">
        <v>7.6999999999999999E-2</v>
      </c>
      <c r="G656" s="61"/>
    </row>
    <row r="657" spans="2:7">
      <c r="B657" s="185"/>
      <c r="C657" s="187"/>
      <c r="D657" s="41" t="s">
        <v>100</v>
      </c>
      <c r="E657" s="41" t="s">
        <v>86</v>
      </c>
      <c r="F657" s="42">
        <v>0.06</v>
      </c>
      <c r="G657" s="61"/>
    </row>
    <row r="658" spans="2:7">
      <c r="B658" s="185"/>
      <c r="C658" s="187"/>
      <c r="D658" s="41" t="s">
        <v>89</v>
      </c>
      <c r="E658" s="41" t="s">
        <v>90</v>
      </c>
      <c r="F658" s="42">
        <v>3.5000000000000003E-2</v>
      </c>
      <c r="G658" s="61"/>
    </row>
    <row r="659" spans="2:7">
      <c r="B659" s="185"/>
      <c r="C659" s="187"/>
      <c r="D659" s="41" t="s">
        <v>96</v>
      </c>
      <c r="E659" s="41" t="s">
        <v>90</v>
      </c>
      <c r="F659" s="42">
        <v>3.3000000000000002E-2</v>
      </c>
      <c r="G659" s="61"/>
    </row>
    <row r="660" spans="2:7">
      <c r="B660" s="185"/>
      <c r="C660" s="187"/>
      <c r="D660" s="41" t="s">
        <v>91</v>
      </c>
      <c r="E660" s="41" t="s">
        <v>92</v>
      </c>
      <c r="F660" s="42">
        <v>2.7E-2</v>
      </c>
      <c r="G660" s="61"/>
    </row>
    <row r="661" spans="2:7">
      <c r="B661" s="185"/>
      <c r="C661" s="187"/>
      <c r="D661" s="41" t="s">
        <v>162</v>
      </c>
      <c r="E661" s="41" t="s">
        <v>86</v>
      </c>
      <c r="F661" s="42">
        <v>2.4E-2</v>
      </c>
      <c r="G661" s="61"/>
    </row>
    <row r="662" spans="2:7">
      <c r="B662" s="185"/>
      <c r="C662" s="187"/>
      <c r="D662" s="41" t="s">
        <v>182</v>
      </c>
      <c r="E662" s="41" t="s">
        <v>86</v>
      </c>
      <c r="F662" s="42">
        <v>1.7999999999999999E-2</v>
      </c>
      <c r="G662" s="61"/>
    </row>
    <row r="663" spans="2:7">
      <c r="B663" s="185"/>
      <c r="C663" s="188"/>
      <c r="D663" s="43" t="s">
        <v>93</v>
      </c>
      <c r="E663" s="43" t="s">
        <v>90</v>
      </c>
      <c r="F663" s="44">
        <v>1.6E-2</v>
      </c>
      <c r="G663" s="61"/>
    </row>
    <row r="664" spans="2:7">
      <c r="B664" s="185">
        <v>67</v>
      </c>
      <c r="C664" s="186" t="s">
        <v>7</v>
      </c>
      <c r="D664" s="119" t="s">
        <v>89</v>
      </c>
      <c r="E664" s="119" t="s">
        <v>90</v>
      </c>
      <c r="F664" s="113">
        <v>0.14599999999999999</v>
      </c>
      <c r="G664" s="61"/>
    </row>
    <row r="665" spans="2:7">
      <c r="B665" s="185"/>
      <c r="C665" s="187"/>
      <c r="D665" s="47" t="s">
        <v>85</v>
      </c>
      <c r="E665" s="47" t="s">
        <v>86</v>
      </c>
      <c r="F665" s="42">
        <v>0.14599999999999999</v>
      </c>
      <c r="G665" s="61"/>
    </row>
    <row r="666" spans="2:7">
      <c r="B666" s="185"/>
      <c r="C666" s="187"/>
      <c r="D666" s="41" t="s">
        <v>170</v>
      </c>
      <c r="E666" s="41" t="s">
        <v>171</v>
      </c>
      <c r="F666" s="42">
        <v>5.5E-2</v>
      </c>
      <c r="G666" s="61"/>
    </row>
    <row r="667" spans="2:7">
      <c r="B667" s="185"/>
      <c r="C667" s="187"/>
      <c r="D667" s="41" t="s">
        <v>183</v>
      </c>
      <c r="E667" s="41" t="s">
        <v>184</v>
      </c>
      <c r="F667" s="42">
        <v>4.9000000000000002E-2</v>
      </c>
      <c r="G667" s="61"/>
    </row>
    <row r="668" spans="2:7">
      <c r="B668" s="185"/>
      <c r="C668" s="187"/>
      <c r="D668" s="41" t="s">
        <v>185</v>
      </c>
      <c r="E668" s="41" t="s">
        <v>98</v>
      </c>
      <c r="F668" s="42">
        <v>3.6999999999999998E-2</v>
      </c>
      <c r="G668" s="61"/>
    </row>
    <row r="669" spans="2:7">
      <c r="B669" s="185"/>
      <c r="C669" s="187"/>
      <c r="D669" s="41" t="s">
        <v>91</v>
      </c>
      <c r="E669" s="41" t="s">
        <v>92</v>
      </c>
      <c r="F669" s="42">
        <v>0.03</v>
      </c>
      <c r="G669" s="61"/>
    </row>
    <row r="670" spans="2:7">
      <c r="B670" s="185"/>
      <c r="C670" s="187"/>
      <c r="D670" s="41" t="s">
        <v>186</v>
      </c>
      <c r="E670" s="41" t="s">
        <v>184</v>
      </c>
      <c r="F670" s="42">
        <v>2.4E-2</v>
      </c>
      <c r="G670" s="61"/>
    </row>
    <row r="671" spans="2:7" ht="24">
      <c r="B671" s="185"/>
      <c r="C671" s="187"/>
      <c r="D671" s="41" t="s">
        <v>160</v>
      </c>
      <c r="E671" s="41" t="s">
        <v>161</v>
      </c>
      <c r="F671" s="42">
        <v>2.4E-2</v>
      </c>
      <c r="G671" s="61"/>
    </row>
    <row r="672" spans="2:7">
      <c r="B672" s="185"/>
      <c r="C672" s="187"/>
      <c r="D672" s="41" t="s">
        <v>187</v>
      </c>
      <c r="E672" s="41" t="s">
        <v>171</v>
      </c>
      <c r="F672" s="42">
        <v>1.7999999999999999E-2</v>
      </c>
      <c r="G672" s="61"/>
    </row>
    <row r="673" spans="2:7">
      <c r="B673" s="185"/>
      <c r="C673" s="188"/>
      <c r="D673" s="43" t="s">
        <v>188</v>
      </c>
      <c r="E673" s="43" t="s">
        <v>171</v>
      </c>
      <c r="F673" s="44">
        <v>1.7999999999999999E-2</v>
      </c>
      <c r="G673" s="61"/>
    </row>
    <row r="674" spans="2:7">
      <c r="B674" s="185">
        <v>68</v>
      </c>
      <c r="C674" s="186" t="s">
        <v>53</v>
      </c>
      <c r="D674" s="119" t="s">
        <v>89</v>
      </c>
      <c r="E674" s="119" t="s">
        <v>90</v>
      </c>
      <c r="F674" s="113">
        <v>0.182</v>
      </c>
      <c r="G674" s="61"/>
    </row>
    <row r="675" spans="2:7">
      <c r="B675" s="185"/>
      <c r="C675" s="187"/>
      <c r="D675" s="47" t="s">
        <v>85</v>
      </c>
      <c r="E675" s="47" t="s">
        <v>86</v>
      </c>
      <c r="F675" s="42">
        <v>0.17</v>
      </c>
      <c r="G675" s="61"/>
    </row>
    <row r="676" spans="2:7">
      <c r="B676" s="185"/>
      <c r="C676" s="187"/>
      <c r="D676" s="41" t="s">
        <v>87</v>
      </c>
      <c r="E676" s="41" t="s">
        <v>88</v>
      </c>
      <c r="F676" s="42">
        <v>0.10299999999999999</v>
      </c>
      <c r="G676" s="61"/>
    </row>
    <row r="677" spans="2:7">
      <c r="B677" s="185"/>
      <c r="C677" s="187"/>
      <c r="D677" s="41" t="s">
        <v>94</v>
      </c>
      <c r="E677" s="41" t="s">
        <v>95</v>
      </c>
      <c r="F677" s="42">
        <v>7.4999999999999997E-2</v>
      </c>
      <c r="G677" s="61"/>
    </row>
    <row r="678" spans="2:7">
      <c r="B678" s="185"/>
      <c r="C678" s="187"/>
      <c r="D678" s="41" t="s">
        <v>156</v>
      </c>
      <c r="E678" s="41" t="s">
        <v>92</v>
      </c>
      <c r="F678" s="42">
        <v>0.05</v>
      </c>
      <c r="G678" s="61"/>
    </row>
    <row r="679" spans="2:7">
      <c r="B679" s="185"/>
      <c r="C679" s="187"/>
      <c r="D679" s="41" t="s">
        <v>96</v>
      </c>
      <c r="E679" s="41" t="s">
        <v>90</v>
      </c>
      <c r="F679" s="42">
        <v>0.05</v>
      </c>
      <c r="G679" s="61"/>
    </row>
    <row r="680" spans="2:7">
      <c r="B680" s="185"/>
      <c r="C680" s="187"/>
      <c r="D680" s="41" t="s">
        <v>93</v>
      </c>
      <c r="E680" s="41" t="s">
        <v>90</v>
      </c>
      <c r="F680" s="42">
        <v>4.3999999999999997E-2</v>
      </c>
      <c r="G680" s="61"/>
    </row>
    <row r="681" spans="2:7">
      <c r="B681" s="185"/>
      <c r="C681" s="187"/>
      <c r="D681" s="41" t="s">
        <v>91</v>
      </c>
      <c r="E681" s="41" t="s">
        <v>92</v>
      </c>
      <c r="F681" s="42">
        <v>4.3999999999999997E-2</v>
      </c>
      <c r="G681" s="61"/>
    </row>
    <row r="682" spans="2:7">
      <c r="B682" s="185"/>
      <c r="C682" s="187"/>
      <c r="D682" s="41" t="s">
        <v>158</v>
      </c>
      <c r="E682" s="41" t="s">
        <v>90</v>
      </c>
      <c r="F682" s="42">
        <v>2.5000000000000001E-2</v>
      </c>
      <c r="G682" s="61"/>
    </row>
    <row r="683" spans="2:7">
      <c r="B683" s="185"/>
      <c r="C683" s="188"/>
      <c r="D683" s="43" t="s">
        <v>170</v>
      </c>
      <c r="E683" s="43" t="s">
        <v>171</v>
      </c>
      <c r="F683" s="44">
        <v>1.2999999999999999E-2</v>
      </c>
      <c r="G683" s="61"/>
    </row>
    <row r="684" spans="2:7">
      <c r="B684" s="185">
        <v>69</v>
      </c>
      <c r="C684" s="186" t="s">
        <v>54</v>
      </c>
      <c r="D684" s="119" t="s">
        <v>87</v>
      </c>
      <c r="E684" s="119" t="s">
        <v>88</v>
      </c>
      <c r="F684" s="113">
        <v>0.19400000000000001</v>
      </c>
      <c r="G684" s="61"/>
    </row>
    <row r="685" spans="2:7">
      <c r="B685" s="185"/>
      <c r="C685" s="187"/>
      <c r="D685" s="47" t="s">
        <v>85</v>
      </c>
      <c r="E685" s="47" t="s">
        <v>86</v>
      </c>
      <c r="F685" s="42">
        <v>0.151</v>
      </c>
      <c r="G685" s="61"/>
    </row>
    <row r="686" spans="2:7">
      <c r="B686" s="185"/>
      <c r="C686" s="187"/>
      <c r="D686" s="41" t="s">
        <v>91</v>
      </c>
      <c r="E686" s="41" t="s">
        <v>92</v>
      </c>
      <c r="F686" s="42">
        <v>6.8000000000000005E-2</v>
      </c>
      <c r="G686" s="61"/>
    </row>
    <row r="687" spans="2:7">
      <c r="B687" s="185"/>
      <c r="C687" s="187"/>
      <c r="D687" s="41" t="s">
        <v>93</v>
      </c>
      <c r="E687" s="41" t="s">
        <v>90</v>
      </c>
      <c r="F687" s="42">
        <v>5.7000000000000002E-2</v>
      </c>
      <c r="G687" s="61"/>
    </row>
    <row r="688" spans="2:7">
      <c r="B688" s="185"/>
      <c r="C688" s="187"/>
      <c r="D688" s="41" t="s">
        <v>89</v>
      </c>
      <c r="E688" s="41" t="s">
        <v>90</v>
      </c>
      <c r="F688" s="42">
        <v>5.0999999999999997E-2</v>
      </c>
      <c r="G688" s="61"/>
    </row>
    <row r="689" spans="2:7">
      <c r="B689" s="185"/>
      <c r="C689" s="187"/>
      <c r="D689" s="41" t="s">
        <v>94</v>
      </c>
      <c r="E689" s="41" t="s">
        <v>95</v>
      </c>
      <c r="F689" s="42">
        <v>4.8000000000000001E-2</v>
      </c>
      <c r="G689" s="61"/>
    </row>
    <row r="690" spans="2:7">
      <c r="B690" s="185"/>
      <c r="C690" s="187"/>
      <c r="D690" s="41" t="s">
        <v>189</v>
      </c>
      <c r="E690" s="41" t="s">
        <v>88</v>
      </c>
      <c r="F690" s="42">
        <v>2.9000000000000001E-2</v>
      </c>
      <c r="G690" s="61"/>
    </row>
    <row r="691" spans="2:7">
      <c r="B691" s="185"/>
      <c r="C691" s="187"/>
      <c r="D691" s="41" t="s">
        <v>99</v>
      </c>
      <c r="E691" s="41" t="s">
        <v>90</v>
      </c>
      <c r="F691" s="42">
        <v>2.9000000000000001E-2</v>
      </c>
      <c r="G691" s="61"/>
    </row>
    <row r="692" spans="2:7">
      <c r="B692" s="185"/>
      <c r="C692" s="187"/>
      <c r="D692" s="41" t="s">
        <v>158</v>
      </c>
      <c r="E692" s="41" t="s">
        <v>90</v>
      </c>
      <c r="F692" s="42">
        <v>2.5000000000000001E-2</v>
      </c>
      <c r="G692" s="61"/>
    </row>
    <row r="693" spans="2:7">
      <c r="B693" s="185"/>
      <c r="C693" s="188"/>
      <c r="D693" s="43" t="s">
        <v>96</v>
      </c>
      <c r="E693" s="43" t="s">
        <v>90</v>
      </c>
      <c r="F693" s="44">
        <v>1.9E-2</v>
      </c>
      <c r="G693" s="61"/>
    </row>
    <row r="694" spans="2:7">
      <c r="B694" s="185">
        <v>70</v>
      </c>
      <c r="C694" s="186" t="s">
        <v>55</v>
      </c>
      <c r="D694" s="119" t="s">
        <v>85</v>
      </c>
      <c r="E694" s="119" t="s">
        <v>86</v>
      </c>
      <c r="F694" s="113">
        <v>0.17100000000000001</v>
      </c>
      <c r="G694" s="61"/>
    </row>
    <row r="695" spans="2:7">
      <c r="B695" s="185"/>
      <c r="C695" s="187"/>
      <c r="D695" s="47" t="s">
        <v>89</v>
      </c>
      <c r="E695" s="47" t="s">
        <v>90</v>
      </c>
      <c r="F695" s="42">
        <v>0.16600000000000001</v>
      </c>
      <c r="G695" s="61"/>
    </row>
    <row r="696" spans="2:7">
      <c r="B696" s="185"/>
      <c r="C696" s="187"/>
      <c r="D696" s="41" t="s">
        <v>93</v>
      </c>
      <c r="E696" s="41" t="s">
        <v>90</v>
      </c>
      <c r="F696" s="42">
        <v>0.11799999999999999</v>
      </c>
      <c r="G696" s="61"/>
    </row>
    <row r="697" spans="2:7">
      <c r="B697" s="185"/>
      <c r="C697" s="187"/>
      <c r="D697" s="41" t="s">
        <v>96</v>
      </c>
      <c r="E697" s="41" t="s">
        <v>90</v>
      </c>
      <c r="F697" s="42">
        <v>8.5999999999999993E-2</v>
      </c>
      <c r="G697" s="61"/>
    </row>
    <row r="698" spans="2:7">
      <c r="B698" s="185"/>
      <c r="C698" s="187"/>
      <c r="D698" s="41" t="s">
        <v>158</v>
      </c>
      <c r="E698" s="41" t="s">
        <v>90</v>
      </c>
      <c r="F698" s="42">
        <v>4.8000000000000001E-2</v>
      </c>
      <c r="G698" s="61"/>
    </row>
    <row r="699" spans="2:7">
      <c r="B699" s="185"/>
      <c r="C699" s="187"/>
      <c r="D699" s="41" t="s">
        <v>94</v>
      </c>
      <c r="E699" s="41" t="s">
        <v>95</v>
      </c>
      <c r="F699" s="42">
        <v>3.2000000000000001E-2</v>
      </c>
      <c r="G699" s="61"/>
    </row>
    <row r="700" spans="2:7" ht="24">
      <c r="B700" s="185"/>
      <c r="C700" s="187"/>
      <c r="D700" s="41" t="s">
        <v>160</v>
      </c>
      <c r="E700" s="41" t="s">
        <v>161</v>
      </c>
      <c r="F700" s="42">
        <v>2.7E-2</v>
      </c>
      <c r="G700" s="61"/>
    </row>
    <row r="701" spans="2:7">
      <c r="B701" s="185"/>
      <c r="C701" s="187"/>
      <c r="D701" s="41" t="s">
        <v>162</v>
      </c>
      <c r="E701" s="41" t="s">
        <v>86</v>
      </c>
      <c r="F701" s="42">
        <v>2.1000000000000001E-2</v>
      </c>
      <c r="G701" s="61"/>
    </row>
    <row r="702" spans="2:7">
      <c r="B702" s="185"/>
      <c r="C702" s="187"/>
      <c r="D702" s="41" t="s">
        <v>178</v>
      </c>
      <c r="E702" s="41" t="s">
        <v>86</v>
      </c>
      <c r="F702" s="42">
        <v>2.1000000000000001E-2</v>
      </c>
      <c r="G702" s="61"/>
    </row>
    <row r="703" spans="2:7" ht="24">
      <c r="B703" s="185"/>
      <c r="C703" s="188"/>
      <c r="D703" s="43" t="s">
        <v>190</v>
      </c>
      <c r="E703" s="43" t="s">
        <v>161</v>
      </c>
      <c r="F703" s="44">
        <v>2.1000000000000001E-2</v>
      </c>
      <c r="G703" s="61"/>
    </row>
    <row r="704" spans="2:7">
      <c r="B704" s="185">
        <v>71</v>
      </c>
      <c r="C704" s="186" t="s">
        <v>56</v>
      </c>
      <c r="D704" s="119" t="s">
        <v>89</v>
      </c>
      <c r="E704" s="119" t="s">
        <v>90</v>
      </c>
      <c r="F704" s="113">
        <v>0.11799999999999999</v>
      </c>
      <c r="G704" s="61"/>
    </row>
    <row r="705" spans="2:7">
      <c r="B705" s="185"/>
      <c r="C705" s="187"/>
      <c r="D705" s="47" t="s">
        <v>87</v>
      </c>
      <c r="E705" s="47" t="s">
        <v>88</v>
      </c>
      <c r="F705" s="42">
        <v>0.11</v>
      </c>
      <c r="G705" s="61"/>
    </row>
    <row r="706" spans="2:7">
      <c r="B706" s="185"/>
      <c r="C706" s="187"/>
      <c r="D706" s="41" t="s">
        <v>96</v>
      </c>
      <c r="E706" s="41" t="s">
        <v>90</v>
      </c>
      <c r="F706" s="42">
        <v>0.108</v>
      </c>
      <c r="G706" s="61"/>
    </row>
    <row r="707" spans="2:7">
      <c r="B707" s="185"/>
      <c r="C707" s="187"/>
      <c r="D707" s="41" t="s">
        <v>85</v>
      </c>
      <c r="E707" s="41" t="s">
        <v>86</v>
      </c>
      <c r="F707" s="42">
        <v>9.0999999999999998E-2</v>
      </c>
      <c r="G707" s="61"/>
    </row>
    <row r="708" spans="2:7">
      <c r="B708" s="185"/>
      <c r="C708" s="187"/>
      <c r="D708" s="41" t="s">
        <v>93</v>
      </c>
      <c r="E708" s="41" t="s">
        <v>90</v>
      </c>
      <c r="F708" s="42">
        <v>6.7000000000000004E-2</v>
      </c>
      <c r="G708" s="61"/>
    </row>
    <row r="709" spans="2:7">
      <c r="B709" s="185"/>
      <c r="C709" s="187"/>
      <c r="D709" s="41" t="s">
        <v>99</v>
      </c>
      <c r="E709" s="41" t="s">
        <v>90</v>
      </c>
      <c r="F709" s="42">
        <v>5.2999999999999999E-2</v>
      </c>
      <c r="G709" s="61"/>
    </row>
    <row r="710" spans="2:7">
      <c r="B710" s="185"/>
      <c r="C710" s="187"/>
      <c r="D710" s="41" t="s">
        <v>158</v>
      </c>
      <c r="E710" s="41" t="s">
        <v>90</v>
      </c>
      <c r="F710" s="42">
        <v>2.5999999999999999E-2</v>
      </c>
      <c r="G710" s="61"/>
    </row>
    <row r="711" spans="2:7">
      <c r="B711" s="185"/>
      <c r="C711" s="187"/>
      <c r="D711" s="41" t="s">
        <v>163</v>
      </c>
      <c r="E711" s="41" t="s">
        <v>164</v>
      </c>
      <c r="F711" s="42">
        <v>2.1000000000000001E-2</v>
      </c>
      <c r="G711" s="61"/>
    </row>
    <row r="712" spans="2:7">
      <c r="B712" s="185"/>
      <c r="C712" s="187"/>
      <c r="D712" s="41" t="s">
        <v>162</v>
      </c>
      <c r="E712" s="41" t="s">
        <v>86</v>
      </c>
      <c r="F712" s="42">
        <v>1.9E-2</v>
      </c>
      <c r="G712" s="61"/>
    </row>
    <row r="713" spans="2:7">
      <c r="B713" s="185"/>
      <c r="C713" s="188"/>
      <c r="D713" s="43" t="s">
        <v>94</v>
      </c>
      <c r="E713" s="43" t="s">
        <v>95</v>
      </c>
      <c r="F713" s="44">
        <v>1.4999999999999999E-2</v>
      </c>
      <c r="G713" s="61"/>
    </row>
    <row r="714" spans="2:7">
      <c r="B714" s="185">
        <v>72</v>
      </c>
      <c r="C714" s="186" t="s">
        <v>32</v>
      </c>
      <c r="D714" s="119" t="s">
        <v>85</v>
      </c>
      <c r="E714" s="119" t="s">
        <v>86</v>
      </c>
      <c r="F714" s="113">
        <v>0.25900000000000001</v>
      </c>
      <c r="G714" s="61"/>
    </row>
    <row r="715" spans="2:7">
      <c r="B715" s="185"/>
      <c r="C715" s="187"/>
      <c r="D715" s="47" t="s">
        <v>99</v>
      </c>
      <c r="E715" s="47" t="s">
        <v>90</v>
      </c>
      <c r="F715" s="42">
        <v>9.9000000000000005E-2</v>
      </c>
      <c r="G715" s="61"/>
    </row>
    <row r="716" spans="2:7">
      <c r="B716" s="185"/>
      <c r="C716" s="187"/>
      <c r="D716" s="41" t="s">
        <v>87</v>
      </c>
      <c r="E716" s="41" t="s">
        <v>88</v>
      </c>
      <c r="F716" s="42">
        <v>0.08</v>
      </c>
      <c r="G716" s="61"/>
    </row>
    <row r="717" spans="2:7">
      <c r="B717" s="185"/>
      <c r="C717" s="187"/>
      <c r="D717" s="41" t="s">
        <v>94</v>
      </c>
      <c r="E717" s="41" t="s">
        <v>95</v>
      </c>
      <c r="F717" s="42">
        <v>6.6000000000000003E-2</v>
      </c>
      <c r="G717" s="61"/>
    </row>
    <row r="718" spans="2:7">
      <c r="B718" s="185"/>
      <c r="C718" s="187"/>
      <c r="D718" s="41" t="s">
        <v>191</v>
      </c>
      <c r="E718" s="41" t="s">
        <v>86</v>
      </c>
      <c r="F718" s="42">
        <v>6.6000000000000003E-2</v>
      </c>
      <c r="G718" s="61"/>
    </row>
    <row r="719" spans="2:7">
      <c r="B719" s="185"/>
      <c r="C719" s="187"/>
      <c r="D719" s="41" t="s">
        <v>97</v>
      </c>
      <c r="E719" s="41" t="s">
        <v>98</v>
      </c>
      <c r="F719" s="42">
        <v>5.5E-2</v>
      </c>
      <c r="G719" s="61"/>
    </row>
    <row r="720" spans="2:7">
      <c r="B720" s="185"/>
      <c r="C720" s="187"/>
      <c r="D720" s="41" t="s">
        <v>157</v>
      </c>
      <c r="E720" s="41" t="s">
        <v>98</v>
      </c>
      <c r="F720" s="42">
        <v>5.5E-2</v>
      </c>
      <c r="G720" s="61"/>
    </row>
    <row r="721" spans="2:7">
      <c r="B721" s="185"/>
      <c r="C721" s="187"/>
      <c r="D721" s="41" t="s">
        <v>192</v>
      </c>
      <c r="E721" s="41" t="s">
        <v>90</v>
      </c>
      <c r="F721" s="42">
        <v>4.3999999999999997E-2</v>
      </c>
      <c r="G721" s="61"/>
    </row>
    <row r="722" spans="2:7">
      <c r="B722" s="185"/>
      <c r="C722" s="187"/>
      <c r="D722" s="41" t="s">
        <v>193</v>
      </c>
      <c r="E722" s="41" t="s">
        <v>90</v>
      </c>
      <c r="F722" s="42">
        <v>3.3000000000000002E-2</v>
      </c>
      <c r="G722" s="61"/>
    </row>
    <row r="723" spans="2:7">
      <c r="B723" s="185"/>
      <c r="C723" s="188"/>
      <c r="D723" s="43" t="s">
        <v>166</v>
      </c>
      <c r="E723" s="43" t="s">
        <v>95</v>
      </c>
      <c r="F723" s="44">
        <v>2.1999999999999999E-2</v>
      </c>
      <c r="G723" s="61"/>
    </row>
    <row r="724" spans="2:7">
      <c r="B724" s="185">
        <v>73</v>
      </c>
      <c r="C724" s="186" t="s">
        <v>33</v>
      </c>
      <c r="D724" s="119" t="s">
        <v>85</v>
      </c>
      <c r="E724" s="119" t="s">
        <v>86</v>
      </c>
      <c r="F724" s="113">
        <v>0.26300000000000001</v>
      </c>
      <c r="G724" s="61"/>
    </row>
    <row r="725" spans="2:7">
      <c r="B725" s="185"/>
      <c r="C725" s="187"/>
      <c r="D725" s="47" t="s">
        <v>91</v>
      </c>
      <c r="E725" s="47" t="s">
        <v>92</v>
      </c>
      <c r="F725" s="42">
        <v>0.08</v>
      </c>
      <c r="G725" s="61"/>
    </row>
    <row r="726" spans="2:7">
      <c r="B726" s="185"/>
      <c r="C726" s="187"/>
      <c r="D726" s="41" t="s">
        <v>89</v>
      </c>
      <c r="E726" s="41" t="s">
        <v>90</v>
      </c>
      <c r="F726" s="42">
        <v>5.6000000000000001E-2</v>
      </c>
      <c r="G726" s="61"/>
    </row>
    <row r="727" spans="2:7">
      <c r="B727" s="185"/>
      <c r="C727" s="187"/>
      <c r="D727" s="41" t="s">
        <v>105</v>
      </c>
      <c r="E727" s="41" t="s">
        <v>90</v>
      </c>
      <c r="F727" s="42">
        <v>5.1999999999999998E-2</v>
      </c>
      <c r="G727" s="61"/>
    </row>
    <row r="728" spans="2:7">
      <c r="B728" s="185"/>
      <c r="C728" s="187"/>
      <c r="D728" s="41" t="s">
        <v>157</v>
      </c>
      <c r="E728" s="41" t="s">
        <v>98</v>
      </c>
      <c r="F728" s="42">
        <v>2.8000000000000001E-2</v>
      </c>
      <c r="G728" s="61"/>
    </row>
    <row r="729" spans="2:7">
      <c r="B729" s="185"/>
      <c r="C729" s="187"/>
      <c r="D729" s="41" t="s">
        <v>93</v>
      </c>
      <c r="E729" s="41" t="s">
        <v>90</v>
      </c>
      <c r="F729" s="42">
        <v>2.8000000000000001E-2</v>
      </c>
      <c r="G729" s="61"/>
    </row>
    <row r="730" spans="2:7">
      <c r="B730" s="185"/>
      <c r="C730" s="187"/>
      <c r="D730" s="41" t="s">
        <v>96</v>
      </c>
      <c r="E730" s="41" t="s">
        <v>90</v>
      </c>
      <c r="F730" s="42">
        <v>2.8000000000000001E-2</v>
      </c>
      <c r="G730" s="61"/>
    </row>
    <row r="731" spans="2:7">
      <c r="B731" s="185"/>
      <c r="C731" s="187"/>
      <c r="D731" s="41" t="s">
        <v>169</v>
      </c>
      <c r="E731" s="41" t="s">
        <v>88</v>
      </c>
      <c r="F731" s="42">
        <v>2.8000000000000001E-2</v>
      </c>
      <c r="G731" s="61"/>
    </row>
    <row r="732" spans="2:7" ht="24">
      <c r="B732" s="185"/>
      <c r="C732" s="187"/>
      <c r="D732" s="41" t="s">
        <v>160</v>
      </c>
      <c r="E732" s="41" t="s">
        <v>161</v>
      </c>
      <c r="F732" s="42">
        <v>2.3E-2</v>
      </c>
      <c r="G732" s="61"/>
    </row>
    <row r="733" spans="2:7">
      <c r="B733" s="185"/>
      <c r="C733" s="188"/>
      <c r="D733" s="43" t="s">
        <v>194</v>
      </c>
      <c r="E733" s="43" t="s">
        <v>173</v>
      </c>
      <c r="F733" s="44">
        <v>1.9E-2</v>
      </c>
      <c r="G733" s="61"/>
    </row>
    <row r="734" spans="2:7">
      <c r="B734" s="185">
        <v>74</v>
      </c>
      <c r="C734" s="186" t="s">
        <v>34</v>
      </c>
      <c r="D734" s="119" t="s">
        <v>91</v>
      </c>
      <c r="E734" s="119" t="s">
        <v>92</v>
      </c>
      <c r="F734" s="113">
        <v>0.17899999999999999</v>
      </c>
      <c r="G734" s="61"/>
    </row>
    <row r="735" spans="2:7">
      <c r="B735" s="185"/>
      <c r="C735" s="187"/>
      <c r="D735" s="47" t="s">
        <v>97</v>
      </c>
      <c r="E735" s="47" t="s">
        <v>98</v>
      </c>
      <c r="F735" s="42">
        <v>0.17</v>
      </c>
      <c r="G735" s="61"/>
    </row>
    <row r="736" spans="2:7">
      <c r="B736" s="185"/>
      <c r="C736" s="187"/>
      <c r="D736" s="41" t="s">
        <v>85</v>
      </c>
      <c r="E736" s="41" t="s">
        <v>86</v>
      </c>
      <c r="F736" s="42">
        <v>9.4E-2</v>
      </c>
      <c r="G736" s="61"/>
    </row>
    <row r="737" spans="2:7">
      <c r="B737" s="185"/>
      <c r="C737" s="187"/>
      <c r="D737" s="41" t="s">
        <v>157</v>
      </c>
      <c r="E737" s="41" t="s">
        <v>98</v>
      </c>
      <c r="F737" s="42">
        <v>8.5000000000000006E-2</v>
      </c>
      <c r="G737" s="61"/>
    </row>
    <row r="738" spans="2:7">
      <c r="B738" s="185"/>
      <c r="C738" s="187"/>
      <c r="D738" s="41" t="s">
        <v>96</v>
      </c>
      <c r="E738" s="41" t="s">
        <v>90</v>
      </c>
      <c r="F738" s="42">
        <v>5.7000000000000002E-2</v>
      </c>
      <c r="G738" s="61"/>
    </row>
    <row r="739" spans="2:7" ht="24">
      <c r="B739" s="185"/>
      <c r="C739" s="187"/>
      <c r="D739" s="41" t="s">
        <v>190</v>
      </c>
      <c r="E739" s="41" t="s">
        <v>161</v>
      </c>
      <c r="F739" s="42">
        <v>5.7000000000000002E-2</v>
      </c>
      <c r="G739" s="61"/>
    </row>
    <row r="740" spans="2:7">
      <c r="B740" s="185"/>
      <c r="C740" s="187"/>
      <c r="D740" s="41" t="s">
        <v>89</v>
      </c>
      <c r="E740" s="41" t="s">
        <v>90</v>
      </c>
      <c r="F740" s="42">
        <v>3.7999999999999999E-2</v>
      </c>
      <c r="G740" s="61"/>
    </row>
    <row r="741" spans="2:7">
      <c r="B741" s="185"/>
      <c r="C741" s="187"/>
      <c r="D741" s="41" t="s">
        <v>87</v>
      </c>
      <c r="E741" s="41" t="s">
        <v>88</v>
      </c>
      <c r="F741" s="42">
        <v>3.7999999999999999E-2</v>
      </c>
      <c r="G741" s="61"/>
    </row>
    <row r="742" spans="2:7" ht="24">
      <c r="B742" s="185"/>
      <c r="C742" s="187"/>
      <c r="D742" s="41" t="s">
        <v>160</v>
      </c>
      <c r="E742" s="41" t="s">
        <v>161</v>
      </c>
      <c r="F742" s="42">
        <v>3.7999999999999999E-2</v>
      </c>
      <c r="G742" s="61"/>
    </row>
    <row r="743" spans="2:7" ht="14.25" thickBot="1">
      <c r="B743" s="195"/>
      <c r="C743" s="187"/>
      <c r="D743" s="43" t="s">
        <v>94</v>
      </c>
      <c r="E743" s="43" t="s">
        <v>95</v>
      </c>
      <c r="F743" s="44">
        <v>2.8000000000000001E-2</v>
      </c>
      <c r="G743" s="61"/>
    </row>
    <row r="744" spans="2:7" ht="14.25" thickTop="1">
      <c r="B744" s="189" t="s">
        <v>73</v>
      </c>
      <c r="C744" s="197"/>
      <c r="D744" s="39" t="str">
        <f>多受診者要因分析!$C$7</f>
        <v>高血圧症</v>
      </c>
      <c r="E744" s="39" t="str">
        <f>多受診者要因分析!$E$7</f>
        <v>循環器系の疾患</v>
      </c>
      <c r="F744" s="46">
        <f>多受診者要因分析!$H7</f>
        <v>0.192</v>
      </c>
      <c r="G744" s="61"/>
    </row>
    <row r="745" spans="2:7">
      <c r="B745" s="191"/>
      <c r="C745" s="192"/>
      <c r="D745" s="47" t="str">
        <f>多受診者要因分析!$C$8</f>
        <v>不眠症</v>
      </c>
      <c r="E745" s="47" t="str">
        <f>多受診者要因分析!$E$8</f>
        <v>神経系の疾患</v>
      </c>
      <c r="F745" s="42">
        <f>多受診者要因分析!$H8</f>
        <v>8.1000000000000003E-2</v>
      </c>
      <c r="G745" s="61"/>
    </row>
    <row r="746" spans="2:7">
      <c r="B746" s="191"/>
      <c r="C746" s="192"/>
      <c r="D746" s="41" t="str">
        <f>多受診者要因分析!$C$9</f>
        <v>変形性膝関節症</v>
      </c>
      <c r="E746" s="41" t="str">
        <f>多受診者要因分析!$E$9</f>
        <v>筋骨格系及び結合組織の疾患</v>
      </c>
      <c r="F746" s="42">
        <f>多受診者要因分析!$H9</f>
        <v>6.2E-2</v>
      </c>
      <c r="G746" s="61"/>
    </row>
    <row r="747" spans="2:7">
      <c r="B747" s="191"/>
      <c r="C747" s="192"/>
      <c r="D747" s="41" t="str">
        <f>多受診者要因分析!$C$10</f>
        <v>骨粗鬆症</v>
      </c>
      <c r="E747" s="41" t="str">
        <f>多受診者要因分析!$E$10</f>
        <v>筋骨格系及び結合組織の疾患</v>
      </c>
      <c r="F747" s="42">
        <f>多受診者要因分析!$H10</f>
        <v>5.3999999999999999E-2</v>
      </c>
      <c r="G747" s="61"/>
    </row>
    <row r="748" spans="2:7">
      <c r="B748" s="191"/>
      <c r="C748" s="192"/>
      <c r="D748" s="41" t="str">
        <f>多受診者要因分析!$C$11</f>
        <v>便秘症</v>
      </c>
      <c r="E748" s="41" t="str">
        <f>多受診者要因分析!$E$11</f>
        <v>消化器系の疾患</v>
      </c>
      <c r="F748" s="42">
        <f>多受診者要因分析!$H11</f>
        <v>5.0999999999999997E-2</v>
      </c>
      <c r="G748" s="61"/>
    </row>
    <row r="749" spans="2:7">
      <c r="B749" s="191"/>
      <c r="C749" s="192"/>
      <c r="D749" s="41" t="str">
        <f>多受診者要因分析!$C$12</f>
        <v>糖尿病</v>
      </c>
      <c r="E749" s="41" t="str">
        <f>多受診者要因分析!$E$12</f>
        <v>内分泌，栄養及び代謝疾患</v>
      </c>
      <c r="F749" s="42">
        <f>多受診者要因分析!$H12</f>
        <v>0.05</v>
      </c>
      <c r="G749" s="61"/>
    </row>
    <row r="750" spans="2:7">
      <c r="B750" s="191"/>
      <c r="C750" s="192"/>
      <c r="D750" s="41" t="str">
        <f>多受診者要因分析!$C$13</f>
        <v>腰部脊柱管狭窄症</v>
      </c>
      <c r="E750" s="41" t="str">
        <f>多受診者要因分析!$E$13</f>
        <v>筋骨格系及び結合組織の疾患</v>
      </c>
      <c r="F750" s="42">
        <f>多受診者要因分析!$H13</f>
        <v>3.7999999999999999E-2</v>
      </c>
      <c r="G750" s="61"/>
    </row>
    <row r="751" spans="2:7">
      <c r="B751" s="191"/>
      <c r="C751" s="192"/>
      <c r="D751" s="41" t="str">
        <f>多受診者要因分析!$C$14</f>
        <v>腰痛症</v>
      </c>
      <c r="E751" s="41" t="str">
        <f>多受診者要因分析!$E$14</f>
        <v>筋骨格系及び結合組織の疾患</v>
      </c>
      <c r="F751" s="42">
        <f>多受診者要因分析!$H14</f>
        <v>3.2000000000000001E-2</v>
      </c>
      <c r="G751" s="61"/>
    </row>
    <row r="752" spans="2:7">
      <c r="B752" s="191"/>
      <c r="C752" s="192"/>
      <c r="D752" s="41" t="str">
        <f>多受診者要因分析!$C$15</f>
        <v>慢性胃炎</v>
      </c>
      <c r="E752" s="41" t="str">
        <f>多受診者要因分析!$E$15</f>
        <v>消化器系の疾患</v>
      </c>
      <c r="F752" s="42">
        <f>多受診者要因分析!$H15</f>
        <v>0.02</v>
      </c>
      <c r="G752" s="61"/>
    </row>
    <row r="753" spans="2:7">
      <c r="B753" s="193"/>
      <c r="C753" s="194"/>
      <c r="D753" s="43" t="str">
        <f>多受診者要因分析!$C$16</f>
        <v>関節リウマチ</v>
      </c>
      <c r="E753" s="43" t="str">
        <f>多受診者要因分析!$E$16</f>
        <v>筋骨格系及び結合組織の疾患</v>
      </c>
      <c r="F753" s="44">
        <f>多受診者要因分析!$H16</f>
        <v>1.9E-2</v>
      </c>
      <c r="G753" s="61"/>
    </row>
  </sheetData>
  <mergeCells count="149">
    <mergeCell ref="B744:C753"/>
    <mergeCell ref="B704:B713"/>
    <mergeCell ref="B714:B723"/>
    <mergeCell ref="B724:B733"/>
    <mergeCell ref="B734:B743"/>
    <mergeCell ref="B654:B663"/>
    <mergeCell ref="B664:B673"/>
    <mergeCell ref="B674:B683"/>
    <mergeCell ref="B684:B693"/>
    <mergeCell ref="B694:B703"/>
    <mergeCell ref="C654:C663"/>
    <mergeCell ref="C684:C693"/>
    <mergeCell ref="C734:C743"/>
    <mergeCell ref="C694:C703"/>
    <mergeCell ref="C704:C713"/>
    <mergeCell ref="C714:C723"/>
    <mergeCell ref="C724:C733"/>
    <mergeCell ref="C674:C683"/>
    <mergeCell ref="B604:B613"/>
    <mergeCell ref="B614:B623"/>
    <mergeCell ref="B624:B633"/>
    <mergeCell ref="B634:B643"/>
    <mergeCell ref="B644:B653"/>
    <mergeCell ref="B554:B563"/>
    <mergeCell ref="B564:B573"/>
    <mergeCell ref="B574:B583"/>
    <mergeCell ref="B584:B593"/>
    <mergeCell ref="B594:B603"/>
    <mergeCell ref="B504:B513"/>
    <mergeCell ref="B514:B523"/>
    <mergeCell ref="B524:B533"/>
    <mergeCell ref="B534:B543"/>
    <mergeCell ref="B544:B553"/>
    <mergeCell ref="B454:B463"/>
    <mergeCell ref="B464:B473"/>
    <mergeCell ref="B474:B483"/>
    <mergeCell ref="B484:B493"/>
    <mergeCell ref="B494:B503"/>
    <mergeCell ref="B404:B413"/>
    <mergeCell ref="B414:B423"/>
    <mergeCell ref="B424:B433"/>
    <mergeCell ref="B434:B443"/>
    <mergeCell ref="B444:B453"/>
    <mergeCell ref="B354:B363"/>
    <mergeCell ref="B364:B373"/>
    <mergeCell ref="B374:B383"/>
    <mergeCell ref="B384:B393"/>
    <mergeCell ref="B394:B403"/>
    <mergeCell ref="B304:B313"/>
    <mergeCell ref="B314:B323"/>
    <mergeCell ref="B324:B333"/>
    <mergeCell ref="B334:B343"/>
    <mergeCell ref="B344:B353"/>
    <mergeCell ref="B254:B263"/>
    <mergeCell ref="B264:B273"/>
    <mergeCell ref="B274:B283"/>
    <mergeCell ref="B284:B293"/>
    <mergeCell ref="B294:B303"/>
    <mergeCell ref="B204:B213"/>
    <mergeCell ref="B214:B223"/>
    <mergeCell ref="B224:B233"/>
    <mergeCell ref="B234:B243"/>
    <mergeCell ref="B244:B253"/>
    <mergeCell ref="B154:B163"/>
    <mergeCell ref="B164:B173"/>
    <mergeCell ref="B174:B183"/>
    <mergeCell ref="B184:B193"/>
    <mergeCell ref="B194:B203"/>
    <mergeCell ref="B104:B113"/>
    <mergeCell ref="B114:B123"/>
    <mergeCell ref="B124:B133"/>
    <mergeCell ref="B134:B143"/>
    <mergeCell ref="B144:B153"/>
    <mergeCell ref="B54:B63"/>
    <mergeCell ref="B64:B73"/>
    <mergeCell ref="B74:B83"/>
    <mergeCell ref="B84:B93"/>
    <mergeCell ref="B94:B103"/>
    <mergeCell ref="C574:C583"/>
    <mergeCell ref="C584:C593"/>
    <mergeCell ref="C594:C603"/>
    <mergeCell ref="C614:C623"/>
    <mergeCell ref="C624:C633"/>
    <mergeCell ref="C634:C643"/>
    <mergeCell ref="C644:C653"/>
    <mergeCell ref="C604:C613"/>
    <mergeCell ref="B4:B13"/>
    <mergeCell ref="B14:B23"/>
    <mergeCell ref="B24:B33"/>
    <mergeCell ref="B34:B43"/>
    <mergeCell ref="B44:B53"/>
    <mergeCell ref="C514:C523"/>
    <mergeCell ref="C524:C533"/>
    <mergeCell ref="C534:C543"/>
    <mergeCell ref="C544:C553"/>
    <mergeCell ref="C24:C33"/>
    <mergeCell ref="C34:C43"/>
    <mergeCell ref="C44:C53"/>
    <mergeCell ref="C54:C63"/>
    <mergeCell ref="C504:C513"/>
    <mergeCell ref="C214:C223"/>
    <mergeCell ref="C224:C233"/>
    <mergeCell ref="C484:C493"/>
    <mergeCell ref="C494:C503"/>
    <mergeCell ref="C164:C173"/>
    <mergeCell ref="C174:C183"/>
    <mergeCell ref="C184:C193"/>
    <mergeCell ref="C194:C203"/>
    <mergeCell ref="C344:C353"/>
    <mergeCell ref="C354:C363"/>
    <mergeCell ref="C664:C673"/>
    <mergeCell ref="C364:C373"/>
    <mergeCell ref="C374:C383"/>
    <mergeCell ref="C384:C393"/>
    <mergeCell ref="C394:C403"/>
    <mergeCell ref="C404:C413"/>
    <mergeCell ref="C414:C423"/>
    <mergeCell ref="C424:C433"/>
    <mergeCell ref="C434:C443"/>
    <mergeCell ref="C444:C453"/>
    <mergeCell ref="C454:C463"/>
    <mergeCell ref="C464:C473"/>
    <mergeCell ref="C474:C483"/>
    <mergeCell ref="C204:C213"/>
    <mergeCell ref="C554:C563"/>
    <mergeCell ref="C564:C573"/>
    <mergeCell ref="C4:C13"/>
    <mergeCell ref="C314:C323"/>
    <mergeCell ref="C324:C333"/>
    <mergeCell ref="C334:C343"/>
    <mergeCell ref="C114:C123"/>
    <mergeCell ref="C124:C133"/>
    <mergeCell ref="C134:C143"/>
    <mergeCell ref="C144:C153"/>
    <mergeCell ref="C154:C163"/>
    <mergeCell ref="C64:C73"/>
    <mergeCell ref="C74:C83"/>
    <mergeCell ref="C84:C93"/>
    <mergeCell ref="C94:C103"/>
    <mergeCell ref="C104:C113"/>
    <mergeCell ref="C14:C23"/>
    <mergeCell ref="C234:C243"/>
    <mergeCell ref="C244:C253"/>
    <mergeCell ref="C254:C263"/>
    <mergeCell ref="C264:C273"/>
    <mergeCell ref="C274:C283"/>
    <mergeCell ref="C284:C293"/>
    <mergeCell ref="C294:C303"/>
    <mergeCell ref="C304:C313"/>
  </mergeCells>
  <phoneticPr fontId="3"/>
  <pageMargins left="0.70866141732283472" right="0.19685039370078741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2-9.受診行動適正化に係る分析</oddHeader>
  </headerFooter>
  <rowBreaks count="10" manualBreakCount="10">
    <brk id="73" max="16383" man="1"/>
    <brk id="143" max="16383" man="1"/>
    <brk id="213" max="16383" man="1"/>
    <brk id="283" max="16383" man="1"/>
    <brk id="353" max="16383" man="1"/>
    <brk id="423" max="16383" man="1"/>
    <brk id="493" max="16383" man="1"/>
    <brk id="563" max="16383" man="1"/>
    <brk id="633" max="16383" man="1"/>
    <brk id="70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showGridLines="0" zoomScaleNormal="100" workbookViewId="0"/>
  </sheetViews>
  <sheetFormatPr defaultRowHeight="13.5" customHeight="1"/>
  <cols>
    <col min="1" max="1" width="4.625" style="2" customWidth="1"/>
    <col min="2" max="2" width="3.625" style="35" customWidth="1"/>
    <col min="3" max="3" width="13.5" style="2" customWidth="1"/>
    <col min="4" max="4" width="40.625" style="2" customWidth="1"/>
    <col min="5" max="5" width="45.25" style="2" customWidth="1"/>
    <col min="6" max="6" width="8.625" style="2" customWidth="1"/>
    <col min="7" max="16384" width="9" style="2"/>
  </cols>
  <sheetData>
    <row r="1" spans="1:7" ht="16.5" customHeight="1">
      <c r="A1" s="2" t="s">
        <v>411</v>
      </c>
    </row>
    <row r="2" spans="1:7" ht="16.5" customHeight="1">
      <c r="A2" s="2" t="s">
        <v>378</v>
      </c>
    </row>
    <row r="3" spans="1:7" ht="30" customHeight="1">
      <c r="B3" s="36"/>
      <c r="C3" s="37" t="s">
        <v>76</v>
      </c>
      <c r="D3" s="37" t="s">
        <v>69</v>
      </c>
      <c r="E3" s="37" t="s">
        <v>68</v>
      </c>
      <c r="F3" s="38" t="s">
        <v>415</v>
      </c>
    </row>
    <row r="4" spans="1:7">
      <c r="B4" s="185">
        <v>1</v>
      </c>
      <c r="C4" s="186" t="s">
        <v>74</v>
      </c>
      <c r="D4" s="119" t="s">
        <v>89</v>
      </c>
      <c r="E4" s="119" t="s">
        <v>90</v>
      </c>
      <c r="F4" s="113">
        <v>0.105</v>
      </c>
      <c r="G4" s="61"/>
    </row>
    <row r="5" spans="1:7">
      <c r="B5" s="185"/>
      <c r="C5" s="187"/>
      <c r="D5" s="47" t="s">
        <v>85</v>
      </c>
      <c r="E5" s="47" t="s">
        <v>86</v>
      </c>
      <c r="F5" s="42">
        <v>0.10299999999999999</v>
      </c>
      <c r="G5" s="61"/>
    </row>
    <row r="6" spans="1:7">
      <c r="B6" s="185"/>
      <c r="C6" s="187"/>
      <c r="D6" s="41" t="s">
        <v>102</v>
      </c>
      <c r="E6" s="41" t="s">
        <v>90</v>
      </c>
      <c r="F6" s="42">
        <v>6.0999999999999999E-2</v>
      </c>
      <c r="G6" s="61"/>
    </row>
    <row r="7" spans="1:7">
      <c r="B7" s="185"/>
      <c r="C7" s="187"/>
      <c r="D7" s="41" t="s">
        <v>166</v>
      </c>
      <c r="E7" s="41" t="s">
        <v>95</v>
      </c>
      <c r="F7" s="42">
        <v>4.3999999999999997E-2</v>
      </c>
      <c r="G7" s="61"/>
    </row>
    <row r="8" spans="1:7">
      <c r="B8" s="185"/>
      <c r="C8" s="187"/>
      <c r="D8" s="41" t="s">
        <v>93</v>
      </c>
      <c r="E8" s="41" t="s">
        <v>90</v>
      </c>
      <c r="F8" s="42">
        <v>4.2000000000000003E-2</v>
      </c>
      <c r="G8" s="61"/>
    </row>
    <row r="9" spans="1:7">
      <c r="B9" s="185"/>
      <c r="C9" s="187"/>
      <c r="D9" s="41" t="s">
        <v>156</v>
      </c>
      <c r="E9" s="41" t="s">
        <v>92</v>
      </c>
      <c r="F9" s="42">
        <v>3.5000000000000003E-2</v>
      </c>
      <c r="G9" s="61"/>
    </row>
    <row r="10" spans="1:7">
      <c r="B10" s="185"/>
      <c r="C10" s="187"/>
      <c r="D10" s="41" t="s">
        <v>96</v>
      </c>
      <c r="E10" s="41" t="s">
        <v>90</v>
      </c>
      <c r="F10" s="42">
        <v>3.2000000000000001E-2</v>
      </c>
      <c r="G10" s="61"/>
    </row>
    <row r="11" spans="1:7">
      <c r="B11" s="196"/>
      <c r="C11" s="187"/>
      <c r="D11" s="41" t="s">
        <v>106</v>
      </c>
      <c r="E11" s="41" t="s">
        <v>90</v>
      </c>
      <c r="F11" s="42">
        <v>0.03</v>
      </c>
      <c r="G11" s="61"/>
    </row>
    <row r="12" spans="1:7">
      <c r="B12" s="196"/>
      <c r="C12" s="187"/>
      <c r="D12" s="41" t="s">
        <v>94</v>
      </c>
      <c r="E12" s="41" t="s">
        <v>95</v>
      </c>
      <c r="F12" s="42">
        <v>2.3E-2</v>
      </c>
      <c r="G12" s="61"/>
    </row>
    <row r="13" spans="1:7">
      <c r="B13" s="196"/>
      <c r="C13" s="188"/>
      <c r="D13" s="43" t="s">
        <v>104</v>
      </c>
      <c r="E13" s="43" t="s">
        <v>90</v>
      </c>
      <c r="F13" s="44">
        <v>2.1000000000000001E-2</v>
      </c>
      <c r="G13" s="61"/>
    </row>
    <row r="14" spans="1:7">
      <c r="B14" s="196">
        <v>2</v>
      </c>
      <c r="C14" s="186" t="s">
        <v>144</v>
      </c>
      <c r="D14" s="119" t="s">
        <v>85</v>
      </c>
      <c r="E14" s="119" t="s">
        <v>86</v>
      </c>
      <c r="F14" s="113">
        <v>0.11</v>
      </c>
      <c r="G14" s="61"/>
    </row>
    <row r="15" spans="1:7">
      <c r="B15" s="185"/>
      <c r="C15" s="187"/>
      <c r="D15" s="47" t="s">
        <v>89</v>
      </c>
      <c r="E15" s="47" t="s">
        <v>90</v>
      </c>
      <c r="F15" s="42">
        <v>9.4E-2</v>
      </c>
      <c r="G15" s="61"/>
    </row>
    <row r="16" spans="1:7">
      <c r="B16" s="185"/>
      <c r="C16" s="187"/>
      <c r="D16" s="41" t="s">
        <v>102</v>
      </c>
      <c r="E16" s="41" t="s">
        <v>90</v>
      </c>
      <c r="F16" s="42">
        <v>6.7000000000000004E-2</v>
      </c>
      <c r="G16" s="61"/>
    </row>
    <row r="17" spans="2:7">
      <c r="B17" s="185"/>
      <c r="C17" s="187"/>
      <c r="D17" s="41" t="s">
        <v>96</v>
      </c>
      <c r="E17" s="41" t="s">
        <v>90</v>
      </c>
      <c r="F17" s="42">
        <v>3.7999999999999999E-2</v>
      </c>
      <c r="G17" s="61"/>
    </row>
    <row r="18" spans="2:7">
      <c r="B18" s="185"/>
      <c r="C18" s="187"/>
      <c r="D18" s="41" t="s">
        <v>104</v>
      </c>
      <c r="E18" s="41" t="s">
        <v>90</v>
      </c>
      <c r="F18" s="42">
        <v>3.6999999999999998E-2</v>
      </c>
      <c r="G18" s="61"/>
    </row>
    <row r="19" spans="2:7">
      <c r="B19" s="185"/>
      <c r="C19" s="187"/>
      <c r="D19" s="41" t="s">
        <v>93</v>
      </c>
      <c r="E19" s="41" t="s">
        <v>90</v>
      </c>
      <c r="F19" s="42">
        <v>3.5000000000000003E-2</v>
      </c>
      <c r="G19" s="61"/>
    </row>
    <row r="20" spans="2:7">
      <c r="B20" s="185"/>
      <c r="C20" s="187"/>
      <c r="D20" s="41" t="s">
        <v>166</v>
      </c>
      <c r="E20" s="41" t="s">
        <v>95</v>
      </c>
      <c r="F20" s="42">
        <v>3.2000000000000001E-2</v>
      </c>
      <c r="G20" s="61"/>
    </row>
    <row r="21" spans="2:7">
      <c r="B21" s="185"/>
      <c r="C21" s="187"/>
      <c r="D21" s="41" t="s">
        <v>156</v>
      </c>
      <c r="E21" s="41" t="s">
        <v>92</v>
      </c>
      <c r="F21" s="42">
        <v>2.1000000000000001E-2</v>
      </c>
      <c r="G21" s="61"/>
    </row>
    <row r="22" spans="2:7">
      <c r="B22" s="185"/>
      <c r="C22" s="187"/>
      <c r="D22" s="41" t="s">
        <v>105</v>
      </c>
      <c r="E22" s="41" t="s">
        <v>90</v>
      </c>
      <c r="F22" s="42">
        <v>2.1000000000000001E-2</v>
      </c>
      <c r="G22" s="61"/>
    </row>
    <row r="23" spans="2:7">
      <c r="B23" s="185"/>
      <c r="C23" s="188"/>
      <c r="D23" s="43" t="s">
        <v>94</v>
      </c>
      <c r="E23" s="43" t="s">
        <v>95</v>
      </c>
      <c r="F23" s="44">
        <v>0.02</v>
      </c>
      <c r="G23" s="61"/>
    </row>
    <row r="24" spans="2:7">
      <c r="B24" s="185">
        <v>3</v>
      </c>
      <c r="C24" s="186" t="s">
        <v>145</v>
      </c>
      <c r="D24" s="119" t="s">
        <v>85</v>
      </c>
      <c r="E24" s="119" t="s">
        <v>86</v>
      </c>
      <c r="F24" s="113">
        <v>0.13900000000000001</v>
      </c>
      <c r="G24" s="61"/>
    </row>
    <row r="25" spans="2:7">
      <c r="B25" s="185"/>
      <c r="C25" s="187"/>
      <c r="D25" s="47" t="s">
        <v>89</v>
      </c>
      <c r="E25" s="47" t="s">
        <v>90</v>
      </c>
      <c r="F25" s="42">
        <v>8.8999999999999996E-2</v>
      </c>
      <c r="G25" s="61"/>
    </row>
    <row r="26" spans="2:7">
      <c r="B26" s="196"/>
      <c r="C26" s="187"/>
      <c r="D26" s="41" t="s">
        <v>93</v>
      </c>
      <c r="E26" s="41" t="s">
        <v>90</v>
      </c>
      <c r="F26" s="42">
        <v>5.6000000000000001E-2</v>
      </c>
      <c r="G26" s="61"/>
    </row>
    <row r="27" spans="2:7">
      <c r="B27" s="196"/>
      <c r="C27" s="187"/>
      <c r="D27" s="41" t="s">
        <v>102</v>
      </c>
      <c r="E27" s="41" t="s">
        <v>90</v>
      </c>
      <c r="F27" s="42">
        <v>0.04</v>
      </c>
      <c r="G27" s="61"/>
    </row>
    <row r="28" spans="2:7">
      <c r="B28" s="185"/>
      <c r="C28" s="187"/>
      <c r="D28" s="41" t="s">
        <v>104</v>
      </c>
      <c r="E28" s="41" t="s">
        <v>90</v>
      </c>
      <c r="F28" s="42">
        <v>2.7E-2</v>
      </c>
      <c r="G28" s="61"/>
    </row>
    <row r="29" spans="2:7">
      <c r="B29" s="185"/>
      <c r="C29" s="187"/>
      <c r="D29" s="41" t="s">
        <v>94</v>
      </c>
      <c r="E29" s="41" t="s">
        <v>95</v>
      </c>
      <c r="F29" s="42">
        <v>2.5000000000000001E-2</v>
      </c>
      <c r="G29" s="61"/>
    </row>
    <row r="30" spans="2:7">
      <c r="B30" s="185"/>
      <c r="C30" s="187"/>
      <c r="D30" s="41" t="s">
        <v>96</v>
      </c>
      <c r="E30" s="41" t="s">
        <v>90</v>
      </c>
      <c r="F30" s="42">
        <v>2.3E-2</v>
      </c>
      <c r="G30" s="61"/>
    </row>
    <row r="31" spans="2:7">
      <c r="B31" s="185"/>
      <c r="C31" s="187"/>
      <c r="D31" s="41" t="s">
        <v>166</v>
      </c>
      <c r="E31" s="41" t="s">
        <v>95</v>
      </c>
      <c r="F31" s="42">
        <v>2.1000000000000001E-2</v>
      </c>
      <c r="G31" s="61"/>
    </row>
    <row r="32" spans="2:7">
      <c r="B32" s="185"/>
      <c r="C32" s="187"/>
      <c r="D32" s="41" t="s">
        <v>156</v>
      </c>
      <c r="E32" s="41" t="s">
        <v>92</v>
      </c>
      <c r="F32" s="42">
        <v>0.02</v>
      </c>
      <c r="G32" s="61"/>
    </row>
    <row r="33" spans="2:7">
      <c r="B33" s="185"/>
      <c r="C33" s="188"/>
      <c r="D33" s="43" t="s">
        <v>103</v>
      </c>
      <c r="E33" s="43" t="s">
        <v>90</v>
      </c>
      <c r="F33" s="44">
        <v>0.02</v>
      </c>
      <c r="G33" s="61"/>
    </row>
    <row r="34" spans="2:7">
      <c r="B34" s="185">
        <v>4</v>
      </c>
      <c r="C34" s="186" t="s">
        <v>146</v>
      </c>
      <c r="D34" s="119" t="s">
        <v>85</v>
      </c>
      <c r="E34" s="119" t="s">
        <v>86</v>
      </c>
      <c r="F34" s="113">
        <v>0.11600000000000001</v>
      </c>
      <c r="G34" s="61"/>
    </row>
    <row r="35" spans="2:7">
      <c r="B35" s="185"/>
      <c r="C35" s="187"/>
      <c r="D35" s="47" t="s">
        <v>89</v>
      </c>
      <c r="E35" s="47" t="s">
        <v>90</v>
      </c>
      <c r="F35" s="42">
        <v>9.2999999999999999E-2</v>
      </c>
      <c r="G35" s="61"/>
    </row>
    <row r="36" spans="2:7">
      <c r="B36" s="185"/>
      <c r="C36" s="187"/>
      <c r="D36" s="41" t="s">
        <v>102</v>
      </c>
      <c r="E36" s="41" t="s">
        <v>90</v>
      </c>
      <c r="F36" s="42">
        <v>5.2999999999999999E-2</v>
      </c>
      <c r="G36" s="61"/>
    </row>
    <row r="37" spans="2:7">
      <c r="B37" s="185"/>
      <c r="C37" s="187"/>
      <c r="D37" s="41" t="s">
        <v>93</v>
      </c>
      <c r="E37" s="41" t="s">
        <v>90</v>
      </c>
      <c r="F37" s="42">
        <v>4.9000000000000002E-2</v>
      </c>
      <c r="G37" s="61"/>
    </row>
    <row r="38" spans="2:7">
      <c r="B38" s="185"/>
      <c r="C38" s="187"/>
      <c r="D38" s="41" t="s">
        <v>96</v>
      </c>
      <c r="E38" s="41" t="s">
        <v>90</v>
      </c>
      <c r="F38" s="42">
        <v>3.6999999999999998E-2</v>
      </c>
      <c r="G38" s="61"/>
    </row>
    <row r="39" spans="2:7">
      <c r="B39" s="185"/>
      <c r="C39" s="187"/>
      <c r="D39" s="41" t="s">
        <v>156</v>
      </c>
      <c r="E39" s="41" t="s">
        <v>92</v>
      </c>
      <c r="F39" s="42">
        <v>2.8000000000000001E-2</v>
      </c>
      <c r="G39" s="61"/>
    </row>
    <row r="40" spans="2:7">
      <c r="B40" s="185"/>
      <c r="C40" s="187"/>
      <c r="D40" s="41" t="s">
        <v>106</v>
      </c>
      <c r="E40" s="41" t="s">
        <v>90</v>
      </c>
      <c r="F40" s="42">
        <v>2.5999999999999999E-2</v>
      </c>
      <c r="G40" s="61"/>
    </row>
    <row r="41" spans="2:7">
      <c r="B41" s="196"/>
      <c r="C41" s="187"/>
      <c r="D41" s="41" t="s">
        <v>94</v>
      </c>
      <c r="E41" s="41" t="s">
        <v>95</v>
      </c>
      <c r="F41" s="42">
        <v>2.5000000000000001E-2</v>
      </c>
      <c r="G41" s="61"/>
    </row>
    <row r="42" spans="2:7">
      <c r="B42" s="196"/>
      <c r="C42" s="187"/>
      <c r="D42" s="41" t="s">
        <v>166</v>
      </c>
      <c r="E42" s="41" t="s">
        <v>95</v>
      </c>
      <c r="F42" s="42">
        <v>2.4E-2</v>
      </c>
      <c r="G42" s="61"/>
    </row>
    <row r="43" spans="2:7">
      <c r="B43" s="196"/>
      <c r="C43" s="188"/>
      <c r="D43" s="43" t="s">
        <v>103</v>
      </c>
      <c r="E43" s="43" t="s">
        <v>90</v>
      </c>
      <c r="F43" s="44">
        <v>2.4E-2</v>
      </c>
      <c r="G43" s="61"/>
    </row>
    <row r="44" spans="2:7">
      <c r="B44" s="185">
        <v>5</v>
      </c>
      <c r="C44" s="186" t="s">
        <v>147</v>
      </c>
      <c r="D44" s="119" t="s">
        <v>85</v>
      </c>
      <c r="E44" s="119" t="s">
        <v>86</v>
      </c>
      <c r="F44" s="113">
        <v>0.13700000000000001</v>
      </c>
      <c r="G44" s="61"/>
    </row>
    <row r="45" spans="2:7">
      <c r="B45" s="185"/>
      <c r="C45" s="187"/>
      <c r="D45" s="47" t="s">
        <v>89</v>
      </c>
      <c r="E45" s="47" t="s">
        <v>90</v>
      </c>
      <c r="F45" s="42">
        <v>6.7000000000000004E-2</v>
      </c>
      <c r="G45" s="61"/>
    </row>
    <row r="46" spans="2:7">
      <c r="B46" s="185"/>
      <c r="C46" s="187"/>
      <c r="D46" s="41" t="s">
        <v>102</v>
      </c>
      <c r="E46" s="41" t="s">
        <v>90</v>
      </c>
      <c r="F46" s="42">
        <v>5.3999999999999999E-2</v>
      </c>
      <c r="G46" s="61"/>
    </row>
    <row r="47" spans="2:7">
      <c r="B47" s="185"/>
      <c r="C47" s="187"/>
      <c r="D47" s="41" t="s">
        <v>93</v>
      </c>
      <c r="E47" s="41" t="s">
        <v>90</v>
      </c>
      <c r="F47" s="42">
        <v>4.3999999999999997E-2</v>
      </c>
      <c r="G47" s="61"/>
    </row>
    <row r="48" spans="2:7">
      <c r="B48" s="185"/>
      <c r="C48" s="187"/>
      <c r="D48" s="41" t="s">
        <v>166</v>
      </c>
      <c r="E48" s="41" t="s">
        <v>95</v>
      </c>
      <c r="F48" s="42">
        <v>4.1000000000000002E-2</v>
      </c>
      <c r="G48" s="61"/>
    </row>
    <row r="49" spans="2:7">
      <c r="B49" s="185"/>
      <c r="C49" s="187"/>
      <c r="D49" s="41" t="s">
        <v>94</v>
      </c>
      <c r="E49" s="41" t="s">
        <v>95</v>
      </c>
      <c r="F49" s="42">
        <v>0.03</v>
      </c>
      <c r="G49" s="61"/>
    </row>
    <row r="50" spans="2:7">
      <c r="B50" s="185"/>
      <c r="C50" s="187"/>
      <c r="D50" s="41" t="s">
        <v>96</v>
      </c>
      <c r="E50" s="41" t="s">
        <v>90</v>
      </c>
      <c r="F50" s="42">
        <v>2.8000000000000001E-2</v>
      </c>
      <c r="G50" s="61"/>
    </row>
    <row r="51" spans="2:7">
      <c r="B51" s="185"/>
      <c r="C51" s="187"/>
      <c r="D51" s="41" t="s">
        <v>104</v>
      </c>
      <c r="E51" s="41" t="s">
        <v>90</v>
      </c>
      <c r="F51" s="42">
        <v>2.1999999999999999E-2</v>
      </c>
      <c r="G51" s="61"/>
    </row>
    <row r="52" spans="2:7">
      <c r="B52" s="185"/>
      <c r="C52" s="187"/>
      <c r="D52" s="41" t="s">
        <v>174</v>
      </c>
      <c r="E52" s="41" t="s">
        <v>92</v>
      </c>
      <c r="F52" s="42">
        <v>0.02</v>
      </c>
      <c r="G52" s="61"/>
    </row>
    <row r="53" spans="2:7">
      <c r="B53" s="185"/>
      <c r="C53" s="188"/>
      <c r="D53" s="43" t="s">
        <v>106</v>
      </c>
      <c r="E53" s="43" t="s">
        <v>90</v>
      </c>
      <c r="F53" s="44">
        <v>1.9E-2</v>
      </c>
      <c r="G53" s="61"/>
    </row>
    <row r="54" spans="2:7">
      <c r="B54" s="185">
        <v>6</v>
      </c>
      <c r="C54" s="186" t="s">
        <v>148</v>
      </c>
      <c r="D54" s="119" t="s">
        <v>85</v>
      </c>
      <c r="E54" s="119" t="s">
        <v>86</v>
      </c>
      <c r="F54" s="113">
        <v>0.13</v>
      </c>
      <c r="G54" s="61"/>
    </row>
    <row r="55" spans="2:7">
      <c r="B55" s="185"/>
      <c r="C55" s="187"/>
      <c r="D55" s="47" t="s">
        <v>89</v>
      </c>
      <c r="E55" s="47" t="s">
        <v>90</v>
      </c>
      <c r="F55" s="42">
        <v>7.5999999999999998E-2</v>
      </c>
      <c r="G55" s="61"/>
    </row>
    <row r="56" spans="2:7">
      <c r="B56" s="185"/>
      <c r="C56" s="187"/>
      <c r="D56" s="41" t="s">
        <v>93</v>
      </c>
      <c r="E56" s="41" t="s">
        <v>90</v>
      </c>
      <c r="F56" s="42">
        <v>5.2999999999999999E-2</v>
      </c>
      <c r="G56" s="61"/>
    </row>
    <row r="57" spans="2:7">
      <c r="B57" s="185"/>
      <c r="C57" s="187"/>
      <c r="D57" s="41" t="s">
        <v>166</v>
      </c>
      <c r="E57" s="41" t="s">
        <v>95</v>
      </c>
      <c r="F57" s="42">
        <v>4.2000000000000003E-2</v>
      </c>
      <c r="G57" s="61"/>
    </row>
    <row r="58" spans="2:7">
      <c r="B58" s="185"/>
      <c r="C58" s="187"/>
      <c r="D58" s="41" t="s">
        <v>102</v>
      </c>
      <c r="E58" s="41" t="s">
        <v>90</v>
      </c>
      <c r="F58" s="42">
        <v>3.5999999999999997E-2</v>
      </c>
      <c r="G58" s="61"/>
    </row>
    <row r="59" spans="2:7">
      <c r="B59" s="185"/>
      <c r="C59" s="187"/>
      <c r="D59" s="41" t="s">
        <v>156</v>
      </c>
      <c r="E59" s="41" t="s">
        <v>92</v>
      </c>
      <c r="F59" s="42">
        <v>3.5999999999999997E-2</v>
      </c>
      <c r="G59" s="61"/>
    </row>
    <row r="60" spans="2:7">
      <c r="B60" s="185"/>
      <c r="C60" s="187"/>
      <c r="D60" s="41" t="s">
        <v>94</v>
      </c>
      <c r="E60" s="41" t="s">
        <v>95</v>
      </c>
      <c r="F60" s="42">
        <v>3.1E-2</v>
      </c>
      <c r="G60" s="61"/>
    </row>
    <row r="61" spans="2:7">
      <c r="B61" s="185"/>
      <c r="C61" s="187"/>
      <c r="D61" s="41" t="s">
        <v>174</v>
      </c>
      <c r="E61" s="41" t="s">
        <v>92</v>
      </c>
      <c r="F61" s="42">
        <v>0.03</v>
      </c>
      <c r="G61" s="61"/>
    </row>
    <row r="62" spans="2:7">
      <c r="B62" s="185"/>
      <c r="C62" s="187"/>
      <c r="D62" s="41" t="s">
        <v>96</v>
      </c>
      <c r="E62" s="41" t="s">
        <v>90</v>
      </c>
      <c r="F62" s="42">
        <v>2.9000000000000001E-2</v>
      </c>
      <c r="G62" s="61"/>
    </row>
    <row r="63" spans="2:7">
      <c r="B63" s="185"/>
      <c r="C63" s="188"/>
      <c r="D63" s="43" t="s">
        <v>99</v>
      </c>
      <c r="E63" s="43" t="s">
        <v>90</v>
      </c>
      <c r="F63" s="44">
        <v>2.1999999999999999E-2</v>
      </c>
      <c r="G63" s="61"/>
    </row>
    <row r="64" spans="2:7">
      <c r="B64" s="185">
        <v>7</v>
      </c>
      <c r="C64" s="186" t="s">
        <v>149</v>
      </c>
      <c r="D64" s="119" t="s">
        <v>85</v>
      </c>
      <c r="E64" s="119" t="s">
        <v>86</v>
      </c>
      <c r="F64" s="113">
        <v>0.16500000000000001</v>
      </c>
      <c r="G64" s="61"/>
    </row>
    <row r="65" spans="2:7">
      <c r="B65" s="185"/>
      <c r="C65" s="187"/>
      <c r="D65" s="47" t="s">
        <v>89</v>
      </c>
      <c r="E65" s="47" t="s">
        <v>90</v>
      </c>
      <c r="F65" s="42">
        <v>7.1999999999999995E-2</v>
      </c>
      <c r="G65" s="61"/>
    </row>
    <row r="66" spans="2:7">
      <c r="B66" s="185"/>
      <c r="C66" s="187"/>
      <c r="D66" s="41" t="s">
        <v>102</v>
      </c>
      <c r="E66" s="41" t="s">
        <v>90</v>
      </c>
      <c r="F66" s="42">
        <v>4.2000000000000003E-2</v>
      </c>
      <c r="G66" s="61"/>
    </row>
    <row r="67" spans="2:7">
      <c r="B67" s="185"/>
      <c r="C67" s="187"/>
      <c r="D67" s="41" t="s">
        <v>93</v>
      </c>
      <c r="E67" s="41" t="s">
        <v>90</v>
      </c>
      <c r="F67" s="42">
        <v>3.5999999999999997E-2</v>
      </c>
      <c r="G67" s="61"/>
    </row>
    <row r="68" spans="2:7">
      <c r="B68" s="185"/>
      <c r="C68" s="187"/>
      <c r="D68" s="41" t="s">
        <v>169</v>
      </c>
      <c r="E68" s="41" t="s">
        <v>88</v>
      </c>
      <c r="F68" s="42">
        <v>3.5000000000000003E-2</v>
      </c>
      <c r="G68" s="61"/>
    </row>
    <row r="69" spans="2:7">
      <c r="B69" s="185"/>
      <c r="C69" s="187"/>
      <c r="D69" s="41" t="s">
        <v>94</v>
      </c>
      <c r="E69" s="41" t="s">
        <v>95</v>
      </c>
      <c r="F69" s="42">
        <v>3.4000000000000002E-2</v>
      </c>
      <c r="G69" s="61"/>
    </row>
    <row r="70" spans="2:7">
      <c r="B70" s="185"/>
      <c r="C70" s="187"/>
      <c r="D70" s="41" t="s">
        <v>166</v>
      </c>
      <c r="E70" s="41" t="s">
        <v>95</v>
      </c>
      <c r="F70" s="42">
        <v>2.9000000000000001E-2</v>
      </c>
      <c r="G70" s="61"/>
    </row>
    <row r="71" spans="2:7">
      <c r="B71" s="185"/>
      <c r="C71" s="187"/>
      <c r="D71" s="41" t="s">
        <v>156</v>
      </c>
      <c r="E71" s="41" t="s">
        <v>92</v>
      </c>
      <c r="F71" s="42">
        <v>2.5000000000000001E-2</v>
      </c>
      <c r="G71" s="61"/>
    </row>
    <row r="72" spans="2:7">
      <c r="B72" s="185"/>
      <c r="C72" s="187"/>
      <c r="D72" s="41" t="s">
        <v>96</v>
      </c>
      <c r="E72" s="41" t="s">
        <v>90</v>
      </c>
      <c r="F72" s="42">
        <v>2.4E-2</v>
      </c>
      <c r="G72" s="61"/>
    </row>
    <row r="73" spans="2:7">
      <c r="B73" s="185"/>
      <c r="C73" s="188"/>
      <c r="D73" s="43" t="s">
        <v>104</v>
      </c>
      <c r="E73" s="43" t="s">
        <v>90</v>
      </c>
      <c r="F73" s="44">
        <v>1.9E-2</v>
      </c>
      <c r="G73" s="61"/>
    </row>
    <row r="74" spans="2:7">
      <c r="B74" s="185">
        <v>8</v>
      </c>
      <c r="C74" s="186" t="s">
        <v>75</v>
      </c>
      <c r="D74" s="119" t="s">
        <v>85</v>
      </c>
      <c r="E74" s="119" t="s">
        <v>86</v>
      </c>
      <c r="F74" s="113">
        <v>0.13</v>
      </c>
      <c r="G74" s="61"/>
    </row>
    <row r="75" spans="2:7">
      <c r="B75" s="185"/>
      <c r="C75" s="187"/>
      <c r="D75" s="47" t="s">
        <v>89</v>
      </c>
      <c r="E75" s="47" t="s">
        <v>90</v>
      </c>
      <c r="F75" s="42">
        <v>9.0999999999999998E-2</v>
      </c>
      <c r="G75" s="61"/>
    </row>
    <row r="76" spans="2:7">
      <c r="B76" s="185"/>
      <c r="C76" s="187"/>
      <c r="D76" s="41" t="s">
        <v>102</v>
      </c>
      <c r="E76" s="41" t="s">
        <v>90</v>
      </c>
      <c r="F76" s="42">
        <v>4.7E-2</v>
      </c>
      <c r="G76" s="61"/>
    </row>
    <row r="77" spans="2:7">
      <c r="B77" s="185"/>
      <c r="C77" s="187"/>
      <c r="D77" s="41" t="s">
        <v>93</v>
      </c>
      <c r="E77" s="41" t="s">
        <v>90</v>
      </c>
      <c r="F77" s="42">
        <v>4.2000000000000003E-2</v>
      </c>
      <c r="G77" s="61"/>
    </row>
    <row r="78" spans="2:7">
      <c r="B78" s="185"/>
      <c r="C78" s="187"/>
      <c r="D78" s="41" t="s">
        <v>166</v>
      </c>
      <c r="E78" s="41" t="s">
        <v>95</v>
      </c>
      <c r="F78" s="42">
        <v>3.5999999999999997E-2</v>
      </c>
      <c r="G78" s="61"/>
    </row>
    <row r="79" spans="2:7">
      <c r="B79" s="185"/>
      <c r="C79" s="187"/>
      <c r="D79" s="41" t="s">
        <v>96</v>
      </c>
      <c r="E79" s="41" t="s">
        <v>90</v>
      </c>
      <c r="F79" s="42">
        <v>3.5999999999999997E-2</v>
      </c>
      <c r="G79" s="61"/>
    </row>
    <row r="80" spans="2:7">
      <c r="B80" s="185"/>
      <c r="C80" s="187"/>
      <c r="D80" s="41" t="s">
        <v>156</v>
      </c>
      <c r="E80" s="41" t="s">
        <v>92</v>
      </c>
      <c r="F80" s="42">
        <v>2.9000000000000001E-2</v>
      </c>
      <c r="G80" s="61"/>
    </row>
    <row r="81" spans="2:7">
      <c r="B81" s="185"/>
      <c r="C81" s="187"/>
      <c r="D81" s="41" t="s">
        <v>94</v>
      </c>
      <c r="E81" s="41" t="s">
        <v>95</v>
      </c>
      <c r="F81" s="42">
        <v>2.5000000000000001E-2</v>
      </c>
      <c r="G81" s="61"/>
    </row>
    <row r="82" spans="2:7">
      <c r="B82" s="185"/>
      <c r="C82" s="187"/>
      <c r="D82" s="41" t="s">
        <v>106</v>
      </c>
      <c r="E82" s="41" t="s">
        <v>90</v>
      </c>
      <c r="F82" s="42">
        <v>2.1999999999999999E-2</v>
      </c>
      <c r="G82" s="61"/>
    </row>
    <row r="83" spans="2:7" ht="14.25" thickBot="1">
      <c r="B83" s="195"/>
      <c r="C83" s="187"/>
      <c r="D83" s="120" t="s">
        <v>104</v>
      </c>
      <c r="E83" s="120" t="s">
        <v>90</v>
      </c>
      <c r="F83" s="118">
        <v>2.1000000000000001E-2</v>
      </c>
      <c r="G83" s="61"/>
    </row>
    <row r="84" spans="2:7" ht="14.25" thickTop="1">
      <c r="B84" s="189" t="s">
        <v>73</v>
      </c>
      <c r="C84" s="190"/>
      <c r="D84" s="39" t="str">
        <f>多受診者要因分析!$C$26</f>
        <v>高血圧症</v>
      </c>
      <c r="E84" s="39" t="str">
        <f>多受診者要因分析!$E$26</f>
        <v>循環器系の疾患</v>
      </c>
      <c r="F84" s="46">
        <f>多受診者要因分析!$H$26</f>
        <v>0.128</v>
      </c>
      <c r="G84" s="61"/>
    </row>
    <row r="85" spans="2:7">
      <c r="B85" s="191"/>
      <c r="C85" s="192"/>
      <c r="D85" s="47" t="str">
        <f>多受診者要因分析!$C$27</f>
        <v>変形性膝関節症</v>
      </c>
      <c r="E85" s="47" t="str">
        <f>多受診者要因分析!$E$27</f>
        <v>筋骨格系及び結合組織の疾患</v>
      </c>
      <c r="F85" s="42">
        <f>多受診者要因分析!$H$27</f>
        <v>8.8999999999999996E-2</v>
      </c>
      <c r="G85" s="61"/>
    </row>
    <row r="86" spans="2:7">
      <c r="B86" s="191"/>
      <c r="C86" s="192"/>
      <c r="D86" s="41" t="str">
        <f>多受診者要因分析!$C$28</f>
        <v>変形性腰椎症</v>
      </c>
      <c r="E86" s="41" t="str">
        <f>多受診者要因分析!$E$28</f>
        <v>筋骨格系及び結合組織の疾患</v>
      </c>
      <c r="F86" s="42">
        <f>多受診者要因分析!$H$28</f>
        <v>4.8000000000000001E-2</v>
      </c>
      <c r="G86" s="61"/>
    </row>
    <row r="87" spans="2:7">
      <c r="B87" s="191"/>
      <c r="C87" s="192"/>
      <c r="D87" s="41" t="str">
        <f>多受診者要因分析!$C$29</f>
        <v>腰部脊柱管狭窄症</v>
      </c>
      <c r="E87" s="41" t="str">
        <f>多受診者要因分析!$E$29</f>
        <v>筋骨格系及び結合組織の疾患</v>
      </c>
      <c r="F87" s="42">
        <f>多受診者要因分析!$H$29</f>
        <v>4.3999999999999997E-2</v>
      </c>
      <c r="G87" s="61"/>
    </row>
    <row r="88" spans="2:7">
      <c r="B88" s="191"/>
      <c r="C88" s="192"/>
      <c r="D88" s="41" t="str">
        <f>多受診者要因分析!$C$30</f>
        <v>高脂血症</v>
      </c>
      <c r="E88" s="41" t="str">
        <f>多受診者要因分析!$E$30</f>
        <v>内分泌，栄養及び代謝疾患</v>
      </c>
      <c r="F88" s="42">
        <f>多受診者要因分析!$H$30</f>
        <v>3.4000000000000002E-2</v>
      </c>
      <c r="G88" s="61"/>
    </row>
    <row r="89" spans="2:7">
      <c r="B89" s="191"/>
      <c r="C89" s="192"/>
      <c r="D89" s="41" t="str">
        <f>多受診者要因分析!$C$31</f>
        <v>骨粗鬆症</v>
      </c>
      <c r="E89" s="41" t="str">
        <f>多受診者要因分析!$E$31</f>
        <v>筋骨格系及び結合組織の疾患</v>
      </c>
      <c r="F89" s="42">
        <f>多受診者要因分析!$H$31</f>
        <v>3.3000000000000002E-2</v>
      </c>
      <c r="G89" s="61"/>
    </row>
    <row r="90" spans="2:7">
      <c r="B90" s="191"/>
      <c r="C90" s="192"/>
      <c r="D90" s="41" t="str">
        <f>多受診者要因分析!$C$32</f>
        <v>慢性胃炎</v>
      </c>
      <c r="E90" s="41" t="str">
        <f>多受診者要因分析!$E$32</f>
        <v>消化器系の疾患</v>
      </c>
      <c r="F90" s="42">
        <f>多受診者要因分析!$H$32</f>
        <v>2.8000000000000001E-2</v>
      </c>
    </row>
    <row r="91" spans="2:7">
      <c r="B91" s="191"/>
      <c r="C91" s="192"/>
      <c r="D91" s="41" t="str">
        <f>多受診者要因分析!$C$33</f>
        <v>糖尿病</v>
      </c>
      <c r="E91" s="41" t="str">
        <f>多受診者要因分析!$E$33</f>
        <v>内分泌，栄養及び代謝疾患</v>
      </c>
      <c r="F91" s="42">
        <f>多受診者要因分析!$H$33</f>
        <v>2.5999999999999999E-2</v>
      </c>
    </row>
    <row r="92" spans="2:7">
      <c r="B92" s="191"/>
      <c r="C92" s="192"/>
      <c r="D92" s="41" t="str">
        <f>多受診者要因分析!$C$34</f>
        <v>肩関節周囲炎</v>
      </c>
      <c r="E92" s="41" t="str">
        <f>多受診者要因分析!$E$34</f>
        <v>筋骨格系及び結合組織の疾患</v>
      </c>
      <c r="F92" s="42">
        <f>多受診者要因分析!$H$34</f>
        <v>2.1999999999999999E-2</v>
      </c>
    </row>
    <row r="93" spans="2:7">
      <c r="B93" s="193"/>
      <c r="C93" s="194"/>
      <c r="D93" s="43" t="str">
        <f>多受診者要因分析!$C$35</f>
        <v>頚椎症</v>
      </c>
      <c r="E93" s="43" t="str">
        <f>多受診者要因分析!$E$35</f>
        <v>筋骨格系及び結合組織の疾患</v>
      </c>
      <c r="F93" s="44">
        <f>多受診者要因分析!$H$35</f>
        <v>2.1000000000000001E-2</v>
      </c>
    </row>
  </sheetData>
  <mergeCells count="17">
    <mergeCell ref="B84:C93"/>
    <mergeCell ref="B64:B73"/>
    <mergeCell ref="C64:C73"/>
    <mergeCell ref="B74:B83"/>
    <mergeCell ref="C74:C83"/>
    <mergeCell ref="B34:B43"/>
    <mergeCell ref="C34:C43"/>
    <mergeCell ref="B44:B53"/>
    <mergeCell ref="C44:C53"/>
    <mergeCell ref="B54:B63"/>
    <mergeCell ref="C54:C63"/>
    <mergeCell ref="B4:B13"/>
    <mergeCell ref="C4:C13"/>
    <mergeCell ref="B14:B23"/>
    <mergeCell ref="C14:C23"/>
    <mergeCell ref="B24:B33"/>
    <mergeCell ref="C24:C33"/>
  </mergeCells>
  <phoneticPr fontId="3"/>
  <pageMargins left="0.70866141732283472" right="0.19685039370078741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2-9.受診行動適正化に係る分析</oddHeader>
  </headerFooter>
  <rowBreaks count="1" manualBreakCount="1">
    <brk id="7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3"/>
  <sheetViews>
    <sheetView showGridLines="0" zoomScaleNormal="100" workbookViewId="0"/>
  </sheetViews>
  <sheetFormatPr defaultRowHeight="13.5" customHeight="1"/>
  <cols>
    <col min="1" max="1" width="4.625" style="2" customWidth="1"/>
    <col min="2" max="2" width="3.625" style="35" customWidth="1"/>
    <col min="3" max="3" width="13.5" style="2" customWidth="1"/>
    <col min="4" max="4" width="40.625" style="2" customWidth="1"/>
    <col min="5" max="5" width="45.25" style="2" customWidth="1"/>
    <col min="6" max="6" width="8.625" style="2" customWidth="1"/>
    <col min="7" max="16384" width="9" style="2"/>
  </cols>
  <sheetData>
    <row r="1" spans="1:6" ht="16.5" customHeight="1">
      <c r="A1" s="2" t="s">
        <v>411</v>
      </c>
    </row>
    <row r="2" spans="1:6" ht="16.5" customHeight="1">
      <c r="A2" s="2" t="s">
        <v>377</v>
      </c>
    </row>
    <row r="3" spans="1:6" ht="30" customHeight="1">
      <c r="B3" s="36"/>
      <c r="C3" s="37" t="s">
        <v>83</v>
      </c>
      <c r="D3" s="37" t="s">
        <v>69</v>
      </c>
      <c r="E3" s="37" t="s">
        <v>68</v>
      </c>
      <c r="F3" s="38" t="s">
        <v>415</v>
      </c>
    </row>
    <row r="4" spans="1:6" s="61" customFormat="1">
      <c r="B4" s="201">
        <v>1</v>
      </c>
      <c r="C4" s="198" t="s">
        <v>58</v>
      </c>
      <c r="D4" s="119" t="s">
        <v>85</v>
      </c>
      <c r="E4" s="119" t="s">
        <v>86</v>
      </c>
      <c r="F4" s="113">
        <v>0.13</v>
      </c>
    </row>
    <row r="5" spans="1:6" s="61" customFormat="1">
      <c r="B5" s="201"/>
      <c r="C5" s="199"/>
      <c r="D5" s="47" t="s">
        <v>89</v>
      </c>
      <c r="E5" s="47" t="s">
        <v>90</v>
      </c>
      <c r="F5" s="42">
        <v>9.0999999999999998E-2</v>
      </c>
    </row>
    <row r="6" spans="1:6" s="61" customFormat="1">
      <c r="B6" s="201"/>
      <c r="C6" s="199"/>
      <c r="D6" s="41" t="s">
        <v>102</v>
      </c>
      <c r="E6" s="41" t="s">
        <v>90</v>
      </c>
      <c r="F6" s="42">
        <v>4.7E-2</v>
      </c>
    </row>
    <row r="7" spans="1:6" s="61" customFormat="1">
      <c r="B7" s="201"/>
      <c r="C7" s="199"/>
      <c r="D7" s="41" t="s">
        <v>93</v>
      </c>
      <c r="E7" s="41" t="s">
        <v>90</v>
      </c>
      <c r="F7" s="42">
        <v>4.2000000000000003E-2</v>
      </c>
    </row>
    <row r="8" spans="1:6" s="61" customFormat="1">
      <c r="B8" s="201"/>
      <c r="C8" s="199"/>
      <c r="D8" s="41" t="s">
        <v>166</v>
      </c>
      <c r="E8" s="41" t="s">
        <v>95</v>
      </c>
      <c r="F8" s="42">
        <v>3.5999999999999997E-2</v>
      </c>
    </row>
    <row r="9" spans="1:6" s="61" customFormat="1">
      <c r="B9" s="201"/>
      <c r="C9" s="199"/>
      <c r="D9" s="41" t="s">
        <v>96</v>
      </c>
      <c r="E9" s="41" t="s">
        <v>90</v>
      </c>
      <c r="F9" s="42">
        <v>3.5999999999999997E-2</v>
      </c>
    </row>
    <row r="10" spans="1:6" s="61" customFormat="1">
      <c r="B10" s="201"/>
      <c r="C10" s="199"/>
      <c r="D10" s="41" t="s">
        <v>156</v>
      </c>
      <c r="E10" s="41" t="s">
        <v>92</v>
      </c>
      <c r="F10" s="42">
        <v>2.9000000000000001E-2</v>
      </c>
    </row>
    <row r="11" spans="1:6" s="61" customFormat="1">
      <c r="B11" s="201"/>
      <c r="C11" s="199"/>
      <c r="D11" s="41" t="s">
        <v>94</v>
      </c>
      <c r="E11" s="41" t="s">
        <v>95</v>
      </c>
      <c r="F11" s="42">
        <v>2.5000000000000001E-2</v>
      </c>
    </row>
    <row r="12" spans="1:6" s="61" customFormat="1">
      <c r="B12" s="201"/>
      <c r="C12" s="199"/>
      <c r="D12" s="41" t="s">
        <v>106</v>
      </c>
      <c r="E12" s="41" t="s">
        <v>90</v>
      </c>
      <c r="F12" s="42">
        <v>2.1999999999999999E-2</v>
      </c>
    </row>
    <row r="13" spans="1:6" s="61" customFormat="1">
      <c r="B13" s="201"/>
      <c r="C13" s="200"/>
      <c r="D13" s="43" t="s">
        <v>104</v>
      </c>
      <c r="E13" s="43" t="s">
        <v>90</v>
      </c>
      <c r="F13" s="44">
        <v>2.1000000000000001E-2</v>
      </c>
    </row>
    <row r="14" spans="1:6" s="61" customFormat="1">
      <c r="B14" s="201">
        <v>2</v>
      </c>
      <c r="C14" s="198" t="s">
        <v>126</v>
      </c>
      <c r="D14" s="119" t="s">
        <v>85</v>
      </c>
      <c r="E14" s="119" t="s">
        <v>86</v>
      </c>
      <c r="F14" s="113">
        <v>0.113</v>
      </c>
    </row>
    <row r="15" spans="1:6" s="61" customFormat="1">
      <c r="B15" s="201"/>
      <c r="C15" s="199"/>
      <c r="D15" s="47" t="s">
        <v>89</v>
      </c>
      <c r="E15" s="47" t="s">
        <v>90</v>
      </c>
      <c r="F15" s="42">
        <v>9.1999999999999998E-2</v>
      </c>
    </row>
    <row r="16" spans="1:6" s="61" customFormat="1">
      <c r="B16" s="201"/>
      <c r="C16" s="199"/>
      <c r="D16" s="41" t="s">
        <v>103</v>
      </c>
      <c r="E16" s="41" t="s">
        <v>90</v>
      </c>
      <c r="F16" s="42">
        <v>5.3999999999999999E-2</v>
      </c>
    </row>
    <row r="17" spans="2:6" s="61" customFormat="1">
      <c r="B17" s="201"/>
      <c r="C17" s="199"/>
      <c r="D17" s="41" t="s">
        <v>156</v>
      </c>
      <c r="E17" s="41" t="s">
        <v>92</v>
      </c>
      <c r="F17" s="42">
        <v>4.5999999999999999E-2</v>
      </c>
    </row>
    <row r="18" spans="2:6" s="61" customFormat="1">
      <c r="B18" s="201"/>
      <c r="C18" s="199"/>
      <c r="D18" s="41" t="s">
        <v>93</v>
      </c>
      <c r="E18" s="41" t="s">
        <v>90</v>
      </c>
      <c r="F18" s="42">
        <v>4.5999999999999999E-2</v>
      </c>
    </row>
    <row r="19" spans="2:6" s="61" customFormat="1">
      <c r="B19" s="201"/>
      <c r="C19" s="199"/>
      <c r="D19" s="41" t="s">
        <v>166</v>
      </c>
      <c r="E19" s="41" t="s">
        <v>95</v>
      </c>
      <c r="F19" s="42">
        <v>4.4999999999999998E-2</v>
      </c>
    </row>
    <row r="20" spans="2:6" s="61" customFormat="1">
      <c r="B20" s="201"/>
      <c r="C20" s="199"/>
      <c r="D20" s="41" t="s">
        <v>102</v>
      </c>
      <c r="E20" s="41" t="s">
        <v>90</v>
      </c>
      <c r="F20" s="42">
        <v>3.2000000000000001E-2</v>
      </c>
    </row>
    <row r="21" spans="2:6" s="61" customFormat="1">
      <c r="B21" s="201"/>
      <c r="C21" s="199"/>
      <c r="D21" s="41" t="s">
        <v>106</v>
      </c>
      <c r="E21" s="41" t="s">
        <v>90</v>
      </c>
      <c r="F21" s="42">
        <v>2.9000000000000001E-2</v>
      </c>
    </row>
    <row r="22" spans="2:6" s="61" customFormat="1">
      <c r="B22" s="201"/>
      <c r="C22" s="199"/>
      <c r="D22" s="41" t="s">
        <v>174</v>
      </c>
      <c r="E22" s="41" t="s">
        <v>92</v>
      </c>
      <c r="F22" s="42">
        <v>2.5999999999999999E-2</v>
      </c>
    </row>
    <row r="23" spans="2:6" s="61" customFormat="1">
      <c r="B23" s="201"/>
      <c r="C23" s="200"/>
      <c r="D23" s="43" t="s">
        <v>195</v>
      </c>
      <c r="E23" s="43" t="s">
        <v>95</v>
      </c>
      <c r="F23" s="44">
        <v>2.5000000000000001E-2</v>
      </c>
    </row>
    <row r="24" spans="2:6" s="61" customFormat="1">
      <c r="B24" s="201">
        <v>3</v>
      </c>
      <c r="C24" s="198" t="s">
        <v>127</v>
      </c>
      <c r="D24" s="119" t="s">
        <v>89</v>
      </c>
      <c r="E24" s="119" t="s">
        <v>90</v>
      </c>
      <c r="F24" s="113">
        <v>0.114</v>
      </c>
    </row>
    <row r="25" spans="2:6" s="61" customFormat="1">
      <c r="B25" s="201"/>
      <c r="C25" s="199"/>
      <c r="D25" s="47" t="s">
        <v>85</v>
      </c>
      <c r="E25" s="47" t="s">
        <v>86</v>
      </c>
      <c r="F25" s="42">
        <v>6.3E-2</v>
      </c>
    </row>
    <row r="26" spans="2:6" s="61" customFormat="1">
      <c r="B26" s="201"/>
      <c r="C26" s="199"/>
      <c r="D26" s="41" t="s">
        <v>102</v>
      </c>
      <c r="E26" s="41" t="s">
        <v>90</v>
      </c>
      <c r="F26" s="42">
        <v>5.7000000000000002E-2</v>
      </c>
    </row>
    <row r="27" spans="2:6" s="61" customFormat="1">
      <c r="B27" s="201"/>
      <c r="C27" s="199"/>
      <c r="D27" s="41" t="s">
        <v>93</v>
      </c>
      <c r="E27" s="41" t="s">
        <v>90</v>
      </c>
      <c r="F27" s="42">
        <v>5.0999999999999997E-2</v>
      </c>
    </row>
    <row r="28" spans="2:6" s="61" customFormat="1">
      <c r="B28" s="201"/>
      <c r="C28" s="199"/>
      <c r="D28" s="41" t="s">
        <v>104</v>
      </c>
      <c r="E28" s="41" t="s">
        <v>90</v>
      </c>
      <c r="F28" s="42">
        <v>2.9000000000000001E-2</v>
      </c>
    </row>
    <row r="29" spans="2:6" s="61" customFormat="1">
      <c r="B29" s="201"/>
      <c r="C29" s="199"/>
      <c r="D29" s="41" t="s">
        <v>96</v>
      </c>
      <c r="E29" s="41" t="s">
        <v>90</v>
      </c>
      <c r="F29" s="42">
        <v>2.8000000000000001E-2</v>
      </c>
    </row>
    <row r="30" spans="2:6" s="61" customFormat="1">
      <c r="B30" s="201"/>
      <c r="C30" s="199"/>
      <c r="D30" s="41" t="s">
        <v>166</v>
      </c>
      <c r="E30" s="41" t="s">
        <v>95</v>
      </c>
      <c r="F30" s="42">
        <v>2.7E-2</v>
      </c>
    </row>
    <row r="31" spans="2:6" s="61" customFormat="1">
      <c r="B31" s="201"/>
      <c r="C31" s="199"/>
      <c r="D31" s="41" t="s">
        <v>196</v>
      </c>
      <c r="E31" s="41" t="s">
        <v>90</v>
      </c>
      <c r="F31" s="42">
        <v>2.5000000000000001E-2</v>
      </c>
    </row>
    <row r="32" spans="2:6" s="61" customFormat="1">
      <c r="B32" s="201"/>
      <c r="C32" s="199"/>
      <c r="D32" s="41" t="s">
        <v>156</v>
      </c>
      <c r="E32" s="41" t="s">
        <v>92</v>
      </c>
      <c r="F32" s="42">
        <v>2.4E-2</v>
      </c>
    </row>
    <row r="33" spans="2:6" s="61" customFormat="1">
      <c r="B33" s="201"/>
      <c r="C33" s="200"/>
      <c r="D33" s="43" t="s">
        <v>97</v>
      </c>
      <c r="E33" s="43" t="s">
        <v>98</v>
      </c>
      <c r="F33" s="44">
        <v>2.4E-2</v>
      </c>
    </row>
    <row r="34" spans="2:6" s="61" customFormat="1">
      <c r="B34" s="201">
        <v>4</v>
      </c>
      <c r="C34" s="198" t="s">
        <v>128</v>
      </c>
      <c r="D34" s="119" t="s">
        <v>85</v>
      </c>
      <c r="E34" s="119" t="s">
        <v>86</v>
      </c>
      <c r="F34" s="113">
        <v>0.185</v>
      </c>
    </row>
    <row r="35" spans="2:6" s="61" customFormat="1">
      <c r="B35" s="201"/>
      <c r="C35" s="199"/>
      <c r="D35" s="47" t="s">
        <v>89</v>
      </c>
      <c r="E35" s="47" t="s">
        <v>90</v>
      </c>
      <c r="F35" s="42">
        <v>9.5000000000000001E-2</v>
      </c>
    </row>
    <row r="36" spans="2:6" s="61" customFormat="1">
      <c r="B36" s="201"/>
      <c r="C36" s="199"/>
      <c r="D36" s="41" t="s">
        <v>93</v>
      </c>
      <c r="E36" s="41" t="s">
        <v>90</v>
      </c>
      <c r="F36" s="42">
        <v>5.1999999999999998E-2</v>
      </c>
    </row>
    <row r="37" spans="2:6" s="61" customFormat="1">
      <c r="B37" s="201"/>
      <c r="C37" s="199"/>
      <c r="D37" s="41" t="s">
        <v>197</v>
      </c>
      <c r="E37" s="41" t="s">
        <v>95</v>
      </c>
      <c r="F37" s="42">
        <v>3.7999999999999999E-2</v>
      </c>
    </row>
    <row r="38" spans="2:6" s="61" customFormat="1">
      <c r="B38" s="201"/>
      <c r="C38" s="199"/>
      <c r="D38" s="41" t="s">
        <v>102</v>
      </c>
      <c r="E38" s="41" t="s">
        <v>90</v>
      </c>
      <c r="F38" s="42">
        <v>3.5999999999999997E-2</v>
      </c>
    </row>
    <row r="39" spans="2:6" s="61" customFormat="1">
      <c r="B39" s="201"/>
      <c r="C39" s="199"/>
      <c r="D39" s="41" t="s">
        <v>103</v>
      </c>
      <c r="E39" s="41" t="s">
        <v>90</v>
      </c>
      <c r="F39" s="42">
        <v>3.2000000000000001E-2</v>
      </c>
    </row>
    <row r="40" spans="2:6" s="61" customFormat="1">
      <c r="B40" s="201"/>
      <c r="C40" s="199"/>
      <c r="D40" s="41" t="s">
        <v>96</v>
      </c>
      <c r="E40" s="41" t="s">
        <v>90</v>
      </c>
      <c r="F40" s="42">
        <v>2.7E-2</v>
      </c>
    </row>
    <row r="41" spans="2:6" s="61" customFormat="1">
      <c r="B41" s="201"/>
      <c r="C41" s="199"/>
      <c r="D41" s="41" t="s">
        <v>94</v>
      </c>
      <c r="E41" s="41" t="s">
        <v>95</v>
      </c>
      <c r="F41" s="42">
        <v>2.4E-2</v>
      </c>
    </row>
    <row r="42" spans="2:6" s="61" customFormat="1">
      <c r="B42" s="201"/>
      <c r="C42" s="199"/>
      <c r="D42" s="41" t="s">
        <v>156</v>
      </c>
      <c r="E42" s="41" t="s">
        <v>92</v>
      </c>
      <c r="F42" s="42">
        <v>2.1999999999999999E-2</v>
      </c>
    </row>
    <row r="43" spans="2:6" s="61" customFormat="1">
      <c r="B43" s="201"/>
      <c r="C43" s="200"/>
      <c r="D43" s="43" t="s">
        <v>198</v>
      </c>
      <c r="E43" s="43" t="s">
        <v>95</v>
      </c>
      <c r="F43" s="44">
        <v>2.1999999999999999E-2</v>
      </c>
    </row>
    <row r="44" spans="2:6" s="61" customFormat="1">
      <c r="B44" s="201">
        <v>5</v>
      </c>
      <c r="C44" s="198" t="s">
        <v>129</v>
      </c>
      <c r="D44" s="119" t="s">
        <v>85</v>
      </c>
      <c r="E44" s="119" t="s">
        <v>86</v>
      </c>
      <c r="F44" s="113">
        <v>0.14199999999999999</v>
      </c>
    </row>
    <row r="45" spans="2:6" s="61" customFormat="1">
      <c r="B45" s="201"/>
      <c r="C45" s="199"/>
      <c r="D45" s="47" t="s">
        <v>89</v>
      </c>
      <c r="E45" s="47" t="s">
        <v>90</v>
      </c>
      <c r="F45" s="42">
        <v>0.10299999999999999</v>
      </c>
    </row>
    <row r="46" spans="2:6" s="61" customFormat="1">
      <c r="B46" s="201"/>
      <c r="C46" s="199"/>
      <c r="D46" s="41" t="s">
        <v>156</v>
      </c>
      <c r="E46" s="41" t="s">
        <v>92</v>
      </c>
      <c r="F46" s="42">
        <v>4.8000000000000001E-2</v>
      </c>
    </row>
    <row r="47" spans="2:6" s="61" customFormat="1">
      <c r="B47" s="201"/>
      <c r="C47" s="199"/>
      <c r="D47" s="41" t="s">
        <v>166</v>
      </c>
      <c r="E47" s="41" t="s">
        <v>95</v>
      </c>
      <c r="F47" s="42">
        <v>3.7999999999999999E-2</v>
      </c>
    </row>
    <row r="48" spans="2:6" s="61" customFormat="1">
      <c r="B48" s="201"/>
      <c r="C48" s="199"/>
      <c r="D48" s="41" t="s">
        <v>104</v>
      </c>
      <c r="E48" s="41" t="s">
        <v>90</v>
      </c>
      <c r="F48" s="42">
        <v>0.03</v>
      </c>
    </row>
    <row r="49" spans="2:6" s="61" customFormat="1">
      <c r="B49" s="201"/>
      <c r="C49" s="199"/>
      <c r="D49" s="41" t="s">
        <v>96</v>
      </c>
      <c r="E49" s="41" t="s">
        <v>90</v>
      </c>
      <c r="F49" s="42">
        <v>0.03</v>
      </c>
    </row>
    <row r="50" spans="2:6" s="61" customFormat="1">
      <c r="B50" s="201"/>
      <c r="C50" s="199"/>
      <c r="D50" s="41" t="s">
        <v>93</v>
      </c>
      <c r="E50" s="41" t="s">
        <v>90</v>
      </c>
      <c r="F50" s="42">
        <v>2.9000000000000001E-2</v>
      </c>
    </row>
    <row r="51" spans="2:6" s="61" customFormat="1">
      <c r="B51" s="201"/>
      <c r="C51" s="199"/>
      <c r="D51" s="41" t="s">
        <v>197</v>
      </c>
      <c r="E51" s="41" t="s">
        <v>95</v>
      </c>
      <c r="F51" s="42">
        <v>2.9000000000000001E-2</v>
      </c>
    </row>
    <row r="52" spans="2:6" s="61" customFormat="1">
      <c r="B52" s="201"/>
      <c r="C52" s="199"/>
      <c r="D52" s="41" t="s">
        <v>199</v>
      </c>
      <c r="E52" s="41" t="s">
        <v>86</v>
      </c>
      <c r="F52" s="42">
        <v>2.9000000000000001E-2</v>
      </c>
    </row>
    <row r="53" spans="2:6" s="61" customFormat="1">
      <c r="B53" s="201"/>
      <c r="C53" s="200"/>
      <c r="D53" s="43" t="s">
        <v>94</v>
      </c>
      <c r="E53" s="43" t="s">
        <v>95</v>
      </c>
      <c r="F53" s="44">
        <v>2.4E-2</v>
      </c>
    </row>
    <row r="54" spans="2:6" s="61" customFormat="1">
      <c r="B54" s="201">
        <v>6</v>
      </c>
      <c r="C54" s="198" t="s">
        <v>130</v>
      </c>
      <c r="D54" s="119" t="s">
        <v>85</v>
      </c>
      <c r="E54" s="119" t="s">
        <v>86</v>
      </c>
      <c r="F54" s="113">
        <v>0.14399999999999999</v>
      </c>
    </row>
    <row r="55" spans="2:6" s="61" customFormat="1">
      <c r="B55" s="201"/>
      <c r="C55" s="199"/>
      <c r="D55" s="47" t="s">
        <v>89</v>
      </c>
      <c r="E55" s="47" t="s">
        <v>90</v>
      </c>
      <c r="F55" s="42">
        <v>0.112</v>
      </c>
    </row>
    <row r="56" spans="2:6" s="61" customFormat="1">
      <c r="B56" s="201"/>
      <c r="C56" s="199"/>
      <c r="D56" s="41" t="s">
        <v>93</v>
      </c>
      <c r="E56" s="41" t="s">
        <v>90</v>
      </c>
      <c r="F56" s="42">
        <v>5.7000000000000002E-2</v>
      </c>
    </row>
    <row r="57" spans="2:6" s="61" customFormat="1">
      <c r="B57" s="201"/>
      <c r="C57" s="199"/>
      <c r="D57" s="41" t="s">
        <v>102</v>
      </c>
      <c r="E57" s="41" t="s">
        <v>90</v>
      </c>
      <c r="F57" s="42">
        <v>5.2999999999999999E-2</v>
      </c>
    </row>
    <row r="58" spans="2:6" s="61" customFormat="1">
      <c r="B58" s="201"/>
      <c r="C58" s="199"/>
      <c r="D58" s="41" t="s">
        <v>96</v>
      </c>
      <c r="E58" s="41" t="s">
        <v>90</v>
      </c>
      <c r="F58" s="42">
        <v>4.2999999999999997E-2</v>
      </c>
    </row>
    <row r="59" spans="2:6" s="61" customFormat="1">
      <c r="B59" s="201"/>
      <c r="C59" s="199"/>
      <c r="D59" s="41" t="s">
        <v>104</v>
      </c>
      <c r="E59" s="41" t="s">
        <v>90</v>
      </c>
      <c r="F59" s="42">
        <v>3.7999999999999999E-2</v>
      </c>
    </row>
    <row r="60" spans="2:6" s="61" customFormat="1">
      <c r="B60" s="201"/>
      <c r="C60" s="199"/>
      <c r="D60" s="41" t="s">
        <v>166</v>
      </c>
      <c r="E60" s="41" t="s">
        <v>95</v>
      </c>
      <c r="F60" s="42">
        <v>2.9000000000000001E-2</v>
      </c>
    </row>
    <row r="61" spans="2:6" s="61" customFormat="1">
      <c r="B61" s="201"/>
      <c r="C61" s="199"/>
      <c r="D61" s="41" t="s">
        <v>94</v>
      </c>
      <c r="E61" s="41" t="s">
        <v>95</v>
      </c>
      <c r="F61" s="42">
        <v>2.7E-2</v>
      </c>
    </row>
    <row r="62" spans="2:6" s="61" customFormat="1">
      <c r="B62" s="201"/>
      <c r="C62" s="199"/>
      <c r="D62" s="41" t="s">
        <v>195</v>
      </c>
      <c r="E62" s="41" t="s">
        <v>95</v>
      </c>
      <c r="F62" s="42">
        <v>2.5000000000000001E-2</v>
      </c>
    </row>
    <row r="63" spans="2:6" s="61" customFormat="1">
      <c r="B63" s="201"/>
      <c r="C63" s="200"/>
      <c r="D63" s="43" t="s">
        <v>157</v>
      </c>
      <c r="E63" s="43" t="s">
        <v>98</v>
      </c>
      <c r="F63" s="44">
        <v>2.1999999999999999E-2</v>
      </c>
    </row>
    <row r="64" spans="2:6" s="61" customFormat="1">
      <c r="B64" s="201">
        <v>7</v>
      </c>
      <c r="C64" s="198" t="s">
        <v>131</v>
      </c>
      <c r="D64" s="119" t="s">
        <v>85</v>
      </c>
      <c r="E64" s="119" t="s">
        <v>86</v>
      </c>
      <c r="F64" s="113">
        <v>0.107</v>
      </c>
    </row>
    <row r="65" spans="2:6" s="61" customFormat="1">
      <c r="B65" s="201"/>
      <c r="C65" s="199"/>
      <c r="D65" s="47" t="s">
        <v>89</v>
      </c>
      <c r="E65" s="47" t="s">
        <v>90</v>
      </c>
      <c r="F65" s="42">
        <v>9.8000000000000004E-2</v>
      </c>
    </row>
    <row r="66" spans="2:6" s="61" customFormat="1">
      <c r="B66" s="201"/>
      <c r="C66" s="199"/>
      <c r="D66" s="41" t="s">
        <v>102</v>
      </c>
      <c r="E66" s="41" t="s">
        <v>90</v>
      </c>
      <c r="F66" s="42">
        <v>8.2000000000000003E-2</v>
      </c>
    </row>
    <row r="67" spans="2:6" s="61" customFormat="1">
      <c r="B67" s="201"/>
      <c r="C67" s="199"/>
      <c r="D67" s="41" t="s">
        <v>96</v>
      </c>
      <c r="E67" s="41" t="s">
        <v>90</v>
      </c>
      <c r="F67" s="42">
        <v>5.8000000000000003E-2</v>
      </c>
    </row>
    <row r="68" spans="2:6" s="61" customFormat="1">
      <c r="B68" s="201"/>
      <c r="C68" s="199"/>
      <c r="D68" s="41" t="s">
        <v>166</v>
      </c>
      <c r="E68" s="41" t="s">
        <v>95</v>
      </c>
      <c r="F68" s="42">
        <v>5.7000000000000002E-2</v>
      </c>
    </row>
    <row r="69" spans="2:6" s="61" customFormat="1">
      <c r="B69" s="201"/>
      <c r="C69" s="199"/>
      <c r="D69" s="41" t="s">
        <v>106</v>
      </c>
      <c r="E69" s="41" t="s">
        <v>90</v>
      </c>
      <c r="F69" s="42">
        <v>4.8000000000000001E-2</v>
      </c>
    </row>
    <row r="70" spans="2:6" s="61" customFormat="1">
      <c r="B70" s="201"/>
      <c r="C70" s="199"/>
      <c r="D70" s="41" t="s">
        <v>93</v>
      </c>
      <c r="E70" s="41" t="s">
        <v>90</v>
      </c>
      <c r="F70" s="42">
        <v>4.4999999999999998E-2</v>
      </c>
    </row>
    <row r="71" spans="2:6" s="61" customFormat="1">
      <c r="B71" s="201"/>
      <c r="C71" s="199"/>
      <c r="D71" s="41" t="s">
        <v>200</v>
      </c>
      <c r="E71" s="41" t="s">
        <v>90</v>
      </c>
      <c r="F71" s="42">
        <v>3.1E-2</v>
      </c>
    </row>
    <row r="72" spans="2:6" s="61" customFormat="1">
      <c r="B72" s="201"/>
      <c r="C72" s="199"/>
      <c r="D72" s="41" t="s">
        <v>174</v>
      </c>
      <c r="E72" s="41" t="s">
        <v>92</v>
      </c>
      <c r="F72" s="42">
        <v>2.9000000000000001E-2</v>
      </c>
    </row>
    <row r="73" spans="2:6" s="61" customFormat="1">
      <c r="B73" s="201"/>
      <c r="C73" s="200"/>
      <c r="D73" s="43" t="s">
        <v>94</v>
      </c>
      <c r="E73" s="43" t="s">
        <v>95</v>
      </c>
      <c r="F73" s="44">
        <v>2.9000000000000001E-2</v>
      </c>
    </row>
    <row r="74" spans="2:6" s="61" customFormat="1">
      <c r="B74" s="201">
        <v>8</v>
      </c>
      <c r="C74" s="198" t="s">
        <v>59</v>
      </c>
      <c r="D74" s="119" t="s">
        <v>96</v>
      </c>
      <c r="E74" s="119" t="s">
        <v>90</v>
      </c>
      <c r="F74" s="113">
        <v>8.4000000000000005E-2</v>
      </c>
    </row>
    <row r="75" spans="2:6" s="61" customFormat="1">
      <c r="B75" s="201"/>
      <c r="C75" s="199"/>
      <c r="D75" s="47" t="s">
        <v>85</v>
      </c>
      <c r="E75" s="47" t="s">
        <v>86</v>
      </c>
      <c r="F75" s="42">
        <v>7.8E-2</v>
      </c>
    </row>
    <row r="76" spans="2:6" s="61" customFormat="1">
      <c r="B76" s="201"/>
      <c r="C76" s="199"/>
      <c r="D76" s="41" t="s">
        <v>201</v>
      </c>
      <c r="E76" s="41" t="s">
        <v>90</v>
      </c>
      <c r="F76" s="42">
        <v>6.6000000000000003E-2</v>
      </c>
    </row>
    <row r="77" spans="2:6" s="61" customFormat="1">
      <c r="B77" s="201"/>
      <c r="C77" s="199"/>
      <c r="D77" s="41" t="s">
        <v>93</v>
      </c>
      <c r="E77" s="41" t="s">
        <v>90</v>
      </c>
      <c r="F77" s="42">
        <v>6.0999999999999999E-2</v>
      </c>
    </row>
    <row r="78" spans="2:6" s="61" customFormat="1">
      <c r="B78" s="201"/>
      <c r="C78" s="199"/>
      <c r="D78" s="41" t="s">
        <v>102</v>
      </c>
      <c r="E78" s="41" t="s">
        <v>90</v>
      </c>
      <c r="F78" s="42">
        <v>5.8000000000000003E-2</v>
      </c>
    </row>
    <row r="79" spans="2:6" s="61" customFormat="1">
      <c r="B79" s="201"/>
      <c r="C79" s="199"/>
      <c r="D79" s="41" t="s">
        <v>89</v>
      </c>
      <c r="E79" s="41" t="s">
        <v>90</v>
      </c>
      <c r="F79" s="42">
        <v>5.7000000000000002E-2</v>
      </c>
    </row>
    <row r="80" spans="2:6" s="61" customFormat="1">
      <c r="B80" s="201"/>
      <c r="C80" s="199"/>
      <c r="D80" s="41" t="s">
        <v>156</v>
      </c>
      <c r="E80" s="41" t="s">
        <v>92</v>
      </c>
      <c r="F80" s="42">
        <v>5.0999999999999997E-2</v>
      </c>
    </row>
    <row r="81" spans="2:6" s="61" customFormat="1">
      <c r="B81" s="201"/>
      <c r="C81" s="199"/>
      <c r="D81" s="41" t="s">
        <v>106</v>
      </c>
      <c r="E81" s="41" t="s">
        <v>90</v>
      </c>
      <c r="F81" s="42">
        <v>3.1E-2</v>
      </c>
    </row>
    <row r="82" spans="2:6" s="61" customFormat="1">
      <c r="B82" s="201"/>
      <c r="C82" s="199"/>
      <c r="D82" s="41" t="s">
        <v>202</v>
      </c>
      <c r="E82" s="41" t="s">
        <v>203</v>
      </c>
      <c r="F82" s="42">
        <v>2.5000000000000001E-2</v>
      </c>
    </row>
    <row r="83" spans="2:6" s="61" customFormat="1">
      <c r="B83" s="201"/>
      <c r="C83" s="200"/>
      <c r="D83" s="43" t="s">
        <v>204</v>
      </c>
      <c r="E83" s="43" t="s">
        <v>90</v>
      </c>
      <c r="F83" s="44">
        <v>2.4E-2</v>
      </c>
    </row>
    <row r="84" spans="2:6" s="61" customFormat="1">
      <c r="B84" s="201">
        <v>9</v>
      </c>
      <c r="C84" s="198" t="s">
        <v>132</v>
      </c>
      <c r="D84" s="119" t="s">
        <v>85</v>
      </c>
      <c r="E84" s="119" t="s">
        <v>86</v>
      </c>
      <c r="F84" s="113">
        <v>0.11799999999999999</v>
      </c>
    </row>
    <row r="85" spans="2:6" s="61" customFormat="1">
      <c r="B85" s="201"/>
      <c r="C85" s="199"/>
      <c r="D85" s="47" t="s">
        <v>89</v>
      </c>
      <c r="E85" s="47" t="s">
        <v>90</v>
      </c>
      <c r="F85" s="42">
        <v>6.8000000000000005E-2</v>
      </c>
    </row>
    <row r="86" spans="2:6" s="61" customFormat="1">
      <c r="B86" s="201"/>
      <c r="C86" s="199"/>
      <c r="D86" s="41" t="s">
        <v>174</v>
      </c>
      <c r="E86" s="41" t="s">
        <v>92</v>
      </c>
      <c r="F86" s="42">
        <v>0.06</v>
      </c>
    </row>
    <row r="87" spans="2:6" s="61" customFormat="1">
      <c r="B87" s="201"/>
      <c r="C87" s="199"/>
      <c r="D87" s="41" t="s">
        <v>102</v>
      </c>
      <c r="E87" s="41" t="s">
        <v>90</v>
      </c>
      <c r="F87" s="42">
        <v>5.3999999999999999E-2</v>
      </c>
    </row>
    <row r="88" spans="2:6" s="61" customFormat="1">
      <c r="B88" s="201"/>
      <c r="C88" s="199"/>
      <c r="D88" s="41" t="s">
        <v>96</v>
      </c>
      <c r="E88" s="41" t="s">
        <v>90</v>
      </c>
      <c r="F88" s="42">
        <v>5.2999999999999999E-2</v>
      </c>
    </row>
    <row r="89" spans="2:6" s="61" customFormat="1">
      <c r="B89" s="201"/>
      <c r="C89" s="199"/>
      <c r="D89" s="41" t="s">
        <v>94</v>
      </c>
      <c r="E89" s="41" t="s">
        <v>95</v>
      </c>
      <c r="F89" s="42">
        <v>5.0999999999999997E-2</v>
      </c>
    </row>
    <row r="90" spans="2:6" s="61" customFormat="1">
      <c r="B90" s="201"/>
      <c r="C90" s="199"/>
      <c r="D90" s="41" t="s">
        <v>103</v>
      </c>
      <c r="E90" s="41" t="s">
        <v>90</v>
      </c>
      <c r="F90" s="42">
        <v>2.8000000000000001E-2</v>
      </c>
    </row>
    <row r="91" spans="2:6" s="61" customFormat="1">
      <c r="B91" s="201"/>
      <c r="C91" s="199"/>
      <c r="D91" s="41" t="s">
        <v>205</v>
      </c>
      <c r="E91" s="41" t="s">
        <v>90</v>
      </c>
      <c r="F91" s="42">
        <v>2.3E-2</v>
      </c>
    </row>
    <row r="92" spans="2:6" s="61" customFormat="1">
      <c r="B92" s="201"/>
      <c r="C92" s="199"/>
      <c r="D92" s="41" t="s">
        <v>157</v>
      </c>
      <c r="E92" s="41" t="s">
        <v>98</v>
      </c>
      <c r="F92" s="42">
        <v>2.1999999999999999E-2</v>
      </c>
    </row>
    <row r="93" spans="2:6" s="61" customFormat="1">
      <c r="B93" s="201"/>
      <c r="C93" s="200"/>
      <c r="D93" s="43" t="s">
        <v>156</v>
      </c>
      <c r="E93" s="43" t="s">
        <v>92</v>
      </c>
      <c r="F93" s="44">
        <v>1.9E-2</v>
      </c>
    </row>
    <row r="94" spans="2:6" s="61" customFormat="1">
      <c r="B94" s="201">
        <v>10</v>
      </c>
      <c r="C94" s="198" t="s">
        <v>60</v>
      </c>
      <c r="D94" s="119" t="s">
        <v>85</v>
      </c>
      <c r="E94" s="119" t="s">
        <v>86</v>
      </c>
      <c r="F94" s="113">
        <v>0.16300000000000001</v>
      </c>
    </row>
    <row r="95" spans="2:6" s="61" customFormat="1">
      <c r="B95" s="201"/>
      <c r="C95" s="199"/>
      <c r="D95" s="47" t="s">
        <v>89</v>
      </c>
      <c r="E95" s="47" t="s">
        <v>90</v>
      </c>
      <c r="F95" s="42">
        <v>8.5999999999999993E-2</v>
      </c>
    </row>
    <row r="96" spans="2:6" s="61" customFormat="1">
      <c r="B96" s="201"/>
      <c r="C96" s="199"/>
      <c r="D96" s="41" t="s">
        <v>166</v>
      </c>
      <c r="E96" s="41" t="s">
        <v>95</v>
      </c>
      <c r="F96" s="42">
        <v>5.8999999999999997E-2</v>
      </c>
    </row>
    <row r="97" spans="2:6" s="61" customFormat="1">
      <c r="B97" s="201"/>
      <c r="C97" s="199"/>
      <c r="D97" s="41" t="s">
        <v>93</v>
      </c>
      <c r="E97" s="41" t="s">
        <v>90</v>
      </c>
      <c r="F97" s="42">
        <v>5.1999999999999998E-2</v>
      </c>
    </row>
    <row r="98" spans="2:6" s="61" customFormat="1">
      <c r="B98" s="201"/>
      <c r="C98" s="199"/>
      <c r="D98" s="41" t="s">
        <v>102</v>
      </c>
      <c r="E98" s="41" t="s">
        <v>90</v>
      </c>
      <c r="F98" s="42">
        <v>4.3999999999999997E-2</v>
      </c>
    </row>
    <row r="99" spans="2:6" s="61" customFormat="1">
      <c r="B99" s="201"/>
      <c r="C99" s="199"/>
      <c r="D99" s="41" t="s">
        <v>196</v>
      </c>
      <c r="E99" s="41" t="s">
        <v>90</v>
      </c>
      <c r="F99" s="42">
        <v>0.04</v>
      </c>
    </row>
    <row r="100" spans="2:6" s="61" customFormat="1">
      <c r="B100" s="201"/>
      <c r="C100" s="199"/>
      <c r="D100" s="41" t="s">
        <v>94</v>
      </c>
      <c r="E100" s="41" t="s">
        <v>95</v>
      </c>
      <c r="F100" s="42">
        <v>3.6999999999999998E-2</v>
      </c>
    </row>
    <row r="101" spans="2:6" s="61" customFormat="1">
      <c r="B101" s="201"/>
      <c r="C101" s="199"/>
      <c r="D101" s="41" t="s">
        <v>96</v>
      </c>
      <c r="E101" s="41" t="s">
        <v>90</v>
      </c>
      <c r="F101" s="42">
        <v>3.2000000000000001E-2</v>
      </c>
    </row>
    <row r="102" spans="2:6" s="61" customFormat="1">
      <c r="B102" s="201"/>
      <c r="C102" s="199"/>
      <c r="D102" s="41" t="s">
        <v>156</v>
      </c>
      <c r="E102" s="41" t="s">
        <v>92</v>
      </c>
      <c r="F102" s="42">
        <v>2.9000000000000001E-2</v>
      </c>
    </row>
    <row r="103" spans="2:6" s="61" customFormat="1">
      <c r="B103" s="201"/>
      <c r="C103" s="200"/>
      <c r="D103" s="43" t="s">
        <v>195</v>
      </c>
      <c r="E103" s="43" t="s">
        <v>95</v>
      </c>
      <c r="F103" s="44">
        <v>2.4E-2</v>
      </c>
    </row>
    <row r="104" spans="2:6" s="61" customFormat="1">
      <c r="B104" s="201">
        <v>11</v>
      </c>
      <c r="C104" s="198" t="s">
        <v>61</v>
      </c>
      <c r="D104" s="119" t="s">
        <v>85</v>
      </c>
      <c r="E104" s="119" t="s">
        <v>86</v>
      </c>
      <c r="F104" s="113">
        <v>0.14399999999999999</v>
      </c>
    </row>
    <row r="105" spans="2:6" s="61" customFormat="1">
      <c r="B105" s="201"/>
      <c r="C105" s="199"/>
      <c r="D105" s="47" t="s">
        <v>89</v>
      </c>
      <c r="E105" s="47" t="s">
        <v>90</v>
      </c>
      <c r="F105" s="42">
        <v>7.8E-2</v>
      </c>
    </row>
    <row r="106" spans="2:6" s="61" customFormat="1">
      <c r="B106" s="201"/>
      <c r="C106" s="199"/>
      <c r="D106" s="41" t="s">
        <v>93</v>
      </c>
      <c r="E106" s="41" t="s">
        <v>90</v>
      </c>
      <c r="F106" s="42">
        <v>4.9000000000000002E-2</v>
      </c>
    </row>
    <row r="107" spans="2:6" s="61" customFormat="1">
      <c r="B107" s="201"/>
      <c r="C107" s="199"/>
      <c r="D107" s="41" t="s">
        <v>96</v>
      </c>
      <c r="E107" s="41" t="s">
        <v>90</v>
      </c>
      <c r="F107" s="42">
        <v>4.3999999999999997E-2</v>
      </c>
    </row>
    <row r="108" spans="2:6" s="61" customFormat="1">
      <c r="B108" s="201"/>
      <c r="C108" s="199"/>
      <c r="D108" s="41" t="s">
        <v>94</v>
      </c>
      <c r="E108" s="41" t="s">
        <v>95</v>
      </c>
      <c r="F108" s="42">
        <v>3.3000000000000002E-2</v>
      </c>
    </row>
    <row r="109" spans="2:6" s="61" customFormat="1">
      <c r="B109" s="201"/>
      <c r="C109" s="199"/>
      <c r="D109" s="41" t="s">
        <v>102</v>
      </c>
      <c r="E109" s="41" t="s">
        <v>90</v>
      </c>
      <c r="F109" s="42">
        <v>3.2000000000000001E-2</v>
      </c>
    </row>
    <row r="110" spans="2:6" s="61" customFormat="1">
      <c r="B110" s="201"/>
      <c r="C110" s="199"/>
      <c r="D110" s="41" t="s">
        <v>103</v>
      </c>
      <c r="E110" s="41" t="s">
        <v>90</v>
      </c>
      <c r="F110" s="42">
        <v>3.1E-2</v>
      </c>
    </row>
    <row r="111" spans="2:6" s="61" customFormat="1">
      <c r="B111" s="201"/>
      <c r="C111" s="199"/>
      <c r="D111" s="41" t="s">
        <v>166</v>
      </c>
      <c r="E111" s="41" t="s">
        <v>95</v>
      </c>
      <c r="F111" s="42">
        <v>2.9000000000000001E-2</v>
      </c>
    </row>
    <row r="112" spans="2:6" s="61" customFormat="1">
      <c r="B112" s="201"/>
      <c r="C112" s="199"/>
      <c r="D112" s="41" t="s">
        <v>99</v>
      </c>
      <c r="E112" s="41" t="s">
        <v>90</v>
      </c>
      <c r="F112" s="42">
        <v>2.8000000000000001E-2</v>
      </c>
    </row>
    <row r="113" spans="2:6" s="61" customFormat="1">
      <c r="B113" s="201"/>
      <c r="C113" s="200"/>
      <c r="D113" s="43" t="s">
        <v>206</v>
      </c>
      <c r="E113" s="43" t="s">
        <v>90</v>
      </c>
      <c r="F113" s="44">
        <v>2.7E-2</v>
      </c>
    </row>
    <row r="114" spans="2:6" s="61" customFormat="1">
      <c r="B114" s="201">
        <v>12</v>
      </c>
      <c r="C114" s="198" t="s">
        <v>133</v>
      </c>
      <c r="D114" s="119" t="s">
        <v>85</v>
      </c>
      <c r="E114" s="119" t="s">
        <v>86</v>
      </c>
      <c r="F114" s="113">
        <v>0.17699999999999999</v>
      </c>
    </row>
    <row r="115" spans="2:6" s="61" customFormat="1">
      <c r="B115" s="201"/>
      <c r="C115" s="199"/>
      <c r="D115" s="47" t="s">
        <v>89</v>
      </c>
      <c r="E115" s="47" t="s">
        <v>90</v>
      </c>
      <c r="F115" s="42">
        <v>8.6999999999999994E-2</v>
      </c>
    </row>
    <row r="116" spans="2:6" s="61" customFormat="1">
      <c r="B116" s="201"/>
      <c r="C116" s="199"/>
      <c r="D116" s="41" t="s">
        <v>166</v>
      </c>
      <c r="E116" s="41" t="s">
        <v>95</v>
      </c>
      <c r="F116" s="42">
        <v>5.0999999999999997E-2</v>
      </c>
    </row>
    <row r="117" spans="2:6" s="61" customFormat="1">
      <c r="B117" s="201"/>
      <c r="C117" s="199"/>
      <c r="D117" s="41" t="s">
        <v>93</v>
      </c>
      <c r="E117" s="41" t="s">
        <v>90</v>
      </c>
      <c r="F117" s="42">
        <v>4.3999999999999997E-2</v>
      </c>
    </row>
    <row r="118" spans="2:6" s="61" customFormat="1">
      <c r="B118" s="201"/>
      <c r="C118" s="199"/>
      <c r="D118" s="41" t="s">
        <v>207</v>
      </c>
      <c r="E118" s="41" t="s">
        <v>86</v>
      </c>
      <c r="F118" s="42">
        <v>3.4000000000000002E-2</v>
      </c>
    </row>
    <row r="119" spans="2:6" s="61" customFormat="1">
      <c r="B119" s="201"/>
      <c r="C119" s="199"/>
      <c r="D119" s="41" t="s">
        <v>102</v>
      </c>
      <c r="E119" s="41" t="s">
        <v>90</v>
      </c>
      <c r="F119" s="42">
        <v>3.3000000000000002E-2</v>
      </c>
    </row>
    <row r="120" spans="2:6" s="61" customFormat="1">
      <c r="B120" s="201"/>
      <c r="C120" s="199"/>
      <c r="D120" s="41" t="s">
        <v>156</v>
      </c>
      <c r="E120" s="41" t="s">
        <v>92</v>
      </c>
      <c r="F120" s="42">
        <v>2.8000000000000001E-2</v>
      </c>
    </row>
    <row r="121" spans="2:6" s="61" customFormat="1">
      <c r="B121" s="201"/>
      <c r="C121" s="199"/>
      <c r="D121" s="41" t="s">
        <v>96</v>
      </c>
      <c r="E121" s="41" t="s">
        <v>90</v>
      </c>
      <c r="F121" s="42">
        <v>2.8000000000000001E-2</v>
      </c>
    </row>
    <row r="122" spans="2:6" s="61" customFormat="1">
      <c r="B122" s="201"/>
      <c r="C122" s="199"/>
      <c r="D122" s="41" t="s">
        <v>94</v>
      </c>
      <c r="E122" s="41" t="s">
        <v>95</v>
      </c>
      <c r="F122" s="42">
        <v>2.4E-2</v>
      </c>
    </row>
    <row r="123" spans="2:6" s="61" customFormat="1">
      <c r="B123" s="201"/>
      <c r="C123" s="200"/>
      <c r="D123" s="43" t="s">
        <v>195</v>
      </c>
      <c r="E123" s="43" t="s">
        <v>95</v>
      </c>
      <c r="F123" s="44">
        <v>2.1999999999999999E-2</v>
      </c>
    </row>
    <row r="124" spans="2:6" s="61" customFormat="1">
      <c r="B124" s="201">
        <v>13</v>
      </c>
      <c r="C124" s="198" t="s">
        <v>134</v>
      </c>
      <c r="D124" s="119" t="s">
        <v>85</v>
      </c>
      <c r="E124" s="119" t="s">
        <v>86</v>
      </c>
      <c r="F124" s="113">
        <v>0.157</v>
      </c>
    </row>
    <row r="125" spans="2:6" s="61" customFormat="1">
      <c r="B125" s="201"/>
      <c r="C125" s="199"/>
      <c r="D125" s="47" t="s">
        <v>89</v>
      </c>
      <c r="E125" s="47" t="s">
        <v>90</v>
      </c>
      <c r="F125" s="42">
        <v>6.5000000000000002E-2</v>
      </c>
    </row>
    <row r="126" spans="2:6" s="61" customFormat="1">
      <c r="B126" s="201"/>
      <c r="C126" s="199"/>
      <c r="D126" s="41" t="s">
        <v>102</v>
      </c>
      <c r="E126" s="41" t="s">
        <v>90</v>
      </c>
      <c r="F126" s="42">
        <v>5.0999999999999997E-2</v>
      </c>
    </row>
    <row r="127" spans="2:6" s="61" customFormat="1">
      <c r="B127" s="201"/>
      <c r="C127" s="199"/>
      <c r="D127" s="41" t="s">
        <v>96</v>
      </c>
      <c r="E127" s="41" t="s">
        <v>90</v>
      </c>
      <c r="F127" s="42">
        <v>4.2000000000000003E-2</v>
      </c>
    </row>
    <row r="128" spans="2:6" s="61" customFormat="1">
      <c r="B128" s="201"/>
      <c r="C128" s="199"/>
      <c r="D128" s="41" t="s">
        <v>106</v>
      </c>
      <c r="E128" s="41" t="s">
        <v>90</v>
      </c>
      <c r="F128" s="42">
        <v>0.03</v>
      </c>
    </row>
    <row r="129" spans="2:6" s="61" customFormat="1">
      <c r="B129" s="201"/>
      <c r="C129" s="199"/>
      <c r="D129" s="41" t="s">
        <v>93</v>
      </c>
      <c r="E129" s="41" t="s">
        <v>90</v>
      </c>
      <c r="F129" s="42">
        <v>2.9000000000000001E-2</v>
      </c>
    </row>
    <row r="130" spans="2:6" s="61" customFormat="1">
      <c r="B130" s="201"/>
      <c r="C130" s="199"/>
      <c r="D130" s="41" t="s">
        <v>104</v>
      </c>
      <c r="E130" s="41" t="s">
        <v>90</v>
      </c>
      <c r="F130" s="42">
        <v>2.7E-2</v>
      </c>
    </row>
    <row r="131" spans="2:6" s="61" customFormat="1">
      <c r="B131" s="201"/>
      <c r="C131" s="199"/>
      <c r="D131" s="41" t="s">
        <v>201</v>
      </c>
      <c r="E131" s="41" t="s">
        <v>90</v>
      </c>
      <c r="F131" s="42">
        <v>2.5999999999999999E-2</v>
      </c>
    </row>
    <row r="132" spans="2:6" s="61" customFormat="1">
      <c r="B132" s="201"/>
      <c r="C132" s="199"/>
      <c r="D132" s="41" t="s">
        <v>166</v>
      </c>
      <c r="E132" s="41" t="s">
        <v>95</v>
      </c>
      <c r="F132" s="42">
        <v>2.5999999999999999E-2</v>
      </c>
    </row>
    <row r="133" spans="2:6" s="61" customFormat="1">
      <c r="B133" s="201"/>
      <c r="C133" s="200"/>
      <c r="D133" s="43" t="s">
        <v>197</v>
      </c>
      <c r="E133" s="43" t="s">
        <v>95</v>
      </c>
      <c r="F133" s="44">
        <v>2.3E-2</v>
      </c>
    </row>
    <row r="134" spans="2:6" s="61" customFormat="1">
      <c r="B134" s="201">
        <v>14</v>
      </c>
      <c r="C134" s="198" t="s">
        <v>135</v>
      </c>
      <c r="D134" s="119" t="s">
        <v>85</v>
      </c>
      <c r="E134" s="119" t="s">
        <v>86</v>
      </c>
      <c r="F134" s="113">
        <v>0.13900000000000001</v>
      </c>
    </row>
    <row r="135" spans="2:6" s="61" customFormat="1">
      <c r="B135" s="201"/>
      <c r="C135" s="199"/>
      <c r="D135" s="47" t="s">
        <v>89</v>
      </c>
      <c r="E135" s="47" t="s">
        <v>90</v>
      </c>
      <c r="F135" s="42">
        <v>8.6999999999999994E-2</v>
      </c>
    </row>
    <row r="136" spans="2:6" s="61" customFormat="1">
      <c r="B136" s="201"/>
      <c r="C136" s="199"/>
      <c r="D136" s="41" t="s">
        <v>93</v>
      </c>
      <c r="E136" s="41" t="s">
        <v>90</v>
      </c>
      <c r="F136" s="42">
        <v>3.6999999999999998E-2</v>
      </c>
    </row>
    <row r="137" spans="2:6" s="61" customFormat="1">
      <c r="B137" s="201"/>
      <c r="C137" s="199"/>
      <c r="D137" s="41" t="s">
        <v>156</v>
      </c>
      <c r="E137" s="41" t="s">
        <v>92</v>
      </c>
      <c r="F137" s="42">
        <v>3.4000000000000002E-2</v>
      </c>
    </row>
    <row r="138" spans="2:6" s="61" customFormat="1">
      <c r="B138" s="201"/>
      <c r="C138" s="199"/>
      <c r="D138" s="41" t="s">
        <v>166</v>
      </c>
      <c r="E138" s="41" t="s">
        <v>95</v>
      </c>
      <c r="F138" s="42">
        <v>3.3000000000000002E-2</v>
      </c>
    </row>
    <row r="139" spans="2:6" s="61" customFormat="1">
      <c r="B139" s="201"/>
      <c r="C139" s="199"/>
      <c r="D139" s="41" t="s">
        <v>102</v>
      </c>
      <c r="E139" s="41" t="s">
        <v>90</v>
      </c>
      <c r="F139" s="42">
        <v>3.2000000000000001E-2</v>
      </c>
    </row>
    <row r="140" spans="2:6" s="61" customFormat="1">
      <c r="B140" s="201"/>
      <c r="C140" s="199"/>
      <c r="D140" s="41" t="s">
        <v>96</v>
      </c>
      <c r="E140" s="41" t="s">
        <v>90</v>
      </c>
      <c r="F140" s="42">
        <v>3.2000000000000001E-2</v>
      </c>
    </row>
    <row r="141" spans="2:6" s="61" customFormat="1">
      <c r="B141" s="201"/>
      <c r="C141" s="199"/>
      <c r="D141" s="41" t="s">
        <v>100</v>
      </c>
      <c r="E141" s="41" t="s">
        <v>86</v>
      </c>
      <c r="F141" s="42">
        <v>2.9000000000000001E-2</v>
      </c>
    </row>
    <row r="142" spans="2:6" s="61" customFormat="1">
      <c r="B142" s="201"/>
      <c r="C142" s="199"/>
      <c r="D142" s="41" t="s">
        <v>99</v>
      </c>
      <c r="E142" s="41" t="s">
        <v>90</v>
      </c>
      <c r="F142" s="42">
        <v>2.5999999999999999E-2</v>
      </c>
    </row>
    <row r="143" spans="2:6" s="61" customFormat="1">
      <c r="B143" s="201"/>
      <c r="C143" s="200"/>
      <c r="D143" s="43" t="s">
        <v>195</v>
      </c>
      <c r="E143" s="43" t="s">
        <v>95</v>
      </c>
      <c r="F143" s="44">
        <v>2.5000000000000001E-2</v>
      </c>
    </row>
    <row r="144" spans="2:6" s="61" customFormat="1">
      <c r="B144" s="201">
        <v>15</v>
      </c>
      <c r="C144" s="198" t="s">
        <v>136</v>
      </c>
      <c r="D144" s="119" t="s">
        <v>89</v>
      </c>
      <c r="E144" s="119" t="s">
        <v>90</v>
      </c>
      <c r="F144" s="113">
        <v>0.104</v>
      </c>
    </row>
    <row r="145" spans="2:6" s="61" customFormat="1">
      <c r="B145" s="201"/>
      <c r="C145" s="199"/>
      <c r="D145" s="47" t="s">
        <v>85</v>
      </c>
      <c r="E145" s="47" t="s">
        <v>86</v>
      </c>
      <c r="F145" s="42">
        <v>0.10299999999999999</v>
      </c>
    </row>
    <row r="146" spans="2:6" s="61" customFormat="1">
      <c r="B146" s="201"/>
      <c r="C146" s="199"/>
      <c r="D146" s="41" t="s">
        <v>102</v>
      </c>
      <c r="E146" s="41" t="s">
        <v>90</v>
      </c>
      <c r="F146" s="42">
        <v>7.0999999999999994E-2</v>
      </c>
    </row>
    <row r="147" spans="2:6" s="61" customFormat="1">
      <c r="B147" s="201"/>
      <c r="C147" s="199"/>
      <c r="D147" s="41" t="s">
        <v>96</v>
      </c>
      <c r="E147" s="41" t="s">
        <v>90</v>
      </c>
      <c r="F147" s="42">
        <v>4.8000000000000001E-2</v>
      </c>
    </row>
    <row r="148" spans="2:6" s="61" customFormat="1">
      <c r="B148" s="201"/>
      <c r="C148" s="199"/>
      <c r="D148" s="41" t="s">
        <v>156</v>
      </c>
      <c r="E148" s="41" t="s">
        <v>92</v>
      </c>
      <c r="F148" s="42">
        <v>3.7999999999999999E-2</v>
      </c>
    </row>
    <row r="149" spans="2:6" s="61" customFormat="1">
      <c r="B149" s="201"/>
      <c r="C149" s="199"/>
      <c r="D149" s="41" t="s">
        <v>93</v>
      </c>
      <c r="E149" s="41" t="s">
        <v>90</v>
      </c>
      <c r="F149" s="42">
        <v>3.5000000000000003E-2</v>
      </c>
    </row>
    <row r="150" spans="2:6" s="61" customFormat="1">
      <c r="B150" s="201"/>
      <c r="C150" s="199"/>
      <c r="D150" s="41" t="s">
        <v>166</v>
      </c>
      <c r="E150" s="41" t="s">
        <v>95</v>
      </c>
      <c r="F150" s="42">
        <v>3.1E-2</v>
      </c>
    </row>
    <row r="151" spans="2:6" s="61" customFormat="1">
      <c r="B151" s="201"/>
      <c r="C151" s="199"/>
      <c r="D151" s="41" t="s">
        <v>106</v>
      </c>
      <c r="E151" s="41" t="s">
        <v>90</v>
      </c>
      <c r="F151" s="42">
        <v>2.8000000000000001E-2</v>
      </c>
    </row>
    <row r="152" spans="2:6" s="61" customFormat="1">
      <c r="B152" s="201"/>
      <c r="C152" s="199"/>
      <c r="D152" s="41" t="s">
        <v>104</v>
      </c>
      <c r="E152" s="41" t="s">
        <v>90</v>
      </c>
      <c r="F152" s="42">
        <v>2.4E-2</v>
      </c>
    </row>
    <row r="153" spans="2:6" s="61" customFormat="1">
      <c r="B153" s="201"/>
      <c r="C153" s="200"/>
      <c r="D153" s="43" t="s">
        <v>94</v>
      </c>
      <c r="E153" s="43" t="s">
        <v>95</v>
      </c>
      <c r="F153" s="44">
        <v>2.1000000000000001E-2</v>
      </c>
    </row>
    <row r="154" spans="2:6" s="61" customFormat="1">
      <c r="B154" s="201">
        <v>16</v>
      </c>
      <c r="C154" s="198" t="s">
        <v>62</v>
      </c>
      <c r="D154" s="119" t="s">
        <v>89</v>
      </c>
      <c r="E154" s="119" t="s">
        <v>90</v>
      </c>
      <c r="F154" s="113">
        <v>0.13200000000000001</v>
      </c>
    </row>
    <row r="155" spans="2:6" s="61" customFormat="1">
      <c r="B155" s="201"/>
      <c r="C155" s="199"/>
      <c r="D155" s="47" t="s">
        <v>102</v>
      </c>
      <c r="E155" s="47" t="s">
        <v>90</v>
      </c>
      <c r="F155" s="42">
        <v>0.10100000000000001</v>
      </c>
    </row>
    <row r="156" spans="2:6" s="61" customFormat="1">
      <c r="B156" s="201"/>
      <c r="C156" s="199"/>
      <c r="D156" s="41" t="s">
        <v>85</v>
      </c>
      <c r="E156" s="41" t="s">
        <v>86</v>
      </c>
      <c r="F156" s="42">
        <v>8.6999999999999994E-2</v>
      </c>
    </row>
    <row r="157" spans="2:6" s="61" customFormat="1">
      <c r="B157" s="201"/>
      <c r="C157" s="199"/>
      <c r="D157" s="41" t="s">
        <v>93</v>
      </c>
      <c r="E157" s="41" t="s">
        <v>90</v>
      </c>
      <c r="F157" s="42">
        <v>7.5999999999999998E-2</v>
      </c>
    </row>
    <row r="158" spans="2:6" s="61" customFormat="1">
      <c r="B158" s="201"/>
      <c r="C158" s="199"/>
      <c r="D158" s="41" t="s">
        <v>105</v>
      </c>
      <c r="E158" s="41" t="s">
        <v>90</v>
      </c>
      <c r="F158" s="42">
        <v>6.2E-2</v>
      </c>
    </row>
    <row r="159" spans="2:6" s="61" customFormat="1">
      <c r="B159" s="201"/>
      <c r="C159" s="199"/>
      <c r="D159" s="41" t="s">
        <v>96</v>
      </c>
      <c r="E159" s="41" t="s">
        <v>90</v>
      </c>
      <c r="F159" s="42">
        <v>5.1999999999999998E-2</v>
      </c>
    </row>
    <row r="160" spans="2:6" s="61" customFormat="1">
      <c r="B160" s="201"/>
      <c r="C160" s="199"/>
      <c r="D160" s="41" t="s">
        <v>197</v>
      </c>
      <c r="E160" s="41" t="s">
        <v>95</v>
      </c>
      <c r="F160" s="42">
        <v>3.5999999999999997E-2</v>
      </c>
    </row>
    <row r="161" spans="2:6" s="61" customFormat="1">
      <c r="B161" s="201"/>
      <c r="C161" s="199"/>
      <c r="D161" s="41" t="s">
        <v>208</v>
      </c>
      <c r="E161" s="41" t="s">
        <v>92</v>
      </c>
      <c r="F161" s="42">
        <v>3.5000000000000003E-2</v>
      </c>
    </row>
    <row r="162" spans="2:6" s="61" customFormat="1">
      <c r="B162" s="201"/>
      <c r="C162" s="199"/>
      <c r="D162" s="41" t="s">
        <v>104</v>
      </c>
      <c r="E162" s="41" t="s">
        <v>90</v>
      </c>
      <c r="F162" s="42">
        <v>2.5000000000000001E-2</v>
      </c>
    </row>
    <row r="163" spans="2:6" s="61" customFormat="1">
      <c r="B163" s="201"/>
      <c r="C163" s="200"/>
      <c r="D163" s="43" t="s">
        <v>209</v>
      </c>
      <c r="E163" s="43" t="s">
        <v>90</v>
      </c>
      <c r="F163" s="44">
        <v>2.1999999999999999E-2</v>
      </c>
    </row>
    <row r="164" spans="2:6" s="61" customFormat="1">
      <c r="B164" s="201">
        <v>17</v>
      </c>
      <c r="C164" s="198" t="s">
        <v>137</v>
      </c>
      <c r="D164" s="119" t="s">
        <v>85</v>
      </c>
      <c r="E164" s="119" t="s">
        <v>86</v>
      </c>
      <c r="F164" s="113">
        <v>0.115</v>
      </c>
    </row>
    <row r="165" spans="2:6" s="61" customFormat="1">
      <c r="B165" s="201"/>
      <c r="C165" s="199"/>
      <c r="D165" s="47" t="s">
        <v>89</v>
      </c>
      <c r="E165" s="47" t="s">
        <v>90</v>
      </c>
      <c r="F165" s="42">
        <v>9.1999999999999998E-2</v>
      </c>
    </row>
    <row r="166" spans="2:6" s="61" customFormat="1">
      <c r="B166" s="201"/>
      <c r="C166" s="199"/>
      <c r="D166" s="41" t="s">
        <v>96</v>
      </c>
      <c r="E166" s="41" t="s">
        <v>90</v>
      </c>
      <c r="F166" s="42">
        <v>5.1999999999999998E-2</v>
      </c>
    </row>
    <row r="167" spans="2:6" s="61" customFormat="1">
      <c r="B167" s="201"/>
      <c r="C167" s="199"/>
      <c r="D167" s="41" t="s">
        <v>93</v>
      </c>
      <c r="E167" s="41" t="s">
        <v>90</v>
      </c>
      <c r="F167" s="42">
        <v>4.4999999999999998E-2</v>
      </c>
    </row>
    <row r="168" spans="2:6" s="61" customFormat="1">
      <c r="B168" s="201"/>
      <c r="C168" s="199"/>
      <c r="D168" s="41" t="s">
        <v>102</v>
      </c>
      <c r="E168" s="41" t="s">
        <v>90</v>
      </c>
      <c r="F168" s="42">
        <v>3.9E-2</v>
      </c>
    </row>
    <row r="169" spans="2:6" s="61" customFormat="1">
      <c r="B169" s="201"/>
      <c r="C169" s="199"/>
      <c r="D169" s="41" t="s">
        <v>166</v>
      </c>
      <c r="E169" s="41" t="s">
        <v>95</v>
      </c>
      <c r="F169" s="42">
        <v>3.1E-2</v>
      </c>
    </row>
    <row r="170" spans="2:6" s="61" customFormat="1">
      <c r="B170" s="201"/>
      <c r="C170" s="199"/>
      <c r="D170" s="41" t="s">
        <v>104</v>
      </c>
      <c r="E170" s="41" t="s">
        <v>90</v>
      </c>
      <c r="F170" s="42">
        <v>2.5999999999999999E-2</v>
      </c>
    </row>
    <row r="171" spans="2:6" s="61" customFormat="1">
      <c r="B171" s="201"/>
      <c r="C171" s="199"/>
      <c r="D171" s="41" t="s">
        <v>156</v>
      </c>
      <c r="E171" s="41" t="s">
        <v>92</v>
      </c>
      <c r="F171" s="42">
        <v>2.3E-2</v>
      </c>
    </row>
    <row r="172" spans="2:6" s="61" customFormat="1">
      <c r="B172" s="201"/>
      <c r="C172" s="199"/>
      <c r="D172" s="41" t="s">
        <v>174</v>
      </c>
      <c r="E172" s="41" t="s">
        <v>92</v>
      </c>
      <c r="F172" s="42">
        <v>0.02</v>
      </c>
    </row>
    <row r="173" spans="2:6" s="61" customFormat="1">
      <c r="B173" s="201"/>
      <c r="C173" s="200"/>
      <c r="D173" s="43" t="s">
        <v>201</v>
      </c>
      <c r="E173" s="43" t="s">
        <v>90</v>
      </c>
      <c r="F173" s="44">
        <v>1.7000000000000001E-2</v>
      </c>
    </row>
    <row r="174" spans="2:6" s="61" customFormat="1">
      <c r="B174" s="201">
        <v>18</v>
      </c>
      <c r="C174" s="198" t="s">
        <v>63</v>
      </c>
      <c r="D174" s="119" t="s">
        <v>85</v>
      </c>
      <c r="E174" s="119" t="s">
        <v>86</v>
      </c>
      <c r="F174" s="113">
        <v>0.15</v>
      </c>
    </row>
    <row r="175" spans="2:6" s="61" customFormat="1">
      <c r="B175" s="201"/>
      <c r="C175" s="199"/>
      <c r="D175" s="47" t="s">
        <v>89</v>
      </c>
      <c r="E175" s="47" t="s">
        <v>90</v>
      </c>
      <c r="F175" s="42">
        <v>9.1999999999999998E-2</v>
      </c>
    </row>
    <row r="176" spans="2:6" s="61" customFormat="1">
      <c r="B176" s="201"/>
      <c r="C176" s="199"/>
      <c r="D176" s="41" t="s">
        <v>102</v>
      </c>
      <c r="E176" s="41" t="s">
        <v>90</v>
      </c>
      <c r="F176" s="42">
        <v>6.6000000000000003E-2</v>
      </c>
    </row>
    <row r="177" spans="2:6" s="61" customFormat="1">
      <c r="B177" s="201"/>
      <c r="C177" s="199"/>
      <c r="D177" s="41" t="s">
        <v>93</v>
      </c>
      <c r="E177" s="41" t="s">
        <v>90</v>
      </c>
      <c r="F177" s="42">
        <v>4.1000000000000002E-2</v>
      </c>
    </row>
    <row r="178" spans="2:6" s="61" customFormat="1">
      <c r="B178" s="201"/>
      <c r="C178" s="199"/>
      <c r="D178" s="41" t="s">
        <v>156</v>
      </c>
      <c r="E178" s="41" t="s">
        <v>92</v>
      </c>
      <c r="F178" s="42">
        <v>3.7999999999999999E-2</v>
      </c>
    </row>
    <row r="179" spans="2:6" s="61" customFormat="1">
      <c r="B179" s="201"/>
      <c r="C179" s="199"/>
      <c r="D179" s="41" t="s">
        <v>96</v>
      </c>
      <c r="E179" s="41" t="s">
        <v>90</v>
      </c>
      <c r="F179" s="42">
        <v>2.8000000000000001E-2</v>
      </c>
    </row>
    <row r="180" spans="2:6" s="61" customFormat="1">
      <c r="B180" s="201"/>
      <c r="C180" s="199"/>
      <c r="D180" s="41" t="s">
        <v>166</v>
      </c>
      <c r="E180" s="41" t="s">
        <v>95</v>
      </c>
      <c r="F180" s="42">
        <v>2.8000000000000001E-2</v>
      </c>
    </row>
    <row r="181" spans="2:6" s="61" customFormat="1">
      <c r="B181" s="201"/>
      <c r="C181" s="199"/>
      <c r="D181" s="41" t="s">
        <v>94</v>
      </c>
      <c r="E181" s="41" t="s">
        <v>95</v>
      </c>
      <c r="F181" s="42">
        <v>2.5000000000000001E-2</v>
      </c>
    </row>
    <row r="182" spans="2:6" s="61" customFormat="1">
      <c r="B182" s="201"/>
      <c r="C182" s="199"/>
      <c r="D182" s="41" t="s">
        <v>157</v>
      </c>
      <c r="E182" s="41" t="s">
        <v>98</v>
      </c>
      <c r="F182" s="42">
        <v>1.7999999999999999E-2</v>
      </c>
    </row>
    <row r="183" spans="2:6" s="61" customFormat="1">
      <c r="B183" s="201"/>
      <c r="C183" s="200"/>
      <c r="D183" s="43" t="s">
        <v>105</v>
      </c>
      <c r="E183" s="43" t="s">
        <v>90</v>
      </c>
      <c r="F183" s="44">
        <v>1.7000000000000001E-2</v>
      </c>
    </row>
    <row r="184" spans="2:6" s="61" customFormat="1">
      <c r="B184" s="201">
        <v>19</v>
      </c>
      <c r="C184" s="198" t="s">
        <v>138</v>
      </c>
      <c r="D184" s="119" t="s">
        <v>85</v>
      </c>
      <c r="E184" s="119" t="s">
        <v>86</v>
      </c>
      <c r="F184" s="113">
        <v>0.17199999999999999</v>
      </c>
    </row>
    <row r="185" spans="2:6" s="61" customFormat="1">
      <c r="B185" s="201"/>
      <c r="C185" s="199"/>
      <c r="D185" s="47" t="s">
        <v>89</v>
      </c>
      <c r="E185" s="47" t="s">
        <v>90</v>
      </c>
      <c r="F185" s="42">
        <v>8.4000000000000005E-2</v>
      </c>
    </row>
    <row r="186" spans="2:6" s="61" customFormat="1">
      <c r="B186" s="201"/>
      <c r="C186" s="199"/>
      <c r="D186" s="41" t="s">
        <v>103</v>
      </c>
      <c r="E186" s="41" t="s">
        <v>90</v>
      </c>
      <c r="F186" s="42">
        <v>4.1000000000000002E-2</v>
      </c>
    </row>
    <row r="187" spans="2:6" s="61" customFormat="1">
      <c r="B187" s="201"/>
      <c r="C187" s="199"/>
      <c r="D187" s="41" t="s">
        <v>102</v>
      </c>
      <c r="E187" s="41" t="s">
        <v>90</v>
      </c>
      <c r="F187" s="42">
        <v>3.9E-2</v>
      </c>
    </row>
    <row r="188" spans="2:6" s="61" customFormat="1">
      <c r="B188" s="201"/>
      <c r="C188" s="199"/>
      <c r="D188" s="41" t="s">
        <v>93</v>
      </c>
      <c r="E188" s="41" t="s">
        <v>90</v>
      </c>
      <c r="F188" s="42">
        <v>3.4000000000000002E-2</v>
      </c>
    </row>
    <row r="189" spans="2:6" s="61" customFormat="1">
      <c r="B189" s="201"/>
      <c r="C189" s="199"/>
      <c r="D189" s="41" t="s">
        <v>156</v>
      </c>
      <c r="E189" s="41" t="s">
        <v>92</v>
      </c>
      <c r="F189" s="42">
        <v>0.03</v>
      </c>
    </row>
    <row r="190" spans="2:6" s="61" customFormat="1">
      <c r="B190" s="201"/>
      <c r="C190" s="199"/>
      <c r="D190" s="41" t="s">
        <v>94</v>
      </c>
      <c r="E190" s="41" t="s">
        <v>95</v>
      </c>
      <c r="F190" s="42">
        <v>2.9000000000000001E-2</v>
      </c>
    </row>
    <row r="191" spans="2:6" s="61" customFormat="1">
      <c r="B191" s="201"/>
      <c r="C191" s="199"/>
      <c r="D191" s="41" t="s">
        <v>97</v>
      </c>
      <c r="E191" s="41" t="s">
        <v>98</v>
      </c>
      <c r="F191" s="42">
        <v>2.8000000000000001E-2</v>
      </c>
    </row>
    <row r="192" spans="2:6" s="61" customFormat="1">
      <c r="B192" s="201"/>
      <c r="C192" s="199"/>
      <c r="D192" s="41" t="s">
        <v>104</v>
      </c>
      <c r="E192" s="41" t="s">
        <v>90</v>
      </c>
      <c r="F192" s="42">
        <v>2.5000000000000001E-2</v>
      </c>
    </row>
    <row r="193" spans="2:6" s="61" customFormat="1">
      <c r="B193" s="201"/>
      <c r="C193" s="200"/>
      <c r="D193" s="43" t="s">
        <v>96</v>
      </c>
      <c r="E193" s="43" t="s">
        <v>90</v>
      </c>
      <c r="F193" s="44">
        <v>2.4E-2</v>
      </c>
    </row>
    <row r="194" spans="2:6" s="61" customFormat="1">
      <c r="B194" s="201">
        <v>20</v>
      </c>
      <c r="C194" s="198" t="s">
        <v>139</v>
      </c>
      <c r="D194" s="119" t="s">
        <v>85</v>
      </c>
      <c r="E194" s="119" t="s">
        <v>86</v>
      </c>
      <c r="F194" s="113">
        <v>0.11799999999999999</v>
      </c>
    </row>
    <row r="195" spans="2:6" s="61" customFormat="1">
      <c r="B195" s="201"/>
      <c r="C195" s="199"/>
      <c r="D195" s="47" t="s">
        <v>89</v>
      </c>
      <c r="E195" s="47" t="s">
        <v>90</v>
      </c>
      <c r="F195" s="42">
        <v>0.08</v>
      </c>
    </row>
    <row r="196" spans="2:6" s="61" customFormat="1">
      <c r="B196" s="201"/>
      <c r="C196" s="199"/>
      <c r="D196" s="41" t="s">
        <v>94</v>
      </c>
      <c r="E196" s="41" t="s">
        <v>95</v>
      </c>
      <c r="F196" s="42">
        <v>3.5000000000000003E-2</v>
      </c>
    </row>
    <row r="197" spans="2:6" s="61" customFormat="1">
      <c r="B197" s="201"/>
      <c r="C197" s="199"/>
      <c r="D197" s="41" t="s">
        <v>96</v>
      </c>
      <c r="E197" s="41" t="s">
        <v>90</v>
      </c>
      <c r="F197" s="42">
        <v>3.3000000000000002E-2</v>
      </c>
    </row>
    <row r="198" spans="2:6" s="61" customFormat="1">
      <c r="B198" s="201"/>
      <c r="C198" s="199"/>
      <c r="D198" s="41" t="s">
        <v>93</v>
      </c>
      <c r="E198" s="41" t="s">
        <v>90</v>
      </c>
      <c r="F198" s="42">
        <v>0.03</v>
      </c>
    </row>
    <row r="199" spans="2:6" s="61" customFormat="1">
      <c r="B199" s="201"/>
      <c r="C199" s="199"/>
      <c r="D199" s="41" t="s">
        <v>156</v>
      </c>
      <c r="E199" s="41" t="s">
        <v>92</v>
      </c>
      <c r="F199" s="42">
        <v>0.03</v>
      </c>
    </row>
    <row r="200" spans="2:6" s="61" customFormat="1">
      <c r="B200" s="201"/>
      <c r="C200" s="199"/>
      <c r="D200" s="41" t="s">
        <v>102</v>
      </c>
      <c r="E200" s="41" t="s">
        <v>90</v>
      </c>
      <c r="F200" s="42">
        <v>2.9000000000000001E-2</v>
      </c>
    </row>
    <row r="201" spans="2:6" s="61" customFormat="1">
      <c r="B201" s="201"/>
      <c r="C201" s="199"/>
      <c r="D201" s="41" t="s">
        <v>169</v>
      </c>
      <c r="E201" s="41" t="s">
        <v>88</v>
      </c>
      <c r="F201" s="42">
        <v>2.8000000000000001E-2</v>
      </c>
    </row>
    <row r="202" spans="2:6" s="61" customFormat="1">
      <c r="B202" s="201"/>
      <c r="C202" s="199"/>
      <c r="D202" s="41" t="s">
        <v>197</v>
      </c>
      <c r="E202" s="41" t="s">
        <v>95</v>
      </c>
      <c r="F202" s="42">
        <v>2.7E-2</v>
      </c>
    </row>
    <row r="203" spans="2:6" s="61" customFormat="1">
      <c r="B203" s="201"/>
      <c r="C203" s="200"/>
      <c r="D203" s="43" t="s">
        <v>195</v>
      </c>
      <c r="E203" s="43" t="s">
        <v>95</v>
      </c>
      <c r="F203" s="44">
        <v>2.5000000000000001E-2</v>
      </c>
    </row>
    <row r="204" spans="2:6" s="61" customFormat="1">
      <c r="B204" s="201">
        <v>21</v>
      </c>
      <c r="C204" s="198" t="s">
        <v>140</v>
      </c>
      <c r="D204" s="119" t="s">
        <v>89</v>
      </c>
      <c r="E204" s="119" t="s">
        <v>90</v>
      </c>
      <c r="F204" s="113">
        <v>0.109</v>
      </c>
    </row>
    <row r="205" spans="2:6" s="61" customFormat="1">
      <c r="B205" s="201"/>
      <c r="C205" s="199"/>
      <c r="D205" s="47" t="s">
        <v>85</v>
      </c>
      <c r="E205" s="47" t="s">
        <v>86</v>
      </c>
      <c r="F205" s="42">
        <v>9.7000000000000003E-2</v>
      </c>
    </row>
    <row r="206" spans="2:6" s="61" customFormat="1">
      <c r="B206" s="201"/>
      <c r="C206" s="199"/>
      <c r="D206" s="41" t="s">
        <v>166</v>
      </c>
      <c r="E206" s="41" t="s">
        <v>95</v>
      </c>
      <c r="F206" s="42">
        <v>7.1999999999999995E-2</v>
      </c>
    </row>
    <row r="207" spans="2:6" s="61" customFormat="1">
      <c r="B207" s="201"/>
      <c r="C207" s="199"/>
      <c r="D207" s="41" t="s">
        <v>93</v>
      </c>
      <c r="E207" s="41" t="s">
        <v>90</v>
      </c>
      <c r="F207" s="42">
        <v>3.9E-2</v>
      </c>
    </row>
    <row r="208" spans="2:6" s="61" customFormat="1">
      <c r="B208" s="201"/>
      <c r="C208" s="199"/>
      <c r="D208" s="41" t="s">
        <v>106</v>
      </c>
      <c r="E208" s="41" t="s">
        <v>90</v>
      </c>
      <c r="F208" s="42">
        <v>3.7999999999999999E-2</v>
      </c>
    </row>
    <row r="209" spans="2:6" s="61" customFormat="1">
      <c r="B209" s="201"/>
      <c r="C209" s="199"/>
      <c r="D209" s="41" t="s">
        <v>156</v>
      </c>
      <c r="E209" s="41" t="s">
        <v>92</v>
      </c>
      <c r="F209" s="42">
        <v>3.7999999999999999E-2</v>
      </c>
    </row>
    <row r="210" spans="2:6" s="61" customFormat="1">
      <c r="B210" s="201"/>
      <c r="C210" s="199"/>
      <c r="D210" s="41" t="s">
        <v>94</v>
      </c>
      <c r="E210" s="41" t="s">
        <v>95</v>
      </c>
      <c r="F210" s="42">
        <v>2.8000000000000001E-2</v>
      </c>
    </row>
    <row r="211" spans="2:6" s="61" customFormat="1">
      <c r="B211" s="201"/>
      <c r="C211" s="199"/>
      <c r="D211" s="41" t="s">
        <v>104</v>
      </c>
      <c r="E211" s="41" t="s">
        <v>90</v>
      </c>
      <c r="F211" s="42">
        <v>2.1999999999999999E-2</v>
      </c>
    </row>
    <row r="212" spans="2:6" s="61" customFormat="1">
      <c r="B212" s="201"/>
      <c r="C212" s="199"/>
      <c r="D212" s="41" t="s">
        <v>208</v>
      </c>
      <c r="E212" s="41" t="s">
        <v>92</v>
      </c>
      <c r="F212" s="42">
        <v>2.1000000000000001E-2</v>
      </c>
    </row>
    <row r="213" spans="2:6" s="61" customFormat="1">
      <c r="B213" s="201"/>
      <c r="C213" s="200"/>
      <c r="D213" s="43" t="s">
        <v>102</v>
      </c>
      <c r="E213" s="43" t="s">
        <v>90</v>
      </c>
      <c r="F213" s="44">
        <v>0.02</v>
      </c>
    </row>
    <row r="214" spans="2:6" s="61" customFormat="1">
      <c r="B214" s="201">
        <v>22</v>
      </c>
      <c r="C214" s="198" t="s">
        <v>64</v>
      </c>
      <c r="D214" s="119" t="s">
        <v>85</v>
      </c>
      <c r="E214" s="119" t="s">
        <v>86</v>
      </c>
      <c r="F214" s="113">
        <v>0.13100000000000001</v>
      </c>
    </row>
    <row r="215" spans="2:6" s="61" customFormat="1">
      <c r="B215" s="201"/>
      <c r="C215" s="199"/>
      <c r="D215" s="47" t="s">
        <v>89</v>
      </c>
      <c r="E215" s="47" t="s">
        <v>90</v>
      </c>
      <c r="F215" s="42">
        <v>8.8999999999999996E-2</v>
      </c>
    </row>
    <row r="216" spans="2:6" s="61" customFormat="1">
      <c r="B216" s="201"/>
      <c r="C216" s="199"/>
      <c r="D216" s="41" t="s">
        <v>102</v>
      </c>
      <c r="E216" s="41" t="s">
        <v>90</v>
      </c>
      <c r="F216" s="42">
        <v>5.5E-2</v>
      </c>
    </row>
    <row r="217" spans="2:6" s="61" customFormat="1">
      <c r="B217" s="201"/>
      <c r="C217" s="199"/>
      <c r="D217" s="41" t="s">
        <v>93</v>
      </c>
      <c r="E217" s="41" t="s">
        <v>90</v>
      </c>
      <c r="F217" s="42">
        <v>4.9000000000000002E-2</v>
      </c>
    </row>
    <row r="218" spans="2:6" s="61" customFormat="1">
      <c r="B218" s="201"/>
      <c r="C218" s="199"/>
      <c r="D218" s="41" t="s">
        <v>156</v>
      </c>
      <c r="E218" s="41" t="s">
        <v>92</v>
      </c>
      <c r="F218" s="42">
        <v>4.2000000000000003E-2</v>
      </c>
    </row>
    <row r="219" spans="2:6" s="61" customFormat="1">
      <c r="B219" s="201"/>
      <c r="C219" s="199"/>
      <c r="D219" s="41" t="s">
        <v>197</v>
      </c>
      <c r="E219" s="41" t="s">
        <v>95</v>
      </c>
      <c r="F219" s="42">
        <v>3.5999999999999997E-2</v>
      </c>
    </row>
    <row r="220" spans="2:6" s="61" customFormat="1">
      <c r="B220" s="201"/>
      <c r="C220" s="199"/>
      <c r="D220" s="41" t="s">
        <v>99</v>
      </c>
      <c r="E220" s="41" t="s">
        <v>90</v>
      </c>
      <c r="F220" s="42">
        <v>0.03</v>
      </c>
    </row>
    <row r="221" spans="2:6" s="61" customFormat="1">
      <c r="B221" s="201"/>
      <c r="C221" s="199"/>
      <c r="D221" s="41" t="s">
        <v>166</v>
      </c>
      <c r="E221" s="41" t="s">
        <v>95</v>
      </c>
      <c r="F221" s="42">
        <v>2.5000000000000001E-2</v>
      </c>
    </row>
    <row r="222" spans="2:6" s="61" customFormat="1">
      <c r="B222" s="201"/>
      <c r="C222" s="199"/>
      <c r="D222" s="41" t="s">
        <v>106</v>
      </c>
      <c r="E222" s="41" t="s">
        <v>90</v>
      </c>
      <c r="F222" s="42">
        <v>2.4E-2</v>
      </c>
    </row>
    <row r="223" spans="2:6" s="61" customFormat="1">
      <c r="B223" s="201"/>
      <c r="C223" s="200"/>
      <c r="D223" s="43" t="s">
        <v>195</v>
      </c>
      <c r="E223" s="43" t="s">
        <v>95</v>
      </c>
      <c r="F223" s="44">
        <v>2.1999999999999999E-2</v>
      </c>
    </row>
    <row r="224" spans="2:6" s="61" customFormat="1">
      <c r="B224" s="201">
        <v>23</v>
      </c>
      <c r="C224" s="198" t="s">
        <v>141</v>
      </c>
      <c r="D224" s="119" t="s">
        <v>85</v>
      </c>
      <c r="E224" s="119" t="s">
        <v>86</v>
      </c>
      <c r="F224" s="113">
        <v>0.152</v>
      </c>
    </row>
    <row r="225" spans="2:6" s="61" customFormat="1">
      <c r="B225" s="201"/>
      <c r="C225" s="199"/>
      <c r="D225" s="47" t="s">
        <v>89</v>
      </c>
      <c r="E225" s="47" t="s">
        <v>90</v>
      </c>
      <c r="F225" s="42">
        <v>0.09</v>
      </c>
    </row>
    <row r="226" spans="2:6" s="61" customFormat="1">
      <c r="B226" s="201"/>
      <c r="C226" s="199"/>
      <c r="D226" s="41" t="s">
        <v>166</v>
      </c>
      <c r="E226" s="41" t="s">
        <v>95</v>
      </c>
      <c r="F226" s="42">
        <v>0.05</v>
      </c>
    </row>
    <row r="227" spans="2:6" s="61" customFormat="1">
      <c r="B227" s="201"/>
      <c r="C227" s="199"/>
      <c r="D227" s="41" t="s">
        <v>102</v>
      </c>
      <c r="E227" s="41" t="s">
        <v>90</v>
      </c>
      <c r="F227" s="42">
        <v>4.3999999999999997E-2</v>
      </c>
    </row>
    <row r="228" spans="2:6" s="61" customFormat="1">
      <c r="B228" s="201"/>
      <c r="C228" s="199"/>
      <c r="D228" s="41" t="s">
        <v>156</v>
      </c>
      <c r="E228" s="41" t="s">
        <v>92</v>
      </c>
      <c r="F228" s="42">
        <v>4.2999999999999997E-2</v>
      </c>
    </row>
    <row r="229" spans="2:6" s="61" customFormat="1">
      <c r="B229" s="201"/>
      <c r="C229" s="199"/>
      <c r="D229" s="41" t="s">
        <v>93</v>
      </c>
      <c r="E229" s="41" t="s">
        <v>90</v>
      </c>
      <c r="F229" s="42">
        <v>3.4000000000000002E-2</v>
      </c>
    </row>
    <row r="230" spans="2:6" s="61" customFormat="1">
      <c r="B230" s="201"/>
      <c r="C230" s="199"/>
      <c r="D230" s="41" t="s">
        <v>105</v>
      </c>
      <c r="E230" s="41" t="s">
        <v>90</v>
      </c>
      <c r="F230" s="42">
        <v>0.03</v>
      </c>
    </row>
    <row r="231" spans="2:6" s="61" customFormat="1">
      <c r="B231" s="201"/>
      <c r="C231" s="199"/>
      <c r="D231" s="41" t="s">
        <v>195</v>
      </c>
      <c r="E231" s="41" t="s">
        <v>95</v>
      </c>
      <c r="F231" s="42">
        <v>2.9000000000000001E-2</v>
      </c>
    </row>
    <row r="232" spans="2:6" s="61" customFormat="1">
      <c r="B232" s="201"/>
      <c r="C232" s="199"/>
      <c r="D232" s="41" t="s">
        <v>94</v>
      </c>
      <c r="E232" s="41" t="s">
        <v>95</v>
      </c>
      <c r="F232" s="42">
        <v>2.5999999999999999E-2</v>
      </c>
    </row>
    <row r="233" spans="2:6" s="61" customFormat="1">
      <c r="B233" s="201"/>
      <c r="C233" s="200"/>
      <c r="D233" s="43" t="s">
        <v>103</v>
      </c>
      <c r="E233" s="43" t="s">
        <v>90</v>
      </c>
      <c r="F233" s="44">
        <v>2.5999999999999999E-2</v>
      </c>
    </row>
    <row r="234" spans="2:6" s="61" customFormat="1">
      <c r="B234" s="201">
        <v>24</v>
      </c>
      <c r="C234" s="198" t="s">
        <v>142</v>
      </c>
      <c r="D234" s="119" t="s">
        <v>85</v>
      </c>
      <c r="E234" s="119" t="s">
        <v>86</v>
      </c>
      <c r="F234" s="113">
        <v>0.123</v>
      </c>
    </row>
    <row r="235" spans="2:6" s="61" customFormat="1">
      <c r="B235" s="201"/>
      <c r="C235" s="199"/>
      <c r="D235" s="47" t="s">
        <v>156</v>
      </c>
      <c r="E235" s="47" t="s">
        <v>92</v>
      </c>
      <c r="F235" s="42">
        <v>3.5999999999999997E-2</v>
      </c>
    </row>
    <row r="236" spans="2:6" s="61" customFormat="1">
      <c r="B236" s="201"/>
      <c r="C236" s="199"/>
      <c r="D236" s="41" t="s">
        <v>166</v>
      </c>
      <c r="E236" s="41" t="s">
        <v>95</v>
      </c>
      <c r="F236" s="42">
        <v>3.3000000000000002E-2</v>
      </c>
    </row>
    <row r="237" spans="2:6" s="61" customFormat="1">
      <c r="B237" s="201"/>
      <c r="C237" s="199"/>
      <c r="D237" s="41" t="s">
        <v>191</v>
      </c>
      <c r="E237" s="41" t="s">
        <v>86</v>
      </c>
      <c r="F237" s="42">
        <v>3.3000000000000002E-2</v>
      </c>
    </row>
    <row r="238" spans="2:6" s="61" customFormat="1">
      <c r="B238" s="201"/>
      <c r="C238" s="199"/>
      <c r="D238" s="41" t="s">
        <v>94</v>
      </c>
      <c r="E238" s="41" t="s">
        <v>95</v>
      </c>
      <c r="F238" s="42">
        <v>3.2000000000000001E-2</v>
      </c>
    </row>
    <row r="239" spans="2:6" s="61" customFormat="1">
      <c r="B239" s="201"/>
      <c r="C239" s="199"/>
      <c r="D239" s="41" t="s">
        <v>157</v>
      </c>
      <c r="E239" s="41" t="s">
        <v>98</v>
      </c>
      <c r="F239" s="42">
        <v>3.1E-2</v>
      </c>
    </row>
    <row r="240" spans="2:6" s="61" customFormat="1">
      <c r="B240" s="201"/>
      <c r="C240" s="199"/>
      <c r="D240" s="41" t="s">
        <v>197</v>
      </c>
      <c r="E240" s="41" t="s">
        <v>95</v>
      </c>
      <c r="F240" s="42">
        <v>0.03</v>
      </c>
    </row>
    <row r="241" spans="2:6" s="61" customFormat="1">
      <c r="B241" s="201"/>
      <c r="C241" s="199"/>
      <c r="D241" s="41" t="s">
        <v>210</v>
      </c>
      <c r="E241" s="41" t="s">
        <v>92</v>
      </c>
      <c r="F241" s="42">
        <v>2.9000000000000001E-2</v>
      </c>
    </row>
    <row r="242" spans="2:6" s="61" customFormat="1">
      <c r="B242" s="201"/>
      <c r="C242" s="199"/>
      <c r="D242" s="41" t="s">
        <v>102</v>
      </c>
      <c r="E242" s="41" t="s">
        <v>90</v>
      </c>
      <c r="F242" s="42">
        <v>2.8000000000000001E-2</v>
      </c>
    </row>
    <row r="243" spans="2:6" s="61" customFormat="1">
      <c r="B243" s="201"/>
      <c r="C243" s="200"/>
      <c r="D243" s="43" t="s">
        <v>96</v>
      </c>
      <c r="E243" s="43" t="s">
        <v>90</v>
      </c>
      <c r="F243" s="44">
        <v>2.7E-2</v>
      </c>
    </row>
    <row r="244" spans="2:6" s="61" customFormat="1">
      <c r="B244" s="201">
        <v>25</v>
      </c>
      <c r="C244" s="198" t="s">
        <v>143</v>
      </c>
      <c r="D244" s="119" t="s">
        <v>89</v>
      </c>
      <c r="E244" s="119" t="s">
        <v>90</v>
      </c>
      <c r="F244" s="113">
        <v>0.1</v>
      </c>
    </row>
    <row r="245" spans="2:6" s="61" customFormat="1">
      <c r="B245" s="201"/>
      <c r="C245" s="199"/>
      <c r="D245" s="47" t="s">
        <v>85</v>
      </c>
      <c r="E245" s="47" t="s">
        <v>86</v>
      </c>
      <c r="F245" s="42">
        <v>8.3000000000000004E-2</v>
      </c>
    </row>
    <row r="246" spans="2:6" s="61" customFormat="1">
      <c r="B246" s="201"/>
      <c r="C246" s="199"/>
      <c r="D246" s="41" t="s">
        <v>96</v>
      </c>
      <c r="E246" s="41" t="s">
        <v>90</v>
      </c>
      <c r="F246" s="42">
        <v>6.2E-2</v>
      </c>
    </row>
    <row r="247" spans="2:6" s="61" customFormat="1">
      <c r="B247" s="201"/>
      <c r="C247" s="199"/>
      <c r="D247" s="41" t="s">
        <v>93</v>
      </c>
      <c r="E247" s="41" t="s">
        <v>90</v>
      </c>
      <c r="F247" s="42">
        <v>0.06</v>
      </c>
    </row>
    <row r="248" spans="2:6" s="61" customFormat="1">
      <c r="B248" s="201"/>
      <c r="C248" s="199"/>
      <c r="D248" s="41" t="s">
        <v>105</v>
      </c>
      <c r="E248" s="41" t="s">
        <v>90</v>
      </c>
      <c r="F248" s="42">
        <v>4.4999999999999998E-2</v>
      </c>
    </row>
    <row r="249" spans="2:6" s="61" customFormat="1">
      <c r="B249" s="201"/>
      <c r="C249" s="199"/>
      <c r="D249" s="41" t="s">
        <v>104</v>
      </c>
      <c r="E249" s="41" t="s">
        <v>90</v>
      </c>
      <c r="F249" s="42">
        <v>2.9000000000000001E-2</v>
      </c>
    </row>
    <row r="250" spans="2:6" s="61" customFormat="1">
      <c r="B250" s="201"/>
      <c r="C250" s="199"/>
      <c r="D250" s="41" t="s">
        <v>102</v>
      </c>
      <c r="E250" s="41" t="s">
        <v>90</v>
      </c>
      <c r="F250" s="42">
        <v>2.4E-2</v>
      </c>
    </row>
    <row r="251" spans="2:6" s="61" customFormat="1">
      <c r="B251" s="201"/>
      <c r="C251" s="199"/>
      <c r="D251" s="41" t="s">
        <v>99</v>
      </c>
      <c r="E251" s="41" t="s">
        <v>90</v>
      </c>
      <c r="F251" s="42">
        <v>2.3E-2</v>
      </c>
    </row>
    <row r="252" spans="2:6" s="61" customFormat="1">
      <c r="B252" s="201"/>
      <c r="C252" s="199"/>
      <c r="D252" s="41" t="s">
        <v>193</v>
      </c>
      <c r="E252" s="41" t="s">
        <v>90</v>
      </c>
      <c r="F252" s="42">
        <v>2.1999999999999999E-2</v>
      </c>
    </row>
    <row r="253" spans="2:6" s="61" customFormat="1">
      <c r="B253" s="201"/>
      <c r="C253" s="200"/>
      <c r="D253" s="43" t="s">
        <v>106</v>
      </c>
      <c r="E253" s="43" t="s">
        <v>90</v>
      </c>
      <c r="F253" s="44">
        <v>1.9E-2</v>
      </c>
    </row>
    <row r="254" spans="2:6" s="61" customFormat="1">
      <c r="B254" s="201">
        <v>26</v>
      </c>
      <c r="C254" s="198" t="s">
        <v>36</v>
      </c>
      <c r="D254" s="119" t="s">
        <v>85</v>
      </c>
      <c r="E254" s="119" t="s">
        <v>86</v>
      </c>
      <c r="F254" s="113">
        <v>0.13</v>
      </c>
    </row>
    <row r="255" spans="2:6" s="61" customFormat="1">
      <c r="B255" s="201"/>
      <c r="C255" s="199"/>
      <c r="D255" s="47" t="s">
        <v>89</v>
      </c>
      <c r="E255" s="47" t="s">
        <v>90</v>
      </c>
      <c r="F255" s="42">
        <v>7.5999999999999998E-2</v>
      </c>
    </row>
    <row r="256" spans="2:6" s="61" customFormat="1">
      <c r="B256" s="201"/>
      <c r="C256" s="199"/>
      <c r="D256" s="41" t="s">
        <v>93</v>
      </c>
      <c r="E256" s="41" t="s">
        <v>90</v>
      </c>
      <c r="F256" s="42">
        <v>5.2999999999999999E-2</v>
      </c>
    </row>
    <row r="257" spans="2:6" s="61" customFormat="1">
      <c r="B257" s="201"/>
      <c r="C257" s="199"/>
      <c r="D257" s="41" t="s">
        <v>166</v>
      </c>
      <c r="E257" s="41" t="s">
        <v>95</v>
      </c>
      <c r="F257" s="42">
        <v>4.2000000000000003E-2</v>
      </c>
    </row>
    <row r="258" spans="2:6" s="61" customFormat="1">
      <c r="B258" s="201"/>
      <c r="C258" s="199"/>
      <c r="D258" s="41" t="s">
        <v>102</v>
      </c>
      <c r="E258" s="41" t="s">
        <v>90</v>
      </c>
      <c r="F258" s="42">
        <v>3.5999999999999997E-2</v>
      </c>
    </row>
    <row r="259" spans="2:6" s="61" customFormat="1">
      <c r="B259" s="201"/>
      <c r="C259" s="199"/>
      <c r="D259" s="41" t="s">
        <v>156</v>
      </c>
      <c r="E259" s="41" t="s">
        <v>92</v>
      </c>
      <c r="F259" s="42">
        <v>3.5999999999999997E-2</v>
      </c>
    </row>
    <row r="260" spans="2:6" s="61" customFormat="1">
      <c r="B260" s="201"/>
      <c r="C260" s="199"/>
      <c r="D260" s="41" t="s">
        <v>94</v>
      </c>
      <c r="E260" s="41" t="s">
        <v>95</v>
      </c>
      <c r="F260" s="42">
        <v>3.1E-2</v>
      </c>
    </row>
    <row r="261" spans="2:6" s="61" customFormat="1">
      <c r="B261" s="201"/>
      <c r="C261" s="199"/>
      <c r="D261" s="41" t="s">
        <v>174</v>
      </c>
      <c r="E261" s="41" t="s">
        <v>92</v>
      </c>
      <c r="F261" s="42">
        <v>0.03</v>
      </c>
    </row>
    <row r="262" spans="2:6" s="61" customFormat="1">
      <c r="B262" s="201"/>
      <c r="C262" s="199"/>
      <c r="D262" s="41" t="s">
        <v>96</v>
      </c>
      <c r="E262" s="41" t="s">
        <v>90</v>
      </c>
      <c r="F262" s="42">
        <v>2.9000000000000001E-2</v>
      </c>
    </row>
    <row r="263" spans="2:6" s="61" customFormat="1">
      <c r="B263" s="201"/>
      <c r="C263" s="200"/>
      <c r="D263" s="43" t="s">
        <v>99</v>
      </c>
      <c r="E263" s="43" t="s">
        <v>90</v>
      </c>
      <c r="F263" s="44">
        <v>2.1999999999999999E-2</v>
      </c>
    </row>
    <row r="264" spans="2:6" s="61" customFormat="1">
      <c r="B264" s="201">
        <v>27</v>
      </c>
      <c r="C264" s="198" t="s">
        <v>37</v>
      </c>
      <c r="D264" s="119" t="s">
        <v>85</v>
      </c>
      <c r="E264" s="119" t="s">
        <v>86</v>
      </c>
      <c r="F264" s="113">
        <v>0.14099999999999999</v>
      </c>
    </row>
    <row r="265" spans="2:6" s="61" customFormat="1">
      <c r="B265" s="201"/>
      <c r="C265" s="199"/>
      <c r="D265" s="47" t="s">
        <v>89</v>
      </c>
      <c r="E265" s="47" t="s">
        <v>90</v>
      </c>
      <c r="F265" s="42">
        <v>6.7000000000000004E-2</v>
      </c>
    </row>
    <row r="266" spans="2:6" s="61" customFormat="1">
      <c r="B266" s="201"/>
      <c r="C266" s="199"/>
      <c r="D266" s="41" t="s">
        <v>93</v>
      </c>
      <c r="E266" s="41" t="s">
        <v>90</v>
      </c>
      <c r="F266" s="42">
        <v>6.3E-2</v>
      </c>
    </row>
    <row r="267" spans="2:6" s="61" customFormat="1">
      <c r="B267" s="201"/>
      <c r="C267" s="199"/>
      <c r="D267" s="41" t="s">
        <v>166</v>
      </c>
      <c r="E267" s="41" t="s">
        <v>95</v>
      </c>
      <c r="F267" s="42">
        <v>4.3999999999999997E-2</v>
      </c>
    </row>
    <row r="268" spans="2:6" s="61" customFormat="1">
      <c r="B268" s="201"/>
      <c r="C268" s="199"/>
      <c r="D268" s="41" t="s">
        <v>102</v>
      </c>
      <c r="E268" s="41" t="s">
        <v>90</v>
      </c>
      <c r="F268" s="42">
        <v>4.2999999999999997E-2</v>
      </c>
    </row>
    <row r="269" spans="2:6" s="61" customFormat="1">
      <c r="B269" s="201"/>
      <c r="C269" s="199"/>
      <c r="D269" s="41" t="s">
        <v>174</v>
      </c>
      <c r="E269" s="41" t="s">
        <v>92</v>
      </c>
      <c r="F269" s="42">
        <v>3.5999999999999997E-2</v>
      </c>
    </row>
    <row r="270" spans="2:6" s="61" customFormat="1">
      <c r="B270" s="201"/>
      <c r="C270" s="199"/>
      <c r="D270" s="41" t="s">
        <v>211</v>
      </c>
      <c r="E270" s="41" t="s">
        <v>177</v>
      </c>
      <c r="F270" s="42">
        <v>0.03</v>
      </c>
    </row>
    <row r="271" spans="2:6" s="61" customFormat="1">
      <c r="B271" s="201"/>
      <c r="C271" s="199"/>
      <c r="D271" s="41" t="s">
        <v>96</v>
      </c>
      <c r="E271" s="41" t="s">
        <v>90</v>
      </c>
      <c r="F271" s="42">
        <v>2.9000000000000001E-2</v>
      </c>
    </row>
    <row r="272" spans="2:6" s="61" customFormat="1">
      <c r="B272" s="201"/>
      <c r="C272" s="199"/>
      <c r="D272" s="41" t="s">
        <v>169</v>
      </c>
      <c r="E272" s="41" t="s">
        <v>88</v>
      </c>
      <c r="F272" s="42">
        <v>2.8000000000000001E-2</v>
      </c>
    </row>
    <row r="273" spans="2:6" s="61" customFormat="1">
      <c r="B273" s="201"/>
      <c r="C273" s="200"/>
      <c r="D273" s="43" t="s">
        <v>94</v>
      </c>
      <c r="E273" s="43" t="s">
        <v>95</v>
      </c>
      <c r="F273" s="44">
        <v>2.7E-2</v>
      </c>
    </row>
    <row r="274" spans="2:6" s="61" customFormat="1">
      <c r="B274" s="201">
        <v>28</v>
      </c>
      <c r="C274" s="198" t="s">
        <v>38</v>
      </c>
      <c r="D274" s="119" t="s">
        <v>85</v>
      </c>
      <c r="E274" s="119" t="s">
        <v>86</v>
      </c>
      <c r="F274" s="113">
        <v>0.13300000000000001</v>
      </c>
    </row>
    <row r="275" spans="2:6" s="61" customFormat="1">
      <c r="B275" s="201"/>
      <c r="C275" s="199"/>
      <c r="D275" s="47" t="s">
        <v>89</v>
      </c>
      <c r="E275" s="47" t="s">
        <v>90</v>
      </c>
      <c r="F275" s="42">
        <v>0.08</v>
      </c>
    </row>
    <row r="276" spans="2:6" s="61" customFormat="1">
      <c r="B276" s="201"/>
      <c r="C276" s="199"/>
      <c r="D276" s="41" t="s">
        <v>166</v>
      </c>
      <c r="E276" s="41" t="s">
        <v>95</v>
      </c>
      <c r="F276" s="42">
        <v>7.4999999999999997E-2</v>
      </c>
    </row>
    <row r="277" spans="2:6" s="61" customFormat="1">
      <c r="B277" s="201"/>
      <c r="C277" s="199"/>
      <c r="D277" s="41" t="s">
        <v>93</v>
      </c>
      <c r="E277" s="41" t="s">
        <v>90</v>
      </c>
      <c r="F277" s="42">
        <v>5.8999999999999997E-2</v>
      </c>
    </row>
    <row r="278" spans="2:6" s="61" customFormat="1">
      <c r="B278" s="201"/>
      <c r="C278" s="199"/>
      <c r="D278" s="41" t="s">
        <v>195</v>
      </c>
      <c r="E278" s="41" t="s">
        <v>95</v>
      </c>
      <c r="F278" s="42">
        <v>0.05</v>
      </c>
    </row>
    <row r="279" spans="2:6" s="61" customFormat="1">
      <c r="B279" s="201"/>
      <c r="C279" s="199"/>
      <c r="D279" s="41" t="s">
        <v>156</v>
      </c>
      <c r="E279" s="41" t="s">
        <v>92</v>
      </c>
      <c r="F279" s="42">
        <v>4.2000000000000003E-2</v>
      </c>
    </row>
    <row r="280" spans="2:6" s="61" customFormat="1">
      <c r="B280" s="201"/>
      <c r="C280" s="199"/>
      <c r="D280" s="41" t="s">
        <v>94</v>
      </c>
      <c r="E280" s="41" t="s">
        <v>95</v>
      </c>
      <c r="F280" s="42">
        <v>3.9E-2</v>
      </c>
    </row>
    <row r="281" spans="2:6" s="61" customFormat="1">
      <c r="B281" s="201"/>
      <c r="C281" s="199"/>
      <c r="D281" s="41" t="s">
        <v>102</v>
      </c>
      <c r="E281" s="41" t="s">
        <v>90</v>
      </c>
      <c r="F281" s="42">
        <v>3.6999999999999998E-2</v>
      </c>
    </row>
    <row r="282" spans="2:6" s="61" customFormat="1">
      <c r="B282" s="201"/>
      <c r="C282" s="199"/>
      <c r="D282" s="41" t="s">
        <v>104</v>
      </c>
      <c r="E282" s="41" t="s">
        <v>90</v>
      </c>
      <c r="F282" s="42">
        <v>3.2000000000000001E-2</v>
      </c>
    </row>
    <row r="283" spans="2:6" s="61" customFormat="1">
      <c r="B283" s="201"/>
      <c r="C283" s="200"/>
      <c r="D283" s="43" t="s">
        <v>96</v>
      </c>
      <c r="E283" s="43" t="s">
        <v>90</v>
      </c>
      <c r="F283" s="44">
        <v>2.9000000000000001E-2</v>
      </c>
    </row>
    <row r="284" spans="2:6" s="61" customFormat="1">
      <c r="B284" s="201">
        <v>29</v>
      </c>
      <c r="C284" s="198" t="s">
        <v>39</v>
      </c>
      <c r="D284" s="119" t="s">
        <v>85</v>
      </c>
      <c r="E284" s="119" t="s">
        <v>86</v>
      </c>
      <c r="F284" s="113">
        <v>0.13200000000000001</v>
      </c>
    </row>
    <row r="285" spans="2:6" s="61" customFormat="1">
      <c r="B285" s="201"/>
      <c r="C285" s="199"/>
      <c r="D285" s="47" t="s">
        <v>89</v>
      </c>
      <c r="E285" s="47" t="s">
        <v>90</v>
      </c>
      <c r="F285" s="42">
        <v>0.10100000000000001</v>
      </c>
    </row>
    <row r="286" spans="2:6" s="61" customFormat="1">
      <c r="B286" s="201"/>
      <c r="C286" s="199"/>
      <c r="D286" s="41" t="s">
        <v>156</v>
      </c>
      <c r="E286" s="41" t="s">
        <v>92</v>
      </c>
      <c r="F286" s="42">
        <v>6.9000000000000006E-2</v>
      </c>
    </row>
    <row r="287" spans="2:6" s="61" customFormat="1">
      <c r="B287" s="201"/>
      <c r="C287" s="199"/>
      <c r="D287" s="41" t="s">
        <v>99</v>
      </c>
      <c r="E287" s="41" t="s">
        <v>90</v>
      </c>
      <c r="F287" s="42">
        <v>0.06</v>
      </c>
    </row>
    <row r="288" spans="2:6" s="61" customFormat="1">
      <c r="B288" s="201"/>
      <c r="C288" s="199"/>
      <c r="D288" s="41" t="s">
        <v>102</v>
      </c>
      <c r="E288" s="41" t="s">
        <v>90</v>
      </c>
      <c r="F288" s="42">
        <v>4.2999999999999997E-2</v>
      </c>
    </row>
    <row r="289" spans="2:6" s="61" customFormat="1">
      <c r="B289" s="201"/>
      <c r="C289" s="199"/>
      <c r="D289" s="41" t="s">
        <v>96</v>
      </c>
      <c r="E289" s="41" t="s">
        <v>90</v>
      </c>
      <c r="F289" s="42">
        <v>3.7999999999999999E-2</v>
      </c>
    </row>
    <row r="290" spans="2:6" s="61" customFormat="1">
      <c r="B290" s="201"/>
      <c r="C290" s="199"/>
      <c r="D290" s="41" t="s">
        <v>93</v>
      </c>
      <c r="E290" s="41" t="s">
        <v>90</v>
      </c>
      <c r="F290" s="42">
        <v>3.5999999999999997E-2</v>
      </c>
    </row>
    <row r="291" spans="2:6" s="61" customFormat="1">
      <c r="B291" s="201"/>
      <c r="C291" s="199"/>
      <c r="D291" s="41" t="s">
        <v>166</v>
      </c>
      <c r="E291" s="41" t="s">
        <v>95</v>
      </c>
      <c r="F291" s="42">
        <v>3.3000000000000002E-2</v>
      </c>
    </row>
    <row r="292" spans="2:6" s="61" customFormat="1">
      <c r="B292" s="201"/>
      <c r="C292" s="199"/>
      <c r="D292" s="41" t="s">
        <v>193</v>
      </c>
      <c r="E292" s="41" t="s">
        <v>90</v>
      </c>
      <c r="F292" s="42">
        <v>2.1999999999999999E-2</v>
      </c>
    </row>
    <row r="293" spans="2:6" s="61" customFormat="1">
      <c r="B293" s="201"/>
      <c r="C293" s="200"/>
      <c r="D293" s="43" t="s">
        <v>94</v>
      </c>
      <c r="E293" s="43" t="s">
        <v>95</v>
      </c>
      <c r="F293" s="44">
        <v>0.02</v>
      </c>
    </row>
    <row r="294" spans="2:6" s="61" customFormat="1">
      <c r="B294" s="201">
        <v>30</v>
      </c>
      <c r="C294" s="198" t="s">
        <v>40</v>
      </c>
      <c r="D294" s="119" t="s">
        <v>85</v>
      </c>
      <c r="E294" s="119" t="s">
        <v>86</v>
      </c>
      <c r="F294" s="113">
        <v>0.13400000000000001</v>
      </c>
    </row>
    <row r="295" spans="2:6" s="61" customFormat="1">
      <c r="B295" s="201"/>
      <c r="C295" s="199"/>
      <c r="D295" s="47" t="s">
        <v>166</v>
      </c>
      <c r="E295" s="47" t="s">
        <v>95</v>
      </c>
      <c r="F295" s="42">
        <v>5.0999999999999997E-2</v>
      </c>
    </row>
    <row r="296" spans="2:6" s="61" customFormat="1">
      <c r="B296" s="201"/>
      <c r="C296" s="199"/>
      <c r="D296" s="41" t="s">
        <v>156</v>
      </c>
      <c r="E296" s="41" t="s">
        <v>92</v>
      </c>
      <c r="F296" s="42">
        <v>4.4999999999999998E-2</v>
      </c>
    </row>
    <row r="297" spans="2:6" s="61" customFormat="1">
      <c r="B297" s="201"/>
      <c r="C297" s="199"/>
      <c r="D297" s="41" t="s">
        <v>89</v>
      </c>
      <c r="E297" s="41" t="s">
        <v>90</v>
      </c>
      <c r="F297" s="42">
        <v>4.3999999999999997E-2</v>
      </c>
    </row>
    <row r="298" spans="2:6" s="61" customFormat="1">
      <c r="B298" s="201"/>
      <c r="C298" s="199"/>
      <c r="D298" s="41" t="s">
        <v>102</v>
      </c>
      <c r="E298" s="41" t="s">
        <v>90</v>
      </c>
      <c r="F298" s="42">
        <v>4.2000000000000003E-2</v>
      </c>
    </row>
    <row r="299" spans="2:6" s="61" customFormat="1">
      <c r="B299" s="201"/>
      <c r="C299" s="199"/>
      <c r="D299" s="41" t="s">
        <v>174</v>
      </c>
      <c r="E299" s="41" t="s">
        <v>92</v>
      </c>
      <c r="F299" s="42">
        <v>3.7999999999999999E-2</v>
      </c>
    </row>
    <row r="300" spans="2:6" s="61" customFormat="1">
      <c r="B300" s="201"/>
      <c r="C300" s="199"/>
      <c r="D300" s="41" t="s">
        <v>207</v>
      </c>
      <c r="E300" s="41" t="s">
        <v>86</v>
      </c>
      <c r="F300" s="42">
        <v>3.5000000000000003E-2</v>
      </c>
    </row>
    <row r="301" spans="2:6" s="61" customFormat="1">
      <c r="B301" s="201"/>
      <c r="C301" s="199"/>
      <c r="D301" s="41" t="s">
        <v>93</v>
      </c>
      <c r="E301" s="41" t="s">
        <v>90</v>
      </c>
      <c r="F301" s="42">
        <v>3.5000000000000003E-2</v>
      </c>
    </row>
    <row r="302" spans="2:6" s="61" customFormat="1">
      <c r="B302" s="201"/>
      <c r="C302" s="199"/>
      <c r="D302" s="41" t="s">
        <v>94</v>
      </c>
      <c r="E302" s="41" t="s">
        <v>95</v>
      </c>
      <c r="F302" s="42">
        <v>3.3000000000000002E-2</v>
      </c>
    </row>
    <row r="303" spans="2:6" s="61" customFormat="1">
      <c r="B303" s="201"/>
      <c r="C303" s="200"/>
      <c r="D303" s="43" t="s">
        <v>195</v>
      </c>
      <c r="E303" s="43" t="s">
        <v>95</v>
      </c>
      <c r="F303" s="44">
        <v>2.5000000000000001E-2</v>
      </c>
    </row>
    <row r="304" spans="2:6" s="61" customFormat="1">
      <c r="B304" s="201">
        <v>31</v>
      </c>
      <c r="C304" s="198" t="s">
        <v>41</v>
      </c>
      <c r="D304" s="119" t="s">
        <v>85</v>
      </c>
      <c r="E304" s="119" t="s">
        <v>86</v>
      </c>
      <c r="F304" s="113">
        <v>0.128</v>
      </c>
    </row>
    <row r="305" spans="2:6" s="61" customFormat="1">
      <c r="B305" s="201"/>
      <c r="C305" s="199"/>
      <c r="D305" s="47" t="s">
        <v>156</v>
      </c>
      <c r="E305" s="47" t="s">
        <v>92</v>
      </c>
      <c r="F305" s="42">
        <v>6.3E-2</v>
      </c>
    </row>
    <row r="306" spans="2:6" s="61" customFormat="1">
      <c r="B306" s="201"/>
      <c r="C306" s="199"/>
      <c r="D306" s="41" t="s">
        <v>89</v>
      </c>
      <c r="E306" s="41" t="s">
        <v>90</v>
      </c>
      <c r="F306" s="42">
        <v>5.8999999999999997E-2</v>
      </c>
    </row>
    <row r="307" spans="2:6" s="61" customFormat="1">
      <c r="B307" s="201"/>
      <c r="C307" s="199"/>
      <c r="D307" s="41" t="s">
        <v>94</v>
      </c>
      <c r="E307" s="41" t="s">
        <v>95</v>
      </c>
      <c r="F307" s="42">
        <v>4.5999999999999999E-2</v>
      </c>
    </row>
    <row r="308" spans="2:6" s="61" customFormat="1">
      <c r="B308" s="201"/>
      <c r="C308" s="199"/>
      <c r="D308" s="41" t="s">
        <v>169</v>
      </c>
      <c r="E308" s="41" t="s">
        <v>88</v>
      </c>
      <c r="F308" s="42">
        <v>4.3999999999999997E-2</v>
      </c>
    </row>
    <row r="309" spans="2:6" s="61" customFormat="1">
      <c r="B309" s="201"/>
      <c r="C309" s="199"/>
      <c r="D309" s="41" t="s">
        <v>212</v>
      </c>
      <c r="E309" s="41" t="s">
        <v>86</v>
      </c>
      <c r="F309" s="42">
        <v>4.2000000000000003E-2</v>
      </c>
    </row>
    <row r="310" spans="2:6" s="61" customFormat="1">
      <c r="B310" s="201"/>
      <c r="C310" s="199"/>
      <c r="D310" s="41" t="s">
        <v>106</v>
      </c>
      <c r="E310" s="41" t="s">
        <v>90</v>
      </c>
      <c r="F310" s="42">
        <v>3.1E-2</v>
      </c>
    </row>
    <row r="311" spans="2:6" s="61" customFormat="1">
      <c r="B311" s="201"/>
      <c r="C311" s="199"/>
      <c r="D311" s="41" t="s">
        <v>93</v>
      </c>
      <c r="E311" s="41" t="s">
        <v>90</v>
      </c>
      <c r="F311" s="42">
        <v>3.1E-2</v>
      </c>
    </row>
    <row r="312" spans="2:6" s="61" customFormat="1">
      <c r="B312" s="201"/>
      <c r="C312" s="199"/>
      <c r="D312" s="41" t="s">
        <v>207</v>
      </c>
      <c r="E312" s="41" t="s">
        <v>86</v>
      </c>
      <c r="F312" s="42">
        <v>3.1E-2</v>
      </c>
    </row>
    <row r="313" spans="2:6" s="61" customFormat="1">
      <c r="B313" s="201"/>
      <c r="C313" s="200"/>
      <c r="D313" s="43" t="s">
        <v>166</v>
      </c>
      <c r="E313" s="43" t="s">
        <v>95</v>
      </c>
      <c r="F313" s="44">
        <v>2.3E-2</v>
      </c>
    </row>
    <row r="314" spans="2:6" s="61" customFormat="1">
      <c r="B314" s="201">
        <v>32</v>
      </c>
      <c r="C314" s="198" t="s">
        <v>42</v>
      </c>
      <c r="D314" s="119" t="s">
        <v>85</v>
      </c>
      <c r="E314" s="119" t="s">
        <v>86</v>
      </c>
      <c r="F314" s="113">
        <v>0.109</v>
      </c>
    </row>
    <row r="315" spans="2:6" s="61" customFormat="1">
      <c r="B315" s="201"/>
      <c r="C315" s="199"/>
      <c r="D315" s="47" t="s">
        <v>89</v>
      </c>
      <c r="E315" s="47" t="s">
        <v>90</v>
      </c>
      <c r="F315" s="42">
        <v>0.107</v>
      </c>
    </row>
    <row r="316" spans="2:6" s="61" customFormat="1">
      <c r="B316" s="201"/>
      <c r="C316" s="199"/>
      <c r="D316" s="41" t="s">
        <v>93</v>
      </c>
      <c r="E316" s="41" t="s">
        <v>90</v>
      </c>
      <c r="F316" s="42">
        <v>8.6999999999999994E-2</v>
      </c>
    </row>
    <row r="317" spans="2:6" s="61" customFormat="1">
      <c r="B317" s="201"/>
      <c r="C317" s="199"/>
      <c r="D317" s="41" t="s">
        <v>96</v>
      </c>
      <c r="E317" s="41" t="s">
        <v>90</v>
      </c>
      <c r="F317" s="42">
        <v>4.9000000000000002E-2</v>
      </c>
    </row>
    <row r="318" spans="2:6" s="61" customFormat="1">
      <c r="B318" s="201"/>
      <c r="C318" s="199"/>
      <c r="D318" s="41" t="s">
        <v>106</v>
      </c>
      <c r="E318" s="41" t="s">
        <v>90</v>
      </c>
      <c r="F318" s="42">
        <v>4.3999999999999997E-2</v>
      </c>
    </row>
    <row r="319" spans="2:6" s="61" customFormat="1">
      <c r="B319" s="201"/>
      <c r="C319" s="199"/>
      <c r="D319" s="41" t="s">
        <v>166</v>
      </c>
      <c r="E319" s="41" t="s">
        <v>95</v>
      </c>
      <c r="F319" s="42">
        <v>4.2999999999999997E-2</v>
      </c>
    </row>
    <row r="320" spans="2:6" s="61" customFormat="1">
      <c r="B320" s="201"/>
      <c r="C320" s="199"/>
      <c r="D320" s="41" t="s">
        <v>102</v>
      </c>
      <c r="E320" s="41" t="s">
        <v>90</v>
      </c>
      <c r="F320" s="42">
        <v>3.7999999999999999E-2</v>
      </c>
    </row>
    <row r="321" spans="2:6" s="61" customFormat="1">
      <c r="B321" s="201"/>
      <c r="C321" s="199"/>
      <c r="D321" s="41" t="s">
        <v>94</v>
      </c>
      <c r="E321" s="41" t="s">
        <v>95</v>
      </c>
      <c r="F321" s="42">
        <v>2.4E-2</v>
      </c>
    </row>
    <row r="322" spans="2:6" s="61" customFormat="1">
      <c r="B322" s="201"/>
      <c r="C322" s="199"/>
      <c r="D322" s="41" t="s">
        <v>105</v>
      </c>
      <c r="E322" s="41" t="s">
        <v>90</v>
      </c>
      <c r="F322" s="42">
        <v>2.1999999999999999E-2</v>
      </c>
    </row>
    <row r="323" spans="2:6" s="61" customFormat="1">
      <c r="B323" s="201"/>
      <c r="C323" s="200"/>
      <c r="D323" s="43" t="s">
        <v>174</v>
      </c>
      <c r="E323" s="43" t="s">
        <v>92</v>
      </c>
      <c r="F323" s="44">
        <v>2.1000000000000001E-2</v>
      </c>
    </row>
    <row r="324" spans="2:6" s="61" customFormat="1">
      <c r="B324" s="201">
        <v>33</v>
      </c>
      <c r="C324" s="198" t="s">
        <v>43</v>
      </c>
      <c r="D324" s="119" t="s">
        <v>85</v>
      </c>
      <c r="E324" s="119" t="s">
        <v>86</v>
      </c>
      <c r="F324" s="113">
        <v>0.17699999999999999</v>
      </c>
    </row>
    <row r="325" spans="2:6" s="61" customFormat="1">
      <c r="B325" s="201"/>
      <c r="C325" s="199"/>
      <c r="D325" s="47" t="s">
        <v>174</v>
      </c>
      <c r="E325" s="47" t="s">
        <v>92</v>
      </c>
      <c r="F325" s="42">
        <v>0.17299999999999999</v>
      </c>
    </row>
    <row r="326" spans="2:6" s="61" customFormat="1">
      <c r="B326" s="201"/>
      <c r="C326" s="199"/>
      <c r="D326" s="41" t="s">
        <v>94</v>
      </c>
      <c r="E326" s="41" t="s">
        <v>95</v>
      </c>
      <c r="F326" s="42">
        <v>4.2000000000000003E-2</v>
      </c>
    </row>
    <row r="327" spans="2:6" s="61" customFormat="1">
      <c r="B327" s="201"/>
      <c r="C327" s="199"/>
      <c r="D327" s="41" t="s">
        <v>93</v>
      </c>
      <c r="E327" s="41" t="s">
        <v>90</v>
      </c>
      <c r="F327" s="42">
        <v>3.2000000000000001E-2</v>
      </c>
    </row>
    <row r="328" spans="2:6" s="61" customFormat="1">
      <c r="B328" s="201"/>
      <c r="C328" s="199"/>
      <c r="D328" s="41" t="s">
        <v>195</v>
      </c>
      <c r="E328" s="41" t="s">
        <v>95</v>
      </c>
      <c r="F328" s="42">
        <v>2.4E-2</v>
      </c>
    </row>
    <row r="329" spans="2:6" s="61" customFormat="1">
      <c r="B329" s="201"/>
      <c r="C329" s="199"/>
      <c r="D329" s="41" t="s">
        <v>156</v>
      </c>
      <c r="E329" s="41" t="s">
        <v>92</v>
      </c>
      <c r="F329" s="42">
        <v>2.4E-2</v>
      </c>
    </row>
    <row r="330" spans="2:6" s="61" customFormat="1">
      <c r="B330" s="201"/>
      <c r="C330" s="199"/>
      <c r="D330" s="41" t="s">
        <v>89</v>
      </c>
      <c r="E330" s="41" t="s">
        <v>90</v>
      </c>
      <c r="F330" s="42">
        <v>2.4E-2</v>
      </c>
    </row>
    <row r="331" spans="2:6" s="61" customFormat="1">
      <c r="B331" s="201"/>
      <c r="C331" s="199"/>
      <c r="D331" s="41" t="s">
        <v>197</v>
      </c>
      <c r="E331" s="41" t="s">
        <v>95</v>
      </c>
      <c r="F331" s="42">
        <v>2.1000000000000001E-2</v>
      </c>
    </row>
    <row r="332" spans="2:6" s="61" customFormat="1">
      <c r="B332" s="201"/>
      <c r="C332" s="199"/>
      <c r="D332" s="41" t="s">
        <v>192</v>
      </c>
      <c r="E332" s="41" t="s">
        <v>90</v>
      </c>
      <c r="F332" s="42">
        <v>0.02</v>
      </c>
    </row>
    <row r="333" spans="2:6" s="61" customFormat="1">
      <c r="B333" s="201"/>
      <c r="C333" s="200"/>
      <c r="D333" s="43" t="s">
        <v>169</v>
      </c>
      <c r="E333" s="43" t="s">
        <v>88</v>
      </c>
      <c r="F333" s="44">
        <v>0.02</v>
      </c>
    </row>
    <row r="334" spans="2:6" s="61" customFormat="1">
      <c r="B334" s="201">
        <v>34</v>
      </c>
      <c r="C334" s="198" t="s">
        <v>45</v>
      </c>
      <c r="D334" s="119" t="s">
        <v>85</v>
      </c>
      <c r="E334" s="119" t="s">
        <v>86</v>
      </c>
      <c r="F334" s="113">
        <v>0.14899999999999999</v>
      </c>
    </row>
    <row r="335" spans="2:6" s="61" customFormat="1">
      <c r="B335" s="201"/>
      <c r="C335" s="199"/>
      <c r="D335" s="47" t="s">
        <v>169</v>
      </c>
      <c r="E335" s="47" t="s">
        <v>88</v>
      </c>
      <c r="F335" s="42">
        <v>8.4000000000000005E-2</v>
      </c>
    </row>
    <row r="336" spans="2:6" s="61" customFormat="1">
      <c r="B336" s="201"/>
      <c r="C336" s="199"/>
      <c r="D336" s="41" t="s">
        <v>89</v>
      </c>
      <c r="E336" s="41" t="s">
        <v>90</v>
      </c>
      <c r="F336" s="42">
        <v>4.2999999999999997E-2</v>
      </c>
    </row>
    <row r="337" spans="2:6" s="61" customFormat="1">
      <c r="B337" s="201"/>
      <c r="C337" s="199"/>
      <c r="D337" s="41" t="s">
        <v>156</v>
      </c>
      <c r="E337" s="41" t="s">
        <v>92</v>
      </c>
      <c r="F337" s="42">
        <v>3.6999999999999998E-2</v>
      </c>
    </row>
    <row r="338" spans="2:6" s="61" customFormat="1">
      <c r="B338" s="201"/>
      <c r="C338" s="199"/>
      <c r="D338" s="41" t="s">
        <v>102</v>
      </c>
      <c r="E338" s="41" t="s">
        <v>90</v>
      </c>
      <c r="F338" s="42">
        <v>3.2000000000000001E-2</v>
      </c>
    </row>
    <row r="339" spans="2:6" s="61" customFormat="1">
      <c r="B339" s="201"/>
      <c r="C339" s="199"/>
      <c r="D339" s="41" t="s">
        <v>94</v>
      </c>
      <c r="E339" s="41" t="s">
        <v>95</v>
      </c>
      <c r="F339" s="42">
        <v>3.1E-2</v>
      </c>
    </row>
    <row r="340" spans="2:6" s="61" customFormat="1">
      <c r="B340" s="201"/>
      <c r="C340" s="199"/>
      <c r="D340" s="41" t="s">
        <v>166</v>
      </c>
      <c r="E340" s="41" t="s">
        <v>95</v>
      </c>
      <c r="F340" s="42">
        <v>2.9000000000000001E-2</v>
      </c>
    </row>
    <row r="341" spans="2:6" s="61" customFormat="1">
      <c r="B341" s="201"/>
      <c r="C341" s="199"/>
      <c r="D341" s="41" t="s">
        <v>213</v>
      </c>
      <c r="E341" s="41" t="s">
        <v>90</v>
      </c>
      <c r="F341" s="42">
        <v>1.9E-2</v>
      </c>
    </row>
    <row r="342" spans="2:6" s="61" customFormat="1">
      <c r="B342" s="201"/>
      <c r="C342" s="199"/>
      <c r="D342" s="41" t="s">
        <v>214</v>
      </c>
      <c r="E342" s="41" t="s">
        <v>88</v>
      </c>
      <c r="F342" s="42">
        <v>1.9E-2</v>
      </c>
    </row>
    <row r="343" spans="2:6" s="61" customFormat="1">
      <c r="B343" s="201"/>
      <c r="C343" s="200"/>
      <c r="D343" s="43" t="s">
        <v>174</v>
      </c>
      <c r="E343" s="43" t="s">
        <v>92</v>
      </c>
      <c r="F343" s="44">
        <v>1.7000000000000001E-2</v>
      </c>
    </row>
    <row r="344" spans="2:6" s="61" customFormat="1">
      <c r="B344" s="201">
        <v>35</v>
      </c>
      <c r="C344" s="198" t="s">
        <v>2</v>
      </c>
      <c r="D344" s="119" t="s">
        <v>85</v>
      </c>
      <c r="E344" s="119" t="s">
        <v>86</v>
      </c>
      <c r="F344" s="113">
        <v>0.113</v>
      </c>
    </row>
    <row r="345" spans="2:6" s="61" customFormat="1">
      <c r="B345" s="201"/>
      <c r="C345" s="199"/>
      <c r="D345" s="47" t="s">
        <v>89</v>
      </c>
      <c r="E345" s="47" t="s">
        <v>90</v>
      </c>
      <c r="F345" s="42">
        <v>0.104</v>
      </c>
    </row>
    <row r="346" spans="2:6" s="61" customFormat="1">
      <c r="B346" s="201"/>
      <c r="C346" s="199"/>
      <c r="D346" s="41" t="s">
        <v>102</v>
      </c>
      <c r="E346" s="41" t="s">
        <v>90</v>
      </c>
      <c r="F346" s="42">
        <v>6.9000000000000006E-2</v>
      </c>
    </row>
    <row r="347" spans="2:6" s="61" customFormat="1">
      <c r="B347" s="201"/>
      <c r="C347" s="199"/>
      <c r="D347" s="41" t="s">
        <v>166</v>
      </c>
      <c r="E347" s="41" t="s">
        <v>95</v>
      </c>
      <c r="F347" s="42">
        <v>5.3999999999999999E-2</v>
      </c>
    </row>
    <row r="348" spans="2:6" s="61" customFormat="1">
      <c r="B348" s="201"/>
      <c r="C348" s="199"/>
      <c r="D348" s="41" t="s">
        <v>93</v>
      </c>
      <c r="E348" s="41" t="s">
        <v>90</v>
      </c>
      <c r="F348" s="42">
        <v>4.2000000000000003E-2</v>
      </c>
    </row>
    <row r="349" spans="2:6" s="61" customFormat="1">
      <c r="B349" s="201"/>
      <c r="C349" s="199"/>
      <c r="D349" s="41" t="s">
        <v>156</v>
      </c>
      <c r="E349" s="41" t="s">
        <v>92</v>
      </c>
      <c r="F349" s="42">
        <v>3.1E-2</v>
      </c>
    </row>
    <row r="350" spans="2:6" s="61" customFormat="1">
      <c r="B350" s="201"/>
      <c r="C350" s="199"/>
      <c r="D350" s="41" t="s">
        <v>106</v>
      </c>
      <c r="E350" s="41" t="s">
        <v>90</v>
      </c>
      <c r="F350" s="42">
        <v>0.03</v>
      </c>
    </row>
    <row r="351" spans="2:6" s="61" customFormat="1">
      <c r="B351" s="201"/>
      <c r="C351" s="199"/>
      <c r="D351" s="41" t="s">
        <v>96</v>
      </c>
      <c r="E351" s="41" t="s">
        <v>90</v>
      </c>
      <c r="F351" s="42">
        <v>2.9000000000000001E-2</v>
      </c>
    </row>
    <row r="352" spans="2:6" s="61" customFormat="1">
      <c r="B352" s="201"/>
      <c r="C352" s="199"/>
      <c r="D352" s="41" t="s">
        <v>174</v>
      </c>
      <c r="E352" s="41" t="s">
        <v>92</v>
      </c>
      <c r="F352" s="42">
        <v>2.5999999999999999E-2</v>
      </c>
    </row>
    <row r="353" spans="2:6" s="61" customFormat="1">
      <c r="B353" s="201"/>
      <c r="C353" s="200"/>
      <c r="D353" s="43" t="s">
        <v>103</v>
      </c>
      <c r="E353" s="43" t="s">
        <v>90</v>
      </c>
      <c r="F353" s="44">
        <v>2.4E-2</v>
      </c>
    </row>
    <row r="354" spans="2:6" s="61" customFormat="1">
      <c r="B354" s="201">
        <v>36</v>
      </c>
      <c r="C354" s="198" t="s">
        <v>3</v>
      </c>
      <c r="D354" s="119" t="s">
        <v>85</v>
      </c>
      <c r="E354" s="119" t="s">
        <v>86</v>
      </c>
      <c r="F354" s="113">
        <v>9.7000000000000003E-2</v>
      </c>
    </row>
    <row r="355" spans="2:6" s="61" customFormat="1">
      <c r="B355" s="201"/>
      <c r="C355" s="199"/>
      <c r="D355" s="47" t="s">
        <v>100</v>
      </c>
      <c r="E355" s="47" t="s">
        <v>86</v>
      </c>
      <c r="F355" s="42">
        <v>0.05</v>
      </c>
    </row>
    <row r="356" spans="2:6" s="61" customFormat="1">
      <c r="B356" s="201"/>
      <c r="C356" s="199"/>
      <c r="D356" s="41" t="s">
        <v>174</v>
      </c>
      <c r="E356" s="41" t="s">
        <v>92</v>
      </c>
      <c r="F356" s="42">
        <v>4.9000000000000002E-2</v>
      </c>
    </row>
    <row r="357" spans="2:6" s="61" customFormat="1">
      <c r="B357" s="201"/>
      <c r="C357" s="199"/>
      <c r="D357" s="41" t="s">
        <v>89</v>
      </c>
      <c r="E357" s="41" t="s">
        <v>90</v>
      </c>
      <c r="F357" s="42">
        <v>4.5999999999999999E-2</v>
      </c>
    </row>
    <row r="358" spans="2:6" s="61" customFormat="1">
      <c r="B358" s="201"/>
      <c r="C358" s="199"/>
      <c r="D358" s="41" t="s">
        <v>215</v>
      </c>
      <c r="E358" s="41" t="s">
        <v>98</v>
      </c>
      <c r="F358" s="42">
        <v>3.7999999999999999E-2</v>
      </c>
    </row>
    <row r="359" spans="2:6" s="61" customFormat="1">
      <c r="B359" s="201"/>
      <c r="C359" s="199"/>
      <c r="D359" s="41" t="s">
        <v>166</v>
      </c>
      <c r="E359" s="41" t="s">
        <v>95</v>
      </c>
      <c r="F359" s="42">
        <v>3.5999999999999997E-2</v>
      </c>
    </row>
    <row r="360" spans="2:6" s="61" customFormat="1">
      <c r="B360" s="201"/>
      <c r="C360" s="199"/>
      <c r="D360" s="41" t="s">
        <v>216</v>
      </c>
      <c r="E360" s="41" t="s">
        <v>92</v>
      </c>
      <c r="F360" s="42">
        <v>3.5999999999999997E-2</v>
      </c>
    </row>
    <row r="361" spans="2:6" s="61" customFormat="1">
      <c r="B361" s="201"/>
      <c r="C361" s="199"/>
      <c r="D361" s="41" t="s">
        <v>94</v>
      </c>
      <c r="E361" s="41" t="s">
        <v>95</v>
      </c>
      <c r="F361" s="42">
        <v>3.1E-2</v>
      </c>
    </row>
    <row r="362" spans="2:6" s="61" customFormat="1">
      <c r="B362" s="201"/>
      <c r="C362" s="199"/>
      <c r="D362" s="41" t="s">
        <v>102</v>
      </c>
      <c r="E362" s="41" t="s">
        <v>90</v>
      </c>
      <c r="F362" s="42">
        <v>2.8000000000000001E-2</v>
      </c>
    </row>
    <row r="363" spans="2:6" s="61" customFormat="1">
      <c r="B363" s="201"/>
      <c r="C363" s="200"/>
      <c r="D363" s="43" t="s">
        <v>170</v>
      </c>
      <c r="E363" s="43" t="s">
        <v>171</v>
      </c>
      <c r="F363" s="44">
        <v>2.5999999999999999E-2</v>
      </c>
    </row>
    <row r="364" spans="2:6" s="61" customFormat="1">
      <c r="B364" s="201">
        <v>37</v>
      </c>
      <c r="C364" s="198" t="s">
        <v>4</v>
      </c>
      <c r="D364" s="119" t="s">
        <v>89</v>
      </c>
      <c r="E364" s="119" t="s">
        <v>90</v>
      </c>
      <c r="F364" s="113">
        <v>0.125</v>
      </c>
    </row>
    <row r="365" spans="2:6" s="61" customFormat="1">
      <c r="B365" s="201"/>
      <c r="C365" s="199"/>
      <c r="D365" s="47" t="s">
        <v>85</v>
      </c>
      <c r="E365" s="47" t="s">
        <v>86</v>
      </c>
      <c r="F365" s="42">
        <v>8.6999999999999994E-2</v>
      </c>
    </row>
    <row r="366" spans="2:6" s="61" customFormat="1">
      <c r="B366" s="201"/>
      <c r="C366" s="199"/>
      <c r="D366" s="41" t="s">
        <v>93</v>
      </c>
      <c r="E366" s="41" t="s">
        <v>90</v>
      </c>
      <c r="F366" s="42">
        <v>5.0999999999999997E-2</v>
      </c>
    </row>
    <row r="367" spans="2:6" s="61" customFormat="1">
      <c r="B367" s="201"/>
      <c r="C367" s="199"/>
      <c r="D367" s="41" t="s">
        <v>102</v>
      </c>
      <c r="E367" s="41" t="s">
        <v>90</v>
      </c>
      <c r="F367" s="42">
        <v>4.4999999999999998E-2</v>
      </c>
    </row>
    <row r="368" spans="2:6" s="61" customFormat="1">
      <c r="B368" s="201"/>
      <c r="C368" s="199"/>
      <c r="D368" s="41" t="s">
        <v>156</v>
      </c>
      <c r="E368" s="41" t="s">
        <v>92</v>
      </c>
      <c r="F368" s="42">
        <v>0.04</v>
      </c>
    </row>
    <row r="369" spans="2:6" s="61" customFormat="1">
      <c r="B369" s="201"/>
      <c r="C369" s="199"/>
      <c r="D369" s="41" t="s">
        <v>166</v>
      </c>
      <c r="E369" s="41" t="s">
        <v>95</v>
      </c>
      <c r="F369" s="42">
        <v>3.9E-2</v>
      </c>
    </row>
    <row r="370" spans="2:6" s="61" customFormat="1">
      <c r="B370" s="201"/>
      <c r="C370" s="199"/>
      <c r="D370" s="41" t="s">
        <v>96</v>
      </c>
      <c r="E370" s="41" t="s">
        <v>90</v>
      </c>
      <c r="F370" s="42">
        <v>3.1E-2</v>
      </c>
    </row>
    <row r="371" spans="2:6" s="61" customFormat="1">
      <c r="B371" s="201"/>
      <c r="C371" s="199"/>
      <c r="D371" s="41" t="s">
        <v>106</v>
      </c>
      <c r="E371" s="41" t="s">
        <v>90</v>
      </c>
      <c r="F371" s="42">
        <v>2.9000000000000001E-2</v>
      </c>
    </row>
    <row r="372" spans="2:6" s="61" customFormat="1">
      <c r="B372" s="201"/>
      <c r="C372" s="199"/>
      <c r="D372" s="41" t="s">
        <v>209</v>
      </c>
      <c r="E372" s="41" t="s">
        <v>90</v>
      </c>
      <c r="F372" s="42">
        <v>2.7E-2</v>
      </c>
    </row>
    <row r="373" spans="2:6" s="61" customFormat="1">
      <c r="B373" s="201"/>
      <c r="C373" s="200"/>
      <c r="D373" s="43" t="s">
        <v>94</v>
      </c>
      <c r="E373" s="43" t="s">
        <v>95</v>
      </c>
      <c r="F373" s="44">
        <v>2.3E-2</v>
      </c>
    </row>
    <row r="374" spans="2:6" s="61" customFormat="1">
      <c r="B374" s="201">
        <v>38</v>
      </c>
      <c r="C374" s="198" t="s">
        <v>46</v>
      </c>
      <c r="D374" s="119" t="s">
        <v>85</v>
      </c>
      <c r="E374" s="119" t="s">
        <v>86</v>
      </c>
      <c r="F374" s="113">
        <v>0.13700000000000001</v>
      </c>
    </row>
    <row r="375" spans="2:6" s="61" customFormat="1">
      <c r="B375" s="201"/>
      <c r="C375" s="199"/>
      <c r="D375" s="47" t="s">
        <v>89</v>
      </c>
      <c r="E375" s="47" t="s">
        <v>90</v>
      </c>
      <c r="F375" s="42">
        <v>7.3999999999999996E-2</v>
      </c>
    </row>
    <row r="376" spans="2:6" s="61" customFormat="1">
      <c r="B376" s="201"/>
      <c r="C376" s="199"/>
      <c r="D376" s="41" t="s">
        <v>93</v>
      </c>
      <c r="E376" s="41" t="s">
        <v>90</v>
      </c>
      <c r="F376" s="42">
        <v>6.0999999999999999E-2</v>
      </c>
    </row>
    <row r="377" spans="2:6" s="61" customFormat="1">
      <c r="B377" s="201"/>
      <c r="C377" s="199"/>
      <c r="D377" s="41" t="s">
        <v>102</v>
      </c>
      <c r="E377" s="41" t="s">
        <v>90</v>
      </c>
      <c r="F377" s="42">
        <v>0.06</v>
      </c>
    </row>
    <row r="378" spans="2:6" s="61" customFormat="1">
      <c r="B378" s="201"/>
      <c r="C378" s="199"/>
      <c r="D378" s="41" t="s">
        <v>94</v>
      </c>
      <c r="E378" s="41" t="s">
        <v>95</v>
      </c>
      <c r="F378" s="42">
        <v>4.7E-2</v>
      </c>
    </row>
    <row r="379" spans="2:6" s="61" customFormat="1">
      <c r="B379" s="201"/>
      <c r="C379" s="199"/>
      <c r="D379" s="41" t="s">
        <v>169</v>
      </c>
      <c r="E379" s="41" t="s">
        <v>88</v>
      </c>
      <c r="F379" s="42">
        <v>3.7999999999999999E-2</v>
      </c>
    </row>
    <row r="380" spans="2:6" s="61" customFormat="1">
      <c r="B380" s="201"/>
      <c r="C380" s="199"/>
      <c r="D380" s="41" t="s">
        <v>96</v>
      </c>
      <c r="E380" s="41" t="s">
        <v>90</v>
      </c>
      <c r="F380" s="42">
        <v>2.8000000000000001E-2</v>
      </c>
    </row>
    <row r="381" spans="2:6" s="61" customFormat="1">
      <c r="B381" s="201"/>
      <c r="C381" s="199"/>
      <c r="D381" s="41" t="s">
        <v>166</v>
      </c>
      <c r="E381" s="41" t="s">
        <v>95</v>
      </c>
      <c r="F381" s="42">
        <v>2.3E-2</v>
      </c>
    </row>
    <row r="382" spans="2:6" s="61" customFormat="1">
      <c r="B382" s="201"/>
      <c r="C382" s="199"/>
      <c r="D382" s="41" t="s">
        <v>104</v>
      </c>
      <c r="E382" s="41" t="s">
        <v>90</v>
      </c>
      <c r="F382" s="42">
        <v>2.1999999999999999E-2</v>
      </c>
    </row>
    <row r="383" spans="2:6" s="61" customFormat="1">
      <c r="B383" s="201"/>
      <c r="C383" s="200"/>
      <c r="D383" s="43" t="s">
        <v>156</v>
      </c>
      <c r="E383" s="43" t="s">
        <v>92</v>
      </c>
      <c r="F383" s="44">
        <v>2.1000000000000001E-2</v>
      </c>
    </row>
    <row r="384" spans="2:6" s="61" customFormat="1">
      <c r="B384" s="201">
        <v>39</v>
      </c>
      <c r="C384" s="198" t="s">
        <v>9</v>
      </c>
      <c r="D384" s="119" t="s">
        <v>89</v>
      </c>
      <c r="E384" s="119" t="s">
        <v>90</v>
      </c>
      <c r="F384" s="113">
        <v>0.106</v>
      </c>
    </row>
    <row r="385" spans="2:6" s="61" customFormat="1">
      <c r="B385" s="201"/>
      <c r="C385" s="199"/>
      <c r="D385" s="47" t="s">
        <v>85</v>
      </c>
      <c r="E385" s="47" t="s">
        <v>86</v>
      </c>
      <c r="F385" s="42">
        <v>0.09</v>
      </c>
    </row>
    <row r="386" spans="2:6" s="61" customFormat="1">
      <c r="B386" s="201"/>
      <c r="C386" s="199"/>
      <c r="D386" s="41" t="s">
        <v>102</v>
      </c>
      <c r="E386" s="41" t="s">
        <v>90</v>
      </c>
      <c r="F386" s="42">
        <v>0.08</v>
      </c>
    </row>
    <row r="387" spans="2:6" s="61" customFormat="1">
      <c r="B387" s="201"/>
      <c r="C387" s="199"/>
      <c r="D387" s="41" t="s">
        <v>104</v>
      </c>
      <c r="E387" s="41" t="s">
        <v>90</v>
      </c>
      <c r="F387" s="42">
        <v>4.2999999999999997E-2</v>
      </c>
    </row>
    <row r="388" spans="2:6" s="61" customFormat="1">
      <c r="B388" s="201"/>
      <c r="C388" s="199"/>
      <c r="D388" s="41" t="s">
        <v>96</v>
      </c>
      <c r="E388" s="41" t="s">
        <v>90</v>
      </c>
      <c r="F388" s="42">
        <v>3.5999999999999997E-2</v>
      </c>
    </row>
    <row r="389" spans="2:6" s="61" customFormat="1">
      <c r="B389" s="201"/>
      <c r="C389" s="199"/>
      <c r="D389" s="41" t="s">
        <v>93</v>
      </c>
      <c r="E389" s="41" t="s">
        <v>90</v>
      </c>
      <c r="F389" s="42">
        <v>3.1E-2</v>
      </c>
    </row>
    <row r="390" spans="2:6" s="61" customFormat="1">
      <c r="B390" s="201"/>
      <c r="C390" s="199"/>
      <c r="D390" s="41" t="s">
        <v>106</v>
      </c>
      <c r="E390" s="41" t="s">
        <v>90</v>
      </c>
      <c r="F390" s="42">
        <v>2.3E-2</v>
      </c>
    </row>
    <row r="391" spans="2:6" s="61" customFormat="1">
      <c r="B391" s="201"/>
      <c r="C391" s="199"/>
      <c r="D391" s="41" t="s">
        <v>94</v>
      </c>
      <c r="E391" s="41" t="s">
        <v>95</v>
      </c>
      <c r="F391" s="42">
        <v>2.1000000000000001E-2</v>
      </c>
    </row>
    <row r="392" spans="2:6" s="61" customFormat="1">
      <c r="B392" s="201"/>
      <c r="C392" s="199"/>
      <c r="D392" s="41" t="s">
        <v>105</v>
      </c>
      <c r="E392" s="41" t="s">
        <v>90</v>
      </c>
      <c r="F392" s="42">
        <v>0.02</v>
      </c>
    </row>
    <row r="393" spans="2:6" s="61" customFormat="1">
      <c r="B393" s="201"/>
      <c r="C393" s="200"/>
      <c r="D393" s="43" t="s">
        <v>166</v>
      </c>
      <c r="E393" s="43" t="s">
        <v>95</v>
      </c>
      <c r="F393" s="44">
        <v>0.02</v>
      </c>
    </row>
    <row r="394" spans="2:6" s="61" customFormat="1">
      <c r="B394" s="201">
        <v>40</v>
      </c>
      <c r="C394" s="198" t="s">
        <v>47</v>
      </c>
      <c r="D394" s="119" t="s">
        <v>89</v>
      </c>
      <c r="E394" s="119" t="s">
        <v>90</v>
      </c>
      <c r="F394" s="113">
        <v>0.123</v>
      </c>
    </row>
    <row r="395" spans="2:6" s="61" customFormat="1">
      <c r="B395" s="201"/>
      <c r="C395" s="199"/>
      <c r="D395" s="47" t="s">
        <v>85</v>
      </c>
      <c r="E395" s="47" t="s">
        <v>86</v>
      </c>
      <c r="F395" s="42">
        <v>7.4999999999999997E-2</v>
      </c>
    </row>
    <row r="396" spans="2:6" s="61" customFormat="1">
      <c r="B396" s="201"/>
      <c r="C396" s="199"/>
      <c r="D396" s="41" t="s">
        <v>96</v>
      </c>
      <c r="E396" s="41" t="s">
        <v>90</v>
      </c>
      <c r="F396" s="42">
        <v>6.8000000000000005E-2</v>
      </c>
    </row>
    <row r="397" spans="2:6" s="61" customFormat="1">
      <c r="B397" s="201"/>
      <c r="C397" s="199"/>
      <c r="D397" s="41" t="s">
        <v>93</v>
      </c>
      <c r="E397" s="41" t="s">
        <v>90</v>
      </c>
      <c r="F397" s="42">
        <v>5.2999999999999999E-2</v>
      </c>
    </row>
    <row r="398" spans="2:6" s="61" customFormat="1">
      <c r="B398" s="201"/>
      <c r="C398" s="199"/>
      <c r="D398" s="41" t="s">
        <v>213</v>
      </c>
      <c r="E398" s="41" t="s">
        <v>90</v>
      </c>
      <c r="F398" s="42">
        <v>4.8000000000000001E-2</v>
      </c>
    </row>
    <row r="399" spans="2:6" s="61" customFormat="1">
      <c r="B399" s="201"/>
      <c r="C399" s="199"/>
      <c r="D399" s="41" t="s">
        <v>102</v>
      </c>
      <c r="E399" s="41" t="s">
        <v>90</v>
      </c>
      <c r="F399" s="42">
        <v>4.1000000000000002E-2</v>
      </c>
    </row>
    <row r="400" spans="2:6" s="61" customFormat="1">
      <c r="B400" s="201"/>
      <c r="C400" s="199"/>
      <c r="D400" s="41" t="s">
        <v>174</v>
      </c>
      <c r="E400" s="41" t="s">
        <v>92</v>
      </c>
      <c r="F400" s="42">
        <v>3.5000000000000003E-2</v>
      </c>
    </row>
    <row r="401" spans="2:6" s="61" customFormat="1">
      <c r="B401" s="201"/>
      <c r="C401" s="199"/>
      <c r="D401" s="41" t="s">
        <v>104</v>
      </c>
      <c r="E401" s="41" t="s">
        <v>90</v>
      </c>
      <c r="F401" s="42">
        <v>3.5000000000000003E-2</v>
      </c>
    </row>
    <row r="402" spans="2:6" s="61" customFormat="1">
      <c r="B402" s="201"/>
      <c r="C402" s="199"/>
      <c r="D402" s="41" t="s">
        <v>169</v>
      </c>
      <c r="E402" s="41" t="s">
        <v>88</v>
      </c>
      <c r="F402" s="42">
        <v>2.4E-2</v>
      </c>
    </row>
    <row r="403" spans="2:6" s="61" customFormat="1">
      <c r="B403" s="201"/>
      <c r="C403" s="200"/>
      <c r="D403" s="43" t="s">
        <v>105</v>
      </c>
      <c r="E403" s="43" t="s">
        <v>90</v>
      </c>
      <c r="F403" s="44">
        <v>2.1000000000000001E-2</v>
      </c>
    </row>
    <row r="404" spans="2:6" s="61" customFormat="1">
      <c r="B404" s="201">
        <v>41</v>
      </c>
      <c r="C404" s="198" t="s">
        <v>14</v>
      </c>
      <c r="D404" s="119" t="s">
        <v>85</v>
      </c>
      <c r="E404" s="119" t="s">
        <v>86</v>
      </c>
      <c r="F404" s="113">
        <v>0.114</v>
      </c>
    </row>
    <row r="405" spans="2:6" s="61" customFormat="1">
      <c r="B405" s="201"/>
      <c r="C405" s="199"/>
      <c r="D405" s="47" t="s">
        <v>89</v>
      </c>
      <c r="E405" s="47" t="s">
        <v>90</v>
      </c>
      <c r="F405" s="42">
        <v>9.1999999999999998E-2</v>
      </c>
    </row>
    <row r="406" spans="2:6" s="61" customFormat="1">
      <c r="B406" s="201"/>
      <c r="C406" s="199"/>
      <c r="D406" s="41" t="s">
        <v>93</v>
      </c>
      <c r="E406" s="41" t="s">
        <v>90</v>
      </c>
      <c r="F406" s="42">
        <v>8.4000000000000005E-2</v>
      </c>
    </row>
    <row r="407" spans="2:6" s="61" customFormat="1">
      <c r="B407" s="201"/>
      <c r="C407" s="199"/>
      <c r="D407" s="41" t="s">
        <v>102</v>
      </c>
      <c r="E407" s="41" t="s">
        <v>90</v>
      </c>
      <c r="F407" s="42">
        <v>4.1000000000000002E-2</v>
      </c>
    </row>
    <row r="408" spans="2:6" s="61" customFormat="1">
      <c r="B408" s="201"/>
      <c r="C408" s="199"/>
      <c r="D408" s="41" t="s">
        <v>96</v>
      </c>
      <c r="E408" s="41" t="s">
        <v>90</v>
      </c>
      <c r="F408" s="42">
        <v>3.5999999999999997E-2</v>
      </c>
    </row>
    <row r="409" spans="2:6" s="61" customFormat="1">
      <c r="B409" s="201"/>
      <c r="C409" s="199"/>
      <c r="D409" s="41" t="s">
        <v>156</v>
      </c>
      <c r="E409" s="41" t="s">
        <v>92</v>
      </c>
      <c r="F409" s="42">
        <v>2.4E-2</v>
      </c>
    </row>
    <row r="410" spans="2:6" s="61" customFormat="1">
      <c r="B410" s="201"/>
      <c r="C410" s="199"/>
      <c r="D410" s="41" t="s">
        <v>94</v>
      </c>
      <c r="E410" s="41" t="s">
        <v>95</v>
      </c>
      <c r="F410" s="42">
        <v>2.4E-2</v>
      </c>
    </row>
    <row r="411" spans="2:6" s="61" customFormat="1">
      <c r="B411" s="201"/>
      <c r="C411" s="199"/>
      <c r="D411" s="41" t="s">
        <v>104</v>
      </c>
      <c r="E411" s="41" t="s">
        <v>90</v>
      </c>
      <c r="F411" s="42">
        <v>2.1000000000000001E-2</v>
      </c>
    </row>
    <row r="412" spans="2:6" s="61" customFormat="1">
      <c r="B412" s="201"/>
      <c r="C412" s="199"/>
      <c r="D412" s="41" t="s">
        <v>99</v>
      </c>
      <c r="E412" s="41" t="s">
        <v>90</v>
      </c>
      <c r="F412" s="42">
        <v>2.1000000000000001E-2</v>
      </c>
    </row>
    <row r="413" spans="2:6" s="61" customFormat="1">
      <c r="B413" s="201"/>
      <c r="C413" s="200"/>
      <c r="D413" s="43" t="s">
        <v>107</v>
      </c>
      <c r="E413" s="43" t="s">
        <v>90</v>
      </c>
      <c r="F413" s="44">
        <v>1.7999999999999999E-2</v>
      </c>
    </row>
    <row r="414" spans="2:6" s="61" customFormat="1">
      <c r="B414" s="201">
        <v>42</v>
      </c>
      <c r="C414" s="198" t="s">
        <v>15</v>
      </c>
      <c r="D414" s="119" t="s">
        <v>85</v>
      </c>
      <c r="E414" s="119" t="s">
        <v>86</v>
      </c>
      <c r="F414" s="113">
        <v>0.128</v>
      </c>
    </row>
    <row r="415" spans="2:6" s="61" customFormat="1">
      <c r="B415" s="201"/>
      <c r="C415" s="199"/>
      <c r="D415" s="47" t="s">
        <v>89</v>
      </c>
      <c r="E415" s="47" t="s">
        <v>90</v>
      </c>
      <c r="F415" s="42">
        <v>8.8999999999999996E-2</v>
      </c>
    </row>
    <row r="416" spans="2:6" s="61" customFormat="1">
      <c r="B416" s="201"/>
      <c r="C416" s="199"/>
      <c r="D416" s="41" t="s">
        <v>93</v>
      </c>
      <c r="E416" s="41" t="s">
        <v>90</v>
      </c>
      <c r="F416" s="42">
        <v>5.8000000000000003E-2</v>
      </c>
    </row>
    <row r="417" spans="2:6" s="61" customFormat="1">
      <c r="B417" s="201"/>
      <c r="C417" s="199"/>
      <c r="D417" s="41" t="s">
        <v>102</v>
      </c>
      <c r="E417" s="41" t="s">
        <v>90</v>
      </c>
      <c r="F417" s="42">
        <v>4.8000000000000001E-2</v>
      </c>
    </row>
    <row r="418" spans="2:6" s="61" customFormat="1">
      <c r="B418" s="201"/>
      <c r="C418" s="199"/>
      <c r="D418" s="41" t="s">
        <v>104</v>
      </c>
      <c r="E418" s="41" t="s">
        <v>90</v>
      </c>
      <c r="F418" s="42">
        <v>3.5000000000000003E-2</v>
      </c>
    </row>
    <row r="419" spans="2:6" s="61" customFormat="1">
      <c r="B419" s="201"/>
      <c r="C419" s="199"/>
      <c r="D419" s="41" t="s">
        <v>106</v>
      </c>
      <c r="E419" s="41" t="s">
        <v>90</v>
      </c>
      <c r="F419" s="42">
        <v>2.5999999999999999E-2</v>
      </c>
    </row>
    <row r="420" spans="2:6" s="61" customFormat="1">
      <c r="B420" s="201"/>
      <c r="C420" s="199"/>
      <c r="D420" s="41" t="s">
        <v>103</v>
      </c>
      <c r="E420" s="41" t="s">
        <v>90</v>
      </c>
      <c r="F420" s="42">
        <v>2.4E-2</v>
      </c>
    </row>
    <row r="421" spans="2:6" s="61" customFormat="1">
      <c r="B421" s="201"/>
      <c r="C421" s="199"/>
      <c r="D421" s="41" t="s">
        <v>94</v>
      </c>
      <c r="E421" s="41" t="s">
        <v>95</v>
      </c>
      <c r="F421" s="42">
        <v>2.3E-2</v>
      </c>
    </row>
    <row r="422" spans="2:6" s="61" customFormat="1">
      <c r="B422" s="201"/>
      <c r="C422" s="199"/>
      <c r="D422" s="41" t="s">
        <v>156</v>
      </c>
      <c r="E422" s="41" t="s">
        <v>92</v>
      </c>
      <c r="F422" s="42">
        <v>0.02</v>
      </c>
    </row>
    <row r="423" spans="2:6" s="61" customFormat="1">
      <c r="B423" s="201"/>
      <c r="C423" s="200"/>
      <c r="D423" s="43" t="s">
        <v>99</v>
      </c>
      <c r="E423" s="43" t="s">
        <v>90</v>
      </c>
      <c r="F423" s="44">
        <v>1.7999999999999999E-2</v>
      </c>
    </row>
    <row r="424" spans="2:6" s="61" customFormat="1">
      <c r="B424" s="201">
        <v>43</v>
      </c>
      <c r="C424" s="198" t="s">
        <v>10</v>
      </c>
      <c r="D424" s="119" t="s">
        <v>85</v>
      </c>
      <c r="E424" s="119" t="s">
        <v>86</v>
      </c>
      <c r="F424" s="113">
        <v>0.127</v>
      </c>
    </row>
    <row r="425" spans="2:6" s="61" customFormat="1">
      <c r="B425" s="201"/>
      <c r="C425" s="199"/>
      <c r="D425" s="47" t="s">
        <v>89</v>
      </c>
      <c r="E425" s="47" t="s">
        <v>90</v>
      </c>
      <c r="F425" s="42">
        <v>8.5000000000000006E-2</v>
      </c>
    </row>
    <row r="426" spans="2:6" s="61" customFormat="1">
      <c r="B426" s="201"/>
      <c r="C426" s="199"/>
      <c r="D426" s="41" t="s">
        <v>166</v>
      </c>
      <c r="E426" s="41" t="s">
        <v>95</v>
      </c>
      <c r="F426" s="42">
        <v>4.8000000000000001E-2</v>
      </c>
    </row>
    <row r="427" spans="2:6" s="61" customFormat="1">
      <c r="B427" s="201"/>
      <c r="C427" s="199"/>
      <c r="D427" s="41" t="s">
        <v>93</v>
      </c>
      <c r="E427" s="41" t="s">
        <v>90</v>
      </c>
      <c r="F427" s="42">
        <v>4.5999999999999999E-2</v>
      </c>
    </row>
    <row r="428" spans="2:6" s="61" customFormat="1">
      <c r="B428" s="201"/>
      <c r="C428" s="199"/>
      <c r="D428" s="41" t="s">
        <v>96</v>
      </c>
      <c r="E428" s="41" t="s">
        <v>90</v>
      </c>
      <c r="F428" s="42">
        <v>4.5999999999999999E-2</v>
      </c>
    </row>
    <row r="429" spans="2:6" s="61" customFormat="1">
      <c r="B429" s="201"/>
      <c r="C429" s="199"/>
      <c r="D429" s="41" t="s">
        <v>102</v>
      </c>
      <c r="E429" s="41" t="s">
        <v>90</v>
      </c>
      <c r="F429" s="42">
        <v>4.3999999999999997E-2</v>
      </c>
    </row>
    <row r="430" spans="2:6" s="61" customFormat="1">
      <c r="B430" s="201"/>
      <c r="C430" s="199"/>
      <c r="D430" s="41" t="s">
        <v>104</v>
      </c>
      <c r="E430" s="41" t="s">
        <v>90</v>
      </c>
      <c r="F430" s="42">
        <v>2.8000000000000001E-2</v>
      </c>
    </row>
    <row r="431" spans="2:6" s="61" customFormat="1">
      <c r="B431" s="201"/>
      <c r="C431" s="199"/>
      <c r="D431" s="41" t="s">
        <v>174</v>
      </c>
      <c r="E431" s="41" t="s">
        <v>92</v>
      </c>
      <c r="F431" s="42">
        <v>2.4E-2</v>
      </c>
    </row>
    <row r="432" spans="2:6" s="61" customFormat="1">
      <c r="B432" s="201"/>
      <c r="C432" s="199"/>
      <c r="D432" s="41" t="s">
        <v>105</v>
      </c>
      <c r="E432" s="41" t="s">
        <v>90</v>
      </c>
      <c r="F432" s="42">
        <v>2.3E-2</v>
      </c>
    </row>
    <row r="433" spans="2:6" s="61" customFormat="1">
      <c r="B433" s="201"/>
      <c r="C433" s="200"/>
      <c r="D433" s="43" t="s">
        <v>99</v>
      </c>
      <c r="E433" s="43" t="s">
        <v>90</v>
      </c>
      <c r="F433" s="44">
        <v>2.1999999999999999E-2</v>
      </c>
    </row>
    <row r="434" spans="2:6" s="61" customFormat="1">
      <c r="B434" s="201">
        <v>44</v>
      </c>
      <c r="C434" s="198" t="s">
        <v>22</v>
      </c>
      <c r="D434" s="119" t="s">
        <v>89</v>
      </c>
      <c r="E434" s="119" t="s">
        <v>90</v>
      </c>
      <c r="F434" s="113">
        <v>0.128</v>
      </c>
    </row>
    <row r="435" spans="2:6" s="61" customFormat="1">
      <c r="B435" s="201"/>
      <c r="C435" s="199"/>
      <c r="D435" s="47" t="s">
        <v>85</v>
      </c>
      <c r="E435" s="47" t="s">
        <v>86</v>
      </c>
      <c r="F435" s="42">
        <v>0.124</v>
      </c>
    </row>
    <row r="436" spans="2:6" s="61" customFormat="1">
      <c r="B436" s="201"/>
      <c r="C436" s="199"/>
      <c r="D436" s="41" t="s">
        <v>93</v>
      </c>
      <c r="E436" s="41" t="s">
        <v>90</v>
      </c>
      <c r="F436" s="42">
        <v>6.2E-2</v>
      </c>
    </row>
    <row r="437" spans="2:6" s="61" customFormat="1">
      <c r="B437" s="201"/>
      <c r="C437" s="199"/>
      <c r="D437" s="41" t="s">
        <v>103</v>
      </c>
      <c r="E437" s="41" t="s">
        <v>90</v>
      </c>
      <c r="F437" s="42">
        <v>5.2999999999999999E-2</v>
      </c>
    </row>
    <row r="438" spans="2:6" s="61" customFormat="1">
      <c r="B438" s="201"/>
      <c r="C438" s="199"/>
      <c r="D438" s="41" t="s">
        <v>106</v>
      </c>
      <c r="E438" s="41" t="s">
        <v>90</v>
      </c>
      <c r="F438" s="42">
        <v>3.5999999999999997E-2</v>
      </c>
    </row>
    <row r="439" spans="2:6" s="61" customFormat="1">
      <c r="B439" s="201"/>
      <c r="C439" s="199"/>
      <c r="D439" s="41" t="s">
        <v>94</v>
      </c>
      <c r="E439" s="41" t="s">
        <v>95</v>
      </c>
      <c r="F439" s="42">
        <v>3.4000000000000002E-2</v>
      </c>
    </row>
    <row r="440" spans="2:6" s="61" customFormat="1">
      <c r="B440" s="201"/>
      <c r="C440" s="199"/>
      <c r="D440" s="41" t="s">
        <v>102</v>
      </c>
      <c r="E440" s="41" t="s">
        <v>90</v>
      </c>
      <c r="F440" s="42">
        <v>3.2000000000000001E-2</v>
      </c>
    </row>
    <row r="441" spans="2:6" s="61" customFormat="1">
      <c r="B441" s="201"/>
      <c r="C441" s="199"/>
      <c r="D441" s="41" t="s">
        <v>96</v>
      </c>
      <c r="E441" s="41" t="s">
        <v>90</v>
      </c>
      <c r="F441" s="42">
        <v>0.03</v>
      </c>
    </row>
    <row r="442" spans="2:6" s="61" customFormat="1">
      <c r="B442" s="201"/>
      <c r="C442" s="199"/>
      <c r="D442" s="41" t="s">
        <v>174</v>
      </c>
      <c r="E442" s="41" t="s">
        <v>92</v>
      </c>
      <c r="F442" s="42">
        <v>2.8000000000000001E-2</v>
      </c>
    </row>
    <row r="443" spans="2:6" s="61" customFormat="1">
      <c r="B443" s="201"/>
      <c r="C443" s="200"/>
      <c r="D443" s="43" t="s">
        <v>156</v>
      </c>
      <c r="E443" s="43" t="s">
        <v>92</v>
      </c>
      <c r="F443" s="44">
        <v>2.7E-2</v>
      </c>
    </row>
    <row r="444" spans="2:6" s="61" customFormat="1">
      <c r="B444" s="201">
        <v>45</v>
      </c>
      <c r="C444" s="198" t="s">
        <v>48</v>
      </c>
      <c r="D444" s="119" t="s">
        <v>85</v>
      </c>
      <c r="E444" s="119" t="s">
        <v>86</v>
      </c>
      <c r="F444" s="113">
        <v>0.22600000000000001</v>
      </c>
    </row>
    <row r="445" spans="2:6" s="61" customFormat="1">
      <c r="B445" s="201"/>
      <c r="C445" s="199"/>
      <c r="D445" s="47" t="s">
        <v>89</v>
      </c>
      <c r="E445" s="47" t="s">
        <v>90</v>
      </c>
      <c r="F445" s="42">
        <v>0.05</v>
      </c>
    </row>
    <row r="446" spans="2:6" s="61" customFormat="1">
      <c r="B446" s="201"/>
      <c r="C446" s="199"/>
      <c r="D446" s="41" t="s">
        <v>94</v>
      </c>
      <c r="E446" s="41" t="s">
        <v>95</v>
      </c>
      <c r="F446" s="42">
        <v>0.04</v>
      </c>
    </row>
    <row r="447" spans="2:6" s="61" customFormat="1">
      <c r="B447" s="201"/>
      <c r="C447" s="199"/>
      <c r="D447" s="41" t="s">
        <v>93</v>
      </c>
      <c r="E447" s="41" t="s">
        <v>90</v>
      </c>
      <c r="F447" s="42">
        <v>3.6999999999999998E-2</v>
      </c>
    </row>
    <row r="448" spans="2:6" s="61" customFormat="1">
      <c r="B448" s="201"/>
      <c r="C448" s="199"/>
      <c r="D448" s="41" t="s">
        <v>217</v>
      </c>
      <c r="E448" s="41" t="s">
        <v>95</v>
      </c>
      <c r="F448" s="42">
        <v>0.03</v>
      </c>
    </row>
    <row r="449" spans="2:6" s="61" customFormat="1">
      <c r="B449" s="201"/>
      <c r="C449" s="199"/>
      <c r="D449" s="41" t="s">
        <v>195</v>
      </c>
      <c r="E449" s="41" t="s">
        <v>95</v>
      </c>
      <c r="F449" s="42">
        <v>2.5999999999999999E-2</v>
      </c>
    </row>
    <row r="450" spans="2:6" s="61" customFormat="1">
      <c r="B450" s="201"/>
      <c r="C450" s="199"/>
      <c r="D450" s="41" t="s">
        <v>197</v>
      </c>
      <c r="E450" s="41" t="s">
        <v>95</v>
      </c>
      <c r="F450" s="42">
        <v>2.5999999999999999E-2</v>
      </c>
    </row>
    <row r="451" spans="2:6" s="61" customFormat="1">
      <c r="B451" s="201"/>
      <c r="C451" s="199"/>
      <c r="D451" s="41" t="s">
        <v>166</v>
      </c>
      <c r="E451" s="41" t="s">
        <v>95</v>
      </c>
      <c r="F451" s="42">
        <v>2.5000000000000001E-2</v>
      </c>
    </row>
    <row r="452" spans="2:6" s="61" customFormat="1">
      <c r="B452" s="201"/>
      <c r="C452" s="199"/>
      <c r="D452" s="41" t="s">
        <v>96</v>
      </c>
      <c r="E452" s="41" t="s">
        <v>90</v>
      </c>
      <c r="F452" s="42">
        <v>2.1000000000000001E-2</v>
      </c>
    </row>
    <row r="453" spans="2:6" s="61" customFormat="1">
      <c r="B453" s="201"/>
      <c r="C453" s="200"/>
      <c r="D453" s="43" t="s">
        <v>157</v>
      </c>
      <c r="E453" s="43" t="s">
        <v>98</v>
      </c>
      <c r="F453" s="44">
        <v>0.02</v>
      </c>
    </row>
    <row r="454" spans="2:6" s="61" customFormat="1">
      <c r="B454" s="201">
        <v>46</v>
      </c>
      <c r="C454" s="198" t="s">
        <v>26</v>
      </c>
      <c r="D454" s="119" t="s">
        <v>85</v>
      </c>
      <c r="E454" s="119" t="s">
        <v>86</v>
      </c>
      <c r="F454" s="113">
        <v>0.14299999999999999</v>
      </c>
    </row>
    <row r="455" spans="2:6" s="61" customFormat="1">
      <c r="B455" s="201"/>
      <c r="C455" s="199"/>
      <c r="D455" s="47" t="s">
        <v>102</v>
      </c>
      <c r="E455" s="47" t="s">
        <v>90</v>
      </c>
      <c r="F455" s="42">
        <v>0.105</v>
      </c>
    </row>
    <row r="456" spans="2:6" s="61" customFormat="1">
      <c r="B456" s="201"/>
      <c r="C456" s="199"/>
      <c r="D456" s="41" t="s">
        <v>89</v>
      </c>
      <c r="E456" s="41" t="s">
        <v>90</v>
      </c>
      <c r="F456" s="42">
        <v>0.09</v>
      </c>
    </row>
    <row r="457" spans="2:6" s="61" customFormat="1">
      <c r="B457" s="201"/>
      <c r="C457" s="199"/>
      <c r="D457" s="41" t="s">
        <v>93</v>
      </c>
      <c r="E457" s="41" t="s">
        <v>90</v>
      </c>
      <c r="F457" s="42">
        <v>6.8000000000000005E-2</v>
      </c>
    </row>
    <row r="458" spans="2:6" s="61" customFormat="1">
      <c r="B458" s="201"/>
      <c r="C458" s="199"/>
      <c r="D458" s="41" t="s">
        <v>96</v>
      </c>
      <c r="E458" s="41" t="s">
        <v>90</v>
      </c>
      <c r="F458" s="42">
        <v>0.06</v>
      </c>
    </row>
    <row r="459" spans="2:6" s="61" customFormat="1">
      <c r="B459" s="201"/>
      <c r="C459" s="199"/>
      <c r="D459" s="41" t="s">
        <v>94</v>
      </c>
      <c r="E459" s="41" t="s">
        <v>95</v>
      </c>
      <c r="F459" s="42">
        <v>3.4000000000000002E-2</v>
      </c>
    </row>
    <row r="460" spans="2:6" s="61" customFormat="1">
      <c r="B460" s="201"/>
      <c r="C460" s="199"/>
      <c r="D460" s="41" t="s">
        <v>107</v>
      </c>
      <c r="E460" s="41" t="s">
        <v>90</v>
      </c>
      <c r="F460" s="42">
        <v>3.2000000000000001E-2</v>
      </c>
    </row>
    <row r="461" spans="2:6" s="61" customFormat="1">
      <c r="B461" s="201"/>
      <c r="C461" s="199"/>
      <c r="D461" s="41" t="s">
        <v>99</v>
      </c>
      <c r="E461" s="41" t="s">
        <v>90</v>
      </c>
      <c r="F461" s="42">
        <v>0.03</v>
      </c>
    </row>
    <row r="462" spans="2:6" s="61" customFormat="1">
      <c r="B462" s="201"/>
      <c r="C462" s="199"/>
      <c r="D462" s="41" t="s">
        <v>104</v>
      </c>
      <c r="E462" s="41" t="s">
        <v>90</v>
      </c>
      <c r="F462" s="42">
        <v>2.1999999999999999E-2</v>
      </c>
    </row>
    <row r="463" spans="2:6" s="61" customFormat="1">
      <c r="B463" s="201"/>
      <c r="C463" s="200"/>
      <c r="D463" s="43" t="s">
        <v>103</v>
      </c>
      <c r="E463" s="43" t="s">
        <v>90</v>
      </c>
      <c r="F463" s="44">
        <v>1.7999999999999999E-2</v>
      </c>
    </row>
    <row r="464" spans="2:6" s="61" customFormat="1">
      <c r="B464" s="201">
        <v>47</v>
      </c>
      <c r="C464" s="198" t="s">
        <v>16</v>
      </c>
      <c r="D464" s="119" t="s">
        <v>85</v>
      </c>
      <c r="E464" s="119" t="s">
        <v>86</v>
      </c>
      <c r="F464" s="113">
        <v>0.126</v>
      </c>
    </row>
    <row r="465" spans="2:6" s="61" customFormat="1">
      <c r="B465" s="201"/>
      <c r="C465" s="199"/>
      <c r="D465" s="47" t="s">
        <v>89</v>
      </c>
      <c r="E465" s="47" t="s">
        <v>90</v>
      </c>
      <c r="F465" s="42">
        <v>8.3000000000000004E-2</v>
      </c>
    </row>
    <row r="466" spans="2:6" s="61" customFormat="1">
      <c r="B466" s="201"/>
      <c r="C466" s="199"/>
      <c r="D466" s="41" t="s">
        <v>93</v>
      </c>
      <c r="E466" s="41" t="s">
        <v>90</v>
      </c>
      <c r="F466" s="42">
        <v>5.5E-2</v>
      </c>
    </row>
    <row r="467" spans="2:6" s="61" customFormat="1">
      <c r="B467" s="201"/>
      <c r="C467" s="199"/>
      <c r="D467" s="41" t="s">
        <v>102</v>
      </c>
      <c r="E467" s="41" t="s">
        <v>90</v>
      </c>
      <c r="F467" s="42">
        <v>5.5E-2</v>
      </c>
    </row>
    <row r="468" spans="2:6" s="61" customFormat="1">
      <c r="B468" s="201"/>
      <c r="C468" s="199"/>
      <c r="D468" s="41" t="s">
        <v>104</v>
      </c>
      <c r="E468" s="41" t="s">
        <v>90</v>
      </c>
      <c r="F468" s="42">
        <v>3.6999999999999998E-2</v>
      </c>
    </row>
    <row r="469" spans="2:6" s="61" customFormat="1">
      <c r="B469" s="201"/>
      <c r="C469" s="199"/>
      <c r="D469" s="41" t="s">
        <v>94</v>
      </c>
      <c r="E469" s="41" t="s">
        <v>95</v>
      </c>
      <c r="F469" s="42">
        <v>2.7E-2</v>
      </c>
    </row>
    <row r="470" spans="2:6" s="61" customFormat="1">
      <c r="B470" s="201"/>
      <c r="C470" s="199"/>
      <c r="D470" s="41" t="s">
        <v>103</v>
      </c>
      <c r="E470" s="41" t="s">
        <v>90</v>
      </c>
      <c r="F470" s="42">
        <v>2.7E-2</v>
      </c>
    </row>
    <row r="471" spans="2:6" s="61" customFormat="1">
      <c r="B471" s="201"/>
      <c r="C471" s="199"/>
      <c r="D471" s="41" t="s">
        <v>166</v>
      </c>
      <c r="E471" s="41" t="s">
        <v>95</v>
      </c>
      <c r="F471" s="42">
        <v>2.4E-2</v>
      </c>
    </row>
    <row r="472" spans="2:6" s="61" customFormat="1">
      <c r="B472" s="201"/>
      <c r="C472" s="199"/>
      <c r="D472" s="41" t="s">
        <v>197</v>
      </c>
      <c r="E472" s="41" t="s">
        <v>95</v>
      </c>
      <c r="F472" s="42">
        <v>2.3E-2</v>
      </c>
    </row>
    <row r="473" spans="2:6" s="61" customFormat="1">
      <c r="B473" s="201"/>
      <c r="C473" s="200"/>
      <c r="D473" s="43" t="s">
        <v>105</v>
      </c>
      <c r="E473" s="43" t="s">
        <v>90</v>
      </c>
      <c r="F473" s="44">
        <v>2.1000000000000001E-2</v>
      </c>
    </row>
    <row r="474" spans="2:6" s="61" customFormat="1">
      <c r="B474" s="201">
        <v>48</v>
      </c>
      <c r="C474" s="198" t="s">
        <v>27</v>
      </c>
      <c r="D474" s="119" t="s">
        <v>85</v>
      </c>
      <c r="E474" s="119" t="s">
        <v>86</v>
      </c>
      <c r="F474" s="113">
        <v>0.15</v>
      </c>
    </row>
    <row r="475" spans="2:6" s="61" customFormat="1">
      <c r="B475" s="201"/>
      <c r="C475" s="199"/>
      <c r="D475" s="47" t="s">
        <v>166</v>
      </c>
      <c r="E475" s="47" t="s">
        <v>95</v>
      </c>
      <c r="F475" s="42">
        <v>0.13</v>
      </c>
    </row>
    <row r="476" spans="2:6" s="61" customFormat="1">
      <c r="B476" s="201"/>
      <c r="C476" s="199"/>
      <c r="D476" s="41" t="s">
        <v>102</v>
      </c>
      <c r="E476" s="41" t="s">
        <v>90</v>
      </c>
      <c r="F476" s="42">
        <v>7.0999999999999994E-2</v>
      </c>
    </row>
    <row r="477" spans="2:6" s="61" customFormat="1">
      <c r="B477" s="201"/>
      <c r="C477" s="199"/>
      <c r="D477" s="41" t="s">
        <v>94</v>
      </c>
      <c r="E477" s="41" t="s">
        <v>95</v>
      </c>
      <c r="F477" s="42">
        <v>5.8000000000000003E-2</v>
      </c>
    </row>
    <row r="478" spans="2:6" s="61" customFormat="1">
      <c r="B478" s="201"/>
      <c r="C478" s="199"/>
      <c r="D478" s="41" t="s">
        <v>174</v>
      </c>
      <c r="E478" s="41" t="s">
        <v>92</v>
      </c>
      <c r="F478" s="42">
        <v>3.6999999999999998E-2</v>
      </c>
    </row>
    <row r="479" spans="2:6" s="61" customFormat="1">
      <c r="B479" s="201"/>
      <c r="C479" s="199"/>
      <c r="D479" s="41" t="s">
        <v>89</v>
      </c>
      <c r="E479" s="41" t="s">
        <v>90</v>
      </c>
      <c r="F479" s="42">
        <v>3.2000000000000001E-2</v>
      </c>
    </row>
    <row r="480" spans="2:6" s="61" customFormat="1">
      <c r="B480" s="201"/>
      <c r="C480" s="199"/>
      <c r="D480" s="41" t="s">
        <v>218</v>
      </c>
      <c r="E480" s="41" t="s">
        <v>90</v>
      </c>
      <c r="F480" s="42">
        <v>3.2000000000000001E-2</v>
      </c>
    </row>
    <row r="481" spans="2:6" s="61" customFormat="1">
      <c r="B481" s="201"/>
      <c r="C481" s="199"/>
      <c r="D481" s="41" t="s">
        <v>219</v>
      </c>
      <c r="E481" s="41" t="s">
        <v>86</v>
      </c>
      <c r="F481" s="42">
        <v>2.5000000000000001E-2</v>
      </c>
    </row>
    <row r="482" spans="2:6" s="61" customFormat="1">
      <c r="B482" s="201"/>
      <c r="C482" s="199"/>
      <c r="D482" s="41" t="s">
        <v>196</v>
      </c>
      <c r="E482" s="41" t="s">
        <v>90</v>
      </c>
      <c r="F482" s="42">
        <v>1.7999999999999999E-2</v>
      </c>
    </row>
    <row r="483" spans="2:6" s="61" customFormat="1">
      <c r="B483" s="201"/>
      <c r="C483" s="200"/>
      <c r="D483" s="43" t="s">
        <v>106</v>
      </c>
      <c r="E483" s="43" t="s">
        <v>90</v>
      </c>
      <c r="F483" s="44">
        <v>1.7000000000000001E-2</v>
      </c>
    </row>
    <row r="484" spans="2:6" s="61" customFormat="1">
      <c r="B484" s="201">
        <v>49</v>
      </c>
      <c r="C484" s="198" t="s">
        <v>28</v>
      </c>
      <c r="D484" s="119" t="s">
        <v>85</v>
      </c>
      <c r="E484" s="119" t="s">
        <v>86</v>
      </c>
      <c r="F484" s="113">
        <v>0.14000000000000001</v>
      </c>
    </row>
    <row r="485" spans="2:6" s="61" customFormat="1">
      <c r="B485" s="201"/>
      <c r="C485" s="199"/>
      <c r="D485" s="47" t="s">
        <v>89</v>
      </c>
      <c r="E485" s="47" t="s">
        <v>90</v>
      </c>
      <c r="F485" s="42">
        <v>7.9000000000000001E-2</v>
      </c>
    </row>
    <row r="486" spans="2:6" s="61" customFormat="1">
      <c r="B486" s="201"/>
      <c r="C486" s="199"/>
      <c r="D486" s="41" t="s">
        <v>93</v>
      </c>
      <c r="E486" s="41" t="s">
        <v>90</v>
      </c>
      <c r="F486" s="42">
        <v>5.8000000000000003E-2</v>
      </c>
    </row>
    <row r="487" spans="2:6" s="61" customFormat="1">
      <c r="B487" s="201"/>
      <c r="C487" s="199"/>
      <c r="D487" s="41" t="s">
        <v>102</v>
      </c>
      <c r="E487" s="41" t="s">
        <v>90</v>
      </c>
      <c r="F487" s="42">
        <v>5.3999999999999999E-2</v>
      </c>
    </row>
    <row r="488" spans="2:6" s="61" customFormat="1">
      <c r="B488" s="201"/>
      <c r="C488" s="199"/>
      <c r="D488" s="41" t="s">
        <v>166</v>
      </c>
      <c r="E488" s="41" t="s">
        <v>95</v>
      </c>
      <c r="F488" s="42">
        <v>4.4999999999999998E-2</v>
      </c>
    </row>
    <row r="489" spans="2:6" s="61" customFormat="1">
      <c r="B489" s="201"/>
      <c r="C489" s="199"/>
      <c r="D489" s="41" t="s">
        <v>106</v>
      </c>
      <c r="E489" s="41" t="s">
        <v>90</v>
      </c>
      <c r="F489" s="42">
        <v>3.3000000000000002E-2</v>
      </c>
    </row>
    <row r="490" spans="2:6" s="61" customFormat="1">
      <c r="B490" s="201"/>
      <c r="C490" s="199"/>
      <c r="D490" s="41" t="s">
        <v>94</v>
      </c>
      <c r="E490" s="41" t="s">
        <v>95</v>
      </c>
      <c r="F490" s="42">
        <v>0.03</v>
      </c>
    </row>
    <row r="491" spans="2:6" s="61" customFormat="1">
      <c r="B491" s="201"/>
      <c r="C491" s="199"/>
      <c r="D491" s="41" t="s">
        <v>96</v>
      </c>
      <c r="E491" s="41" t="s">
        <v>90</v>
      </c>
      <c r="F491" s="42">
        <v>2.8000000000000001E-2</v>
      </c>
    </row>
    <row r="492" spans="2:6" s="61" customFormat="1">
      <c r="B492" s="201"/>
      <c r="C492" s="199"/>
      <c r="D492" s="41" t="s">
        <v>104</v>
      </c>
      <c r="E492" s="41" t="s">
        <v>90</v>
      </c>
      <c r="F492" s="42">
        <v>2.4E-2</v>
      </c>
    </row>
    <row r="493" spans="2:6" s="61" customFormat="1">
      <c r="B493" s="201"/>
      <c r="C493" s="200"/>
      <c r="D493" s="43" t="s">
        <v>196</v>
      </c>
      <c r="E493" s="43" t="s">
        <v>90</v>
      </c>
      <c r="F493" s="44">
        <v>0.02</v>
      </c>
    </row>
    <row r="494" spans="2:6" s="61" customFormat="1">
      <c r="B494" s="201">
        <v>50</v>
      </c>
      <c r="C494" s="198" t="s">
        <v>17</v>
      </c>
      <c r="D494" s="119" t="s">
        <v>85</v>
      </c>
      <c r="E494" s="119" t="s">
        <v>86</v>
      </c>
      <c r="F494" s="113">
        <v>0.16200000000000001</v>
      </c>
    </row>
    <row r="495" spans="2:6" s="61" customFormat="1">
      <c r="B495" s="201"/>
      <c r="C495" s="199"/>
      <c r="D495" s="47" t="s">
        <v>89</v>
      </c>
      <c r="E495" s="47" t="s">
        <v>90</v>
      </c>
      <c r="F495" s="42">
        <v>5.0999999999999997E-2</v>
      </c>
    </row>
    <row r="496" spans="2:6" s="61" customFormat="1">
      <c r="B496" s="201"/>
      <c r="C496" s="199"/>
      <c r="D496" s="41" t="s">
        <v>166</v>
      </c>
      <c r="E496" s="41" t="s">
        <v>95</v>
      </c>
      <c r="F496" s="42">
        <v>4.2000000000000003E-2</v>
      </c>
    </row>
    <row r="497" spans="2:6" s="61" customFormat="1">
      <c r="B497" s="201"/>
      <c r="C497" s="199"/>
      <c r="D497" s="41" t="s">
        <v>94</v>
      </c>
      <c r="E497" s="41" t="s">
        <v>95</v>
      </c>
      <c r="F497" s="42">
        <v>3.5000000000000003E-2</v>
      </c>
    </row>
    <row r="498" spans="2:6" s="61" customFormat="1">
      <c r="B498" s="201"/>
      <c r="C498" s="199"/>
      <c r="D498" s="41" t="s">
        <v>103</v>
      </c>
      <c r="E498" s="41" t="s">
        <v>90</v>
      </c>
      <c r="F498" s="42">
        <v>0.03</v>
      </c>
    </row>
    <row r="499" spans="2:6" s="61" customFormat="1">
      <c r="B499" s="201"/>
      <c r="C499" s="199"/>
      <c r="D499" s="41" t="s">
        <v>93</v>
      </c>
      <c r="E499" s="41" t="s">
        <v>90</v>
      </c>
      <c r="F499" s="42">
        <v>2.9000000000000001E-2</v>
      </c>
    </row>
    <row r="500" spans="2:6" s="61" customFormat="1">
      <c r="B500" s="201"/>
      <c r="C500" s="199"/>
      <c r="D500" s="41" t="s">
        <v>96</v>
      </c>
      <c r="E500" s="41" t="s">
        <v>90</v>
      </c>
      <c r="F500" s="42">
        <v>2.5999999999999999E-2</v>
      </c>
    </row>
    <row r="501" spans="2:6" s="61" customFormat="1">
      <c r="B501" s="201"/>
      <c r="C501" s="199"/>
      <c r="D501" s="41" t="s">
        <v>197</v>
      </c>
      <c r="E501" s="41" t="s">
        <v>95</v>
      </c>
      <c r="F501" s="42">
        <v>2.3E-2</v>
      </c>
    </row>
    <row r="502" spans="2:6" s="61" customFormat="1">
      <c r="B502" s="201"/>
      <c r="C502" s="199"/>
      <c r="D502" s="41" t="s">
        <v>207</v>
      </c>
      <c r="E502" s="41" t="s">
        <v>86</v>
      </c>
      <c r="F502" s="42">
        <v>2.1999999999999999E-2</v>
      </c>
    </row>
    <row r="503" spans="2:6" s="61" customFormat="1">
      <c r="B503" s="201"/>
      <c r="C503" s="200"/>
      <c r="D503" s="43" t="s">
        <v>193</v>
      </c>
      <c r="E503" s="43" t="s">
        <v>90</v>
      </c>
      <c r="F503" s="44">
        <v>2.1000000000000001E-2</v>
      </c>
    </row>
    <row r="504" spans="2:6" s="61" customFormat="1">
      <c r="B504" s="201">
        <v>51</v>
      </c>
      <c r="C504" s="198" t="s">
        <v>49</v>
      </c>
      <c r="D504" s="119" t="s">
        <v>85</v>
      </c>
      <c r="E504" s="119" t="s">
        <v>86</v>
      </c>
      <c r="F504" s="113">
        <v>0.13600000000000001</v>
      </c>
    </row>
    <row r="505" spans="2:6" s="61" customFormat="1">
      <c r="B505" s="201"/>
      <c r="C505" s="199"/>
      <c r="D505" s="47" t="s">
        <v>89</v>
      </c>
      <c r="E505" s="47" t="s">
        <v>90</v>
      </c>
      <c r="F505" s="42">
        <v>8.5000000000000006E-2</v>
      </c>
    </row>
    <row r="506" spans="2:6" s="61" customFormat="1">
      <c r="B506" s="201"/>
      <c r="C506" s="199"/>
      <c r="D506" s="41" t="s">
        <v>102</v>
      </c>
      <c r="E506" s="41" t="s">
        <v>90</v>
      </c>
      <c r="F506" s="42">
        <v>5.6000000000000001E-2</v>
      </c>
    </row>
    <row r="507" spans="2:6" s="61" customFormat="1">
      <c r="B507" s="201"/>
      <c r="C507" s="199"/>
      <c r="D507" s="41" t="s">
        <v>94</v>
      </c>
      <c r="E507" s="41" t="s">
        <v>95</v>
      </c>
      <c r="F507" s="42">
        <v>5.0999999999999997E-2</v>
      </c>
    </row>
    <row r="508" spans="2:6" s="61" customFormat="1">
      <c r="B508" s="201"/>
      <c r="C508" s="199"/>
      <c r="D508" s="41" t="s">
        <v>166</v>
      </c>
      <c r="E508" s="41" t="s">
        <v>95</v>
      </c>
      <c r="F508" s="42">
        <v>0.04</v>
      </c>
    </row>
    <row r="509" spans="2:6" s="61" customFormat="1">
      <c r="B509" s="201"/>
      <c r="C509" s="199"/>
      <c r="D509" s="41" t="s">
        <v>93</v>
      </c>
      <c r="E509" s="41" t="s">
        <v>90</v>
      </c>
      <c r="F509" s="42">
        <v>3.9E-2</v>
      </c>
    </row>
    <row r="510" spans="2:6" s="61" customFormat="1">
      <c r="B510" s="201"/>
      <c r="C510" s="199"/>
      <c r="D510" s="41" t="s">
        <v>169</v>
      </c>
      <c r="E510" s="41" t="s">
        <v>88</v>
      </c>
      <c r="F510" s="42">
        <v>3.6999999999999998E-2</v>
      </c>
    </row>
    <row r="511" spans="2:6" s="61" customFormat="1">
      <c r="B511" s="201"/>
      <c r="C511" s="199"/>
      <c r="D511" s="41" t="s">
        <v>156</v>
      </c>
      <c r="E511" s="41" t="s">
        <v>92</v>
      </c>
      <c r="F511" s="42">
        <v>2.8000000000000001E-2</v>
      </c>
    </row>
    <row r="512" spans="2:6" s="61" customFormat="1">
      <c r="B512" s="201"/>
      <c r="C512" s="199"/>
      <c r="D512" s="41" t="s">
        <v>208</v>
      </c>
      <c r="E512" s="41" t="s">
        <v>92</v>
      </c>
      <c r="F512" s="42">
        <v>2.5999999999999999E-2</v>
      </c>
    </row>
    <row r="513" spans="2:6" s="61" customFormat="1">
      <c r="B513" s="201"/>
      <c r="C513" s="200"/>
      <c r="D513" s="43" t="s">
        <v>105</v>
      </c>
      <c r="E513" s="43" t="s">
        <v>90</v>
      </c>
      <c r="F513" s="44">
        <v>2.5000000000000001E-2</v>
      </c>
    </row>
    <row r="514" spans="2:6" s="61" customFormat="1">
      <c r="B514" s="201">
        <v>52</v>
      </c>
      <c r="C514" s="198" t="s">
        <v>5</v>
      </c>
      <c r="D514" s="119" t="s">
        <v>85</v>
      </c>
      <c r="E514" s="119" t="s">
        <v>86</v>
      </c>
      <c r="F514" s="113">
        <v>0.108</v>
      </c>
    </row>
    <row r="515" spans="2:6" s="61" customFormat="1">
      <c r="B515" s="201"/>
      <c r="C515" s="199"/>
      <c r="D515" s="47" t="s">
        <v>102</v>
      </c>
      <c r="E515" s="47" t="s">
        <v>90</v>
      </c>
      <c r="F515" s="42">
        <v>0.10100000000000001</v>
      </c>
    </row>
    <row r="516" spans="2:6" s="61" customFormat="1">
      <c r="B516" s="201"/>
      <c r="C516" s="199"/>
      <c r="D516" s="41" t="s">
        <v>89</v>
      </c>
      <c r="E516" s="41" t="s">
        <v>90</v>
      </c>
      <c r="F516" s="42">
        <v>8.2000000000000003E-2</v>
      </c>
    </row>
    <row r="517" spans="2:6" s="61" customFormat="1">
      <c r="B517" s="201"/>
      <c r="C517" s="199"/>
      <c r="D517" s="41" t="s">
        <v>96</v>
      </c>
      <c r="E517" s="41" t="s">
        <v>90</v>
      </c>
      <c r="F517" s="42">
        <v>6.0999999999999999E-2</v>
      </c>
    </row>
    <row r="518" spans="2:6" s="61" customFormat="1">
      <c r="B518" s="201"/>
      <c r="C518" s="199"/>
      <c r="D518" s="41" t="s">
        <v>156</v>
      </c>
      <c r="E518" s="41" t="s">
        <v>92</v>
      </c>
      <c r="F518" s="42">
        <v>5.5E-2</v>
      </c>
    </row>
    <row r="519" spans="2:6" s="61" customFormat="1">
      <c r="B519" s="201"/>
      <c r="C519" s="199"/>
      <c r="D519" s="41" t="s">
        <v>106</v>
      </c>
      <c r="E519" s="41" t="s">
        <v>90</v>
      </c>
      <c r="F519" s="42">
        <v>4.1000000000000002E-2</v>
      </c>
    </row>
    <row r="520" spans="2:6" s="61" customFormat="1">
      <c r="B520" s="201"/>
      <c r="C520" s="199"/>
      <c r="D520" s="41" t="s">
        <v>218</v>
      </c>
      <c r="E520" s="41" t="s">
        <v>90</v>
      </c>
      <c r="F520" s="42">
        <v>3.7999999999999999E-2</v>
      </c>
    </row>
    <row r="521" spans="2:6" s="61" customFormat="1">
      <c r="B521" s="201"/>
      <c r="C521" s="199"/>
      <c r="D521" s="41" t="s">
        <v>192</v>
      </c>
      <c r="E521" s="41" t="s">
        <v>90</v>
      </c>
      <c r="F521" s="42">
        <v>3.5999999999999997E-2</v>
      </c>
    </row>
    <row r="522" spans="2:6" s="61" customFormat="1">
      <c r="B522" s="201"/>
      <c r="C522" s="199"/>
      <c r="D522" s="41" t="s">
        <v>104</v>
      </c>
      <c r="E522" s="41" t="s">
        <v>90</v>
      </c>
      <c r="F522" s="42">
        <v>3.5000000000000003E-2</v>
      </c>
    </row>
    <row r="523" spans="2:6" s="61" customFormat="1">
      <c r="B523" s="201"/>
      <c r="C523" s="200"/>
      <c r="D523" s="43" t="s">
        <v>105</v>
      </c>
      <c r="E523" s="43" t="s">
        <v>90</v>
      </c>
      <c r="F523" s="44">
        <v>2.7E-2</v>
      </c>
    </row>
    <row r="524" spans="2:6" s="61" customFormat="1">
      <c r="B524" s="201">
        <v>53</v>
      </c>
      <c r="C524" s="198" t="s">
        <v>23</v>
      </c>
      <c r="D524" s="119" t="s">
        <v>85</v>
      </c>
      <c r="E524" s="119" t="s">
        <v>86</v>
      </c>
      <c r="F524" s="113">
        <v>0.14899999999999999</v>
      </c>
    </row>
    <row r="525" spans="2:6" s="61" customFormat="1">
      <c r="B525" s="201"/>
      <c r="C525" s="199"/>
      <c r="D525" s="47" t="s">
        <v>102</v>
      </c>
      <c r="E525" s="47" t="s">
        <v>90</v>
      </c>
      <c r="F525" s="42">
        <v>7.0000000000000007E-2</v>
      </c>
    </row>
    <row r="526" spans="2:6" s="61" customFormat="1">
      <c r="B526" s="201"/>
      <c r="C526" s="199"/>
      <c r="D526" s="41" t="s">
        <v>89</v>
      </c>
      <c r="E526" s="41" t="s">
        <v>90</v>
      </c>
      <c r="F526" s="42">
        <v>5.1999999999999998E-2</v>
      </c>
    </row>
    <row r="527" spans="2:6" s="61" customFormat="1">
      <c r="B527" s="201"/>
      <c r="C527" s="199"/>
      <c r="D527" s="41" t="s">
        <v>105</v>
      </c>
      <c r="E527" s="41" t="s">
        <v>90</v>
      </c>
      <c r="F527" s="42">
        <v>3.9E-2</v>
      </c>
    </row>
    <row r="528" spans="2:6" s="61" customFormat="1">
      <c r="B528" s="201"/>
      <c r="C528" s="199"/>
      <c r="D528" s="41" t="s">
        <v>96</v>
      </c>
      <c r="E528" s="41" t="s">
        <v>90</v>
      </c>
      <c r="F528" s="42">
        <v>3.6999999999999998E-2</v>
      </c>
    </row>
    <row r="529" spans="2:6" s="61" customFormat="1">
      <c r="B529" s="201"/>
      <c r="C529" s="199"/>
      <c r="D529" s="41" t="s">
        <v>174</v>
      </c>
      <c r="E529" s="41" t="s">
        <v>92</v>
      </c>
      <c r="F529" s="42">
        <v>3.3000000000000002E-2</v>
      </c>
    </row>
    <row r="530" spans="2:6" s="61" customFormat="1">
      <c r="B530" s="201"/>
      <c r="C530" s="199"/>
      <c r="D530" s="41" t="s">
        <v>94</v>
      </c>
      <c r="E530" s="41" t="s">
        <v>95</v>
      </c>
      <c r="F530" s="42">
        <v>2.9000000000000001E-2</v>
      </c>
    </row>
    <row r="531" spans="2:6" s="61" customFormat="1">
      <c r="B531" s="201"/>
      <c r="C531" s="199"/>
      <c r="D531" s="41" t="s">
        <v>209</v>
      </c>
      <c r="E531" s="41" t="s">
        <v>90</v>
      </c>
      <c r="F531" s="42">
        <v>2.8000000000000001E-2</v>
      </c>
    </row>
    <row r="532" spans="2:6" s="61" customFormat="1">
      <c r="B532" s="201"/>
      <c r="C532" s="199"/>
      <c r="D532" s="41" t="s">
        <v>218</v>
      </c>
      <c r="E532" s="41" t="s">
        <v>90</v>
      </c>
      <c r="F532" s="42">
        <v>2.8000000000000001E-2</v>
      </c>
    </row>
    <row r="533" spans="2:6" s="61" customFormat="1">
      <c r="B533" s="201"/>
      <c r="C533" s="200"/>
      <c r="D533" s="43" t="s">
        <v>93</v>
      </c>
      <c r="E533" s="43" t="s">
        <v>90</v>
      </c>
      <c r="F533" s="44">
        <v>2.8000000000000001E-2</v>
      </c>
    </row>
    <row r="534" spans="2:6" s="61" customFormat="1">
      <c r="B534" s="201">
        <v>54</v>
      </c>
      <c r="C534" s="198" t="s">
        <v>29</v>
      </c>
      <c r="D534" s="119" t="s">
        <v>85</v>
      </c>
      <c r="E534" s="119" t="s">
        <v>86</v>
      </c>
      <c r="F534" s="113">
        <v>0.121</v>
      </c>
    </row>
    <row r="535" spans="2:6" s="61" customFormat="1">
      <c r="B535" s="201"/>
      <c r="C535" s="199"/>
      <c r="D535" s="47" t="s">
        <v>89</v>
      </c>
      <c r="E535" s="47" t="s">
        <v>90</v>
      </c>
      <c r="F535" s="42">
        <v>7.0999999999999994E-2</v>
      </c>
    </row>
    <row r="536" spans="2:6" s="61" customFormat="1">
      <c r="B536" s="201"/>
      <c r="C536" s="199"/>
      <c r="D536" s="41" t="s">
        <v>192</v>
      </c>
      <c r="E536" s="41" t="s">
        <v>90</v>
      </c>
      <c r="F536" s="42">
        <v>3.9E-2</v>
      </c>
    </row>
    <row r="537" spans="2:6" s="61" customFormat="1">
      <c r="B537" s="201"/>
      <c r="C537" s="199"/>
      <c r="D537" s="41" t="s">
        <v>211</v>
      </c>
      <c r="E537" s="41" t="s">
        <v>177</v>
      </c>
      <c r="F537" s="42">
        <v>3.4000000000000002E-2</v>
      </c>
    </row>
    <row r="538" spans="2:6" s="61" customFormat="1">
      <c r="B538" s="201"/>
      <c r="C538" s="199"/>
      <c r="D538" s="41" t="s">
        <v>169</v>
      </c>
      <c r="E538" s="41" t="s">
        <v>88</v>
      </c>
      <c r="F538" s="42">
        <v>3.3000000000000002E-2</v>
      </c>
    </row>
    <row r="539" spans="2:6" s="61" customFormat="1">
      <c r="B539" s="201"/>
      <c r="C539" s="199"/>
      <c r="D539" s="41" t="s">
        <v>93</v>
      </c>
      <c r="E539" s="41" t="s">
        <v>90</v>
      </c>
      <c r="F539" s="42">
        <v>0.03</v>
      </c>
    </row>
    <row r="540" spans="2:6" s="61" customFormat="1">
      <c r="B540" s="201"/>
      <c r="C540" s="199"/>
      <c r="D540" s="41" t="s">
        <v>156</v>
      </c>
      <c r="E540" s="41" t="s">
        <v>92</v>
      </c>
      <c r="F540" s="42">
        <v>2.8000000000000001E-2</v>
      </c>
    </row>
    <row r="541" spans="2:6" s="61" customFormat="1">
      <c r="B541" s="201"/>
      <c r="C541" s="199"/>
      <c r="D541" s="41" t="s">
        <v>220</v>
      </c>
      <c r="E541" s="41" t="s">
        <v>90</v>
      </c>
      <c r="F541" s="42">
        <v>2.4E-2</v>
      </c>
    </row>
    <row r="542" spans="2:6" s="61" customFormat="1">
      <c r="B542" s="201"/>
      <c r="C542" s="199"/>
      <c r="D542" s="41" t="s">
        <v>96</v>
      </c>
      <c r="E542" s="41" t="s">
        <v>90</v>
      </c>
      <c r="F542" s="42">
        <v>2.4E-2</v>
      </c>
    </row>
    <row r="543" spans="2:6" s="61" customFormat="1">
      <c r="B543" s="201"/>
      <c r="C543" s="200"/>
      <c r="D543" s="43" t="s">
        <v>166</v>
      </c>
      <c r="E543" s="43" t="s">
        <v>95</v>
      </c>
      <c r="F543" s="44">
        <v>2.4E-2</v>
      </c>
    </row>
    <row r="544" spans="2:6" s="61" customFormat="1">
      <c r="B544" s="201">
        <v>55</v>
      </c>
      <c r="C544" s="198" t="s">
        <v>18</v>
      </c>
      <c r="D544" s="119" t="s">
        <v>85</v>
      </c>
      <c r="E544" s="119" t="s">
        <v>86</v>
      </c>
      <c r="F544" s="113">
        <v>0.23</v>
      </c>
    </row>
    <row r="545" spans="2:6" s="61" customFormat="1">
      <c r="B545" s="201"/>
      <c r="C545" s="199"/>
      <c r="D545" s="47" t="s">
        <v>89</v>
      </c>
      <c r="E545" s="47" t="s">
        <v>90</v>
      </c>
      <c r="F545" s="42">
        <v>8.8999999999999996E-2</v>
      </c>
    </row>
    <row r="546" spans="2:6" s="61" customFormat="1">
      <c r="B546" s="201"/>
      <c r="C546" s="199"/>
      <c r="D546" s="41" t="s">
        <v>93</v>
      </c>
      <c r="E546" s="41" t="s">
        <v>90</v>
      </c>
      <c r="F546" s="42">
        <v>5.2999999999999999E-2</v>
      </c>
    </row>
    <row r="547" spans="2:6" s="61" customFormat="1">
      <c r="B547" s="201"/>
      <c r="C547" s="199"/>
      <c r="D547" s="41" t="s">
        <v>195</v>
      </c>
      <c r="E547" s="41" t="s">
        <v>95</v>
      </c>
      <c r="F547" s="42">
        <v>3.3000000000000002E-2</v>
      </c>
    </row>
    <row r="548" spans="2:6" s="61" customFormat="1">
      <c r="B548" s="201"/>
      <c r="C548" s="199"/>
      <c r="D548" s="41" t="s">
        <v>166</v>
      </c>
      <c r="E548" s="41" t="s">
        <v>95</v>
      </c>
      <c r="F548" s="42">
        <v>2.8000000000000001E-2</v>
      </c>
    </row>
    <row r="549" spans="2:6" s="61" customFormat="1">
      <c r="B549" s="201"/>
      <c r="C549" s="199"/>
      <c r="D549" s="41" t="s">
        <v>197</v>
      </c>
      <c r="E549" s="41" t="s">
        <v>95</v>
      </c>
      <c r="F549" s="42">
        <v>2.7E-2</v>
      </c>
    </row>
    <row r="550" spans="2:6" s="61" customFormat="1">
      <c r="B550" s="201"/>
      <c r="C550" s="199"/>
      <c r="D550" s="41" t="s">
        <v>94</v>
      </c>
      <c r="E550" s="41" t="s">
        <v>95</v>
      </c>
      <c r="F550" s="42">
        <v>2.7E-2</v>
      </c>
    </row>
    <row r="551" spans="2:6" s="61" customFormat="1">
      <c r="B551" s="201"/>
      <c r="C551" s="199"/>
      <c r="D551" s="41" t="s">
        <v>156</v>
      </c>
      <c r="E551" s="41" t="s">
        <v>92</v>
      </c>
      <c r="F551" s="42">
        <v>2.5000000000000001E-2</v>
      </c>
    </row>
    <row r="552" spans="2:6" s="61" customFormat="1">
      <c r="B552" s="201"/>
      <c r="C552" s="199"/>
      <c r="D552" s="41" t="s">
        <v>96</v>
      </c>
      <c r="E552" s="41" t="s">
        <v>90</v>
      </c>
      <c r="F552" s="42">
        <v>2.5000000000000001E-2</v>
      </c>
    </row>
    <row r="553" spans="2:6" s="61" customFormat="1">
      <c r="B553" s="201"/>
      <c r="C553" s="200"/>
      <c r="D553" s="43" t="s">
        <v>217</v>
      </c>
      <c r="E553" s="43" t="s">
        <v>95</v>
      </c>
      <c r="F553" s="44">
        <v>2.1000000000000001E-2</v>
      </c>
    </row>
    <row r="554" spans="2:6" s="61" customFormat="1">
      <c r="B554" s="201">
        <v>56</v>
      </c>
      <c r="C554" s="198" t="s">
        <v>11</v>
      </c>
      <c r="D554" s="119" t="s">
        <v>85</v>
      </c>
      <c r="E554" s="119" t="s">
        <v>86</v>
      </c>
      <c r="F554" s="113">
        <v>0.19900000000000001</v>
      </c>
    </row>
    <row r="555" spans="2:6" s="61" customFormat="1">
      <c r="B555" s="201"/>
      <c r="C555" s="199"/>
      <c r="D555" s="47" t="s">
        <v>166</v>
      </c>
      <c r="E555" s="47" t="s">
        <v>95</v>
      </c>
      <c r="F555" s="42">
        <v>7.0000000000000007E-2</v>
      </c>
    </row>
    <row r="556" spans="2:6" s="61" customFormat="1">
      <c r="B556" s="201"/>
      <c r="C556" s="199"/>
      <c r="D556" s="41" t="s">
        <v>102</v>
      </c>
      <c r="E556" s="41" t="s">
        <v>90</v>
      </c>
      <c r="F556" s="42">
        <v>6.4000000000000001E-2</v>
      </c>
    </row>
    <row r="557" spans="2:6" s="61" customFormat="1">
      <c r="B557" s="201"/>
      <c r="C557" s="199"/>
      <c r="D557" s="41" t="s">
        <v>156</v>
      </c>
      <c r="E557" s="41" t="s">
        <v>92</v>
      </c>
      <c r="F557" s="42">
        <v>5.8999999999999997E-2</v>
      </c>
    </row>
    <row r="558" spans="2:6" s="61" customFormat="1">
      <c r="B558" s="201"/>
      <c r="C558" s="199"/>
      <c r="D558" s="41" t="s">
        <v>89</v>
      </c>
      <c r="E558" s="41" t="s">
        <v>90</v>
      </c>
      <c r="F558" s="42">
        <v>4.2000000000000003E-2</v>
      </c>
    </row>
    <row r="559" spans="2:6" s="61" customFormat="1">
      <c r="B559" s="201"/>
      <c r="C559" s="199"/>
      <c r="D559" s="41" t="s">
        <v>93</v>
      </c>
      <c r="E559" s="41" t="s">
        <v>90</v>
      </c>
      <c r="F559" s="42">
        <v>2.9000000000000001E-2</v>
      </c>
    </row>
    <row r="560" spans="2:6" s="61" customFormat="1">
      <c r="B560" s="201"/>
      <c r="C560" s="199"/>
      <c r="D560" s="41" t="s">
        <v>96</v>
      </c>
      <c r="E560" s="41" t="s">
        <v>90</v>
      </c>
      <c r="F560" s="42">
        <v>2.8000000000000001E-2</v>
      </c>
    </row>
    <row r="561" spans="2:6" s="61" customFormat="1">
      <c r="B561" s="201"/>
      <c r="C561" s="199"/>
      <c r="D561" s="41" t="s">
        <v>192</v>
      </c>
      <c r="E561" s="41" t="s">
        <v>90</v>
      </c>
      <c r="F561" s="42">
        <v>2.8000000000000001E-2</v>
      </c>
    </row>
    <row r="562" spans="2:6" s="61" customFormat="1">
      <c r="B562" s="201"/>
      <c r="C562" s="199"/>
      <c r="D562" s="41" t="s">
        <v>106</v>
      </c>
      <c r="E562" s="41" t="s">
        <v>90</v>
      </c>
      <c r="F562" s="42">
        <v>2.3E-2</v>
      </c>
    </row>
    <row r="563" spans="2:6" s="61" customFormat="1">
      <c r="B563" s="201"/>
      <c r="C563" s="200"/>
      <c r="D563" s="43" t="s">
        <v>104</v>
      </c>
      <c r="E563" s="43" t="s">
        <v>90</v>
      </c>
      <c r="F563" s="44">
        <v>2.1999999999999999E-2</v>
      </c>
    </row>
    <row r="564" spans="2:6" s="61" customFormat="1">
      <c r="B564" s="201">
        <v>57</v>
      </c>
      <c r="C564" s="198" t="s">
        <v>50</v>
      </c>
      <c r="D564" s="119" t="s">
        <v>85</v>
      </c>
      <c r="E564" s="119" t="s">
        <v>86</v>
      </c>
      <c r="F564" s="113">
        <v>0.14599999999999999</v>
      </c>
    </row>
    <row r="565" spans="2:6" s="61" customFormat="1">
      <c r="B565" s="201"/>
      <c r="C565" s="199"/>
      <c r="D565" s="47" t="s">
        <v>102</v>
      </c>
      <c r="E565" s="47" t="s">
        <v>90</v>
      </c>
      <c r="F565" s="42">
        <v>5.1999999999999998E-2</v>
      </c>
    </row>
    <row r="566" spans="2:6" s="61" customFormat="1">
      <c r="B566" s="201"/>
      <c r="C566" s="199"/>
      <c r="D566" s="41" t="s">
        <v>156</v>
      </c>
      <c r="E566" s="41" t="s">
        <v>92</v>
      </c>
      <c r="F566" s="42">
        <v>4.7E-2</v>
      </c>
    </row>
    <row r="567" spans="2:6" s="61" customFormat="1">
      <c r="B567" s="201"/>
      <c r="C567" s="199"/>
      <c r="D567" s="41" t="s">
        <v>192</v>
      </c>
      <c r="E567" s="41" t="s">
        <v>90</v>
      </c>
      <c r="F567" s="42">
        <v>4.3999999999999997E-2</v>
      </c>
    </row>
    <row r="568" spans="2:6" s="61" customFormat="1">
      <c r="B568" s="201"/>
      <c r="C568" s="199"/>
      <c r="D568" s="41" t="s">
        <v>89</v>
      </c>
      <c r="E568" s="41" t="s">
        <v>90</v>
      </c>
      <c r="F568" s="42">
        <v>4.2999999999999997E-2</v>
      </c>
    </row>
    <row r="569" spans="2:6" s="61" customFormat="1">
      <c r="B569" s="201"/>
      <c r="C569" s="199"/>
      <c r="D569" s="41" t="s">
        <v>193</v>
      </c>
      <c r="E569" s="41" t="s">
        <v>90</v>
      </c>
      <c r="F569" s="42">
        <v>3.7999999999999999E-2</v>
      </c>
    </row>
    <row r="570" spans="2:6" s="61" customFormat="1">
      <c r="B570" s="201"/>
      <c r="C570" s="199"/>
      <c r="D570" s="41" t="s">
        <v>166</v>
      </c>
      <c r="E570" s="41" t="s">
        <v>95</v>
      </c>
      <c r="F570" s="42">
        <v>3.5000000000000003E-2</v>
      </c>
    </row>
    <row r="571" spans="2:6" s="61" customFormat="1">
      <c r="B571" s="201"/>
      <c r="C571" s="199"/>
      <c r="D571" s="41" t="s">
        <v>96</v>
      </c>
      <c r="E571" s="41" t="s">
        <v>90</v>
      </c>
      <c r="F571" s="42">
        <v>3.1E-2</v>
      </c>
    </row>
    <row r="572" spans="2:6" s="61" customFormat="1">
      <c r="B572" s="201"/>
      <c r="C572" s="199"/>
      <c r="D572" s="41" t="s">
        <v>93</v>
      </c>
      <c r="E572" s="41" t="s">
        <v>90</v>
      </c>
      <c r="F572" s="42">
        <v>2.7E-2</v>
      </c>
    </row>
    <row r="573" spans="2:6" s="61" customFormat="1">
      <c r="B573" s="201"/>
      <c r="C573" s="200"/>
      <c r="D573" s="43" t="s">
        <v>94</v>
      </c>
      <c r="E573" s="43" t="s">
        <v>95</v>
      </c>
      <c r="F573" s="44">
        <v>2.4E-2</v>
      </c>
    </row>
    <row r="574" spans="2:6" s="61" customFormat="1">
      <c r="B574" s="201">
        <v>58</v>
      </c>
      <c r="C574" s="198" t="s">
        <v>30</v>
      </c>
      <c r="D574" s="119" t="s">
        <v>85</v>
      </c>
      <c r="E574" s="119" t="s">
        <v>86</v>
      </c>
      <c r="F574" s="113">
        <v>0.124</v>
      </c>
    </row>
    <row r="575" spans="2:6" s="61" customFormat="1">
      <c r="B575" s="201"/>
      <c r="C575" s="199"/>
      <c r="D575" s="47" t="s">
        <v>89</v>
      </c>
      <c r="E575" s="47" t="s">
        <v>90</v>
      </c>
      <c r="F575" s="42">
        <v>4.5999999999999999E-2</v>
      </c>
    </row>
    <row r="576" spans="2:6" s="61" customFormat="1">
      <c r="B576" s="201"/>
      <c r="C576" s="199"/>
      <c r="D576" s="41" t="s">
        <v>169</v>
      </c>
      <c r="E576" s="41" t="s">
        <v>88</v>
      </c>
      <c r="F576" s="42">
        <v>4.3999999999999997E-2</v>
      </c>
    </row>
    <row r="577" spans="2:6" s="61" customFormat="1">
      <c r="B577" s="201"/>
      <c r="C577" s="199"/>
      <c r="D577" s="41" t="s">
        <v>211</v>
      </c>
      <c r="E577" s="41" t="s">
        <v>177</v>
      </c>
      <c r="F577" s="42">
        <v>3.9E-2</v>
      </c>
    </row>
    <row r="578" spans="2:6" s="61" customFormat="1">
      <c r="B578" s="201"/>
      <c r="C578" s="199"/>
      <c r="D578" s="41" t="s">
        <v>174</v>
      </c>
      <c r="E578" s="41" t="s">
        <v>92</v>
      </c>
      <c r="F578" s="42">
        <v>3.6999999999999998E-2</v>
      </c>
    </row>
    <row r="579" spans="2:6" s="61" customFormat="1">
      <c r="B579" s="201"/>
      <c r="C579" s="199"/>
      <c r="D579" s="41" t="s">
        <v>197</v>
      </c>
      <c r="E579" s="41" t="s">
        <v>95</v>
      </c>
      <c r="F579" s="42">
        <v>3.2000000000000001E-2</v>
      </c>
    </row>
    <row r="580" spans="2:6" s="61" customFormat="1">
      <c r="B580" s="201"/>
      <c r="C580" s="199"/>
      <c r="D580" s="41" t="s">
        <v>192</v>
      </c>
      <c r="E580" s="41" t="s">
        <v>90</v>
      </c>
      <c r="F580" s="42">
        <v>0.03</v>
      </c>
    </row>
    <row r="581" spans="2:6" s="61" customFormat="1">
      <c r="B581" s="201"/>
      <c r="C581" s="199"/>
      <c r="D581" s="41" t="s">
        <v>201</v>
      </c>
      <c r="E581" s="41" t="s">
        <v>90</v>
      </c>
      <c r="F581" s="42">
        <v>2.9000000000000001E-2</v>
      </c>
    </row>
    <row r="582" spans="2:6" s="61" customFormat="1">
      <c r="B582" s="201"/>
      <c r="C582" s="199"/>
      <c r="D582" s="41" t="s">
        <v>102</v>
      </c>
      <c r="E582" s="41" t="s">
        <v>90</v>
      </c>
      <c r="F582" s="42">
        <v>2.5999999999999999E-2</v>
      </c>
    </row>
    <row r="583" spans="2:6" s="61" customFormat="1">
      <c r="B583" s="201"/>
      <c r="C583" s="200"/>
      <c r="D583" s="43" t="s">
        <v>212</v>
      </c>
      <c r="E583" s="43" t="s">
        <v>86</v>
      </c>
      <c r="F583" s="44">
        <v>2.5999999999999999E-2</v>
      </c>
    </row>
    <row r="584" spans="2:6" s="61" customFormat="1">
      <c r="B584" s="201">
        <v>59</v>
      </c>
      <c r="C584" s="198" t="s">
        <v>24</v>
      </c>
      <c r="D584" s="119" t="s">
        <v>85</v>
      </c>
      <c r="E584" s="119" t="s">
        <v>86</v>
      </c>
      <c r="F584" s="113">
        <v>0.111</v>
      </c>
    </row>
    <row r="585" spans="2:6" s="61" customFormat="1">
      <c r="B585" s="201"/>
      <c r="C585" s="199"/>
      <c r="D585" s="47" t="s">
        <v>89</v>
      </c>
      <c r="E585" s="47" t="s">
        <v>90</v>
      </c>
      <c r="F585" s="42">
        <v>8.4000000000000005E-2</v>
      </c>
    </row>
    <row r="586" spans="2:6" s="61" customFormat="1">
      <c r="B586" s="201"/>
      <c r="C586" s="199"/>
      <c r="D586" s="41" t="s">
        <v>102</v>
      </c>
      <c r="E586" s="41" t="s">
        <v>90</v>
      </c>
      <c r="F586" s="42">
        <v>5.8000000000000003E-2</v>
      </c>
    </row>
    <row r="587" spans="2:6" s="61" customFormat="1">
      <c r="B587" s="201"/>
      <c r="C587" s="199"/>
      <c r="D587" s="41" t="s">
        <v>93</v>
      </c>
      <c r="E587" s="41" t="s">
        <v>90</v>
      </c>
      <c r="F587" s="42">
        <v>4.7E-2</v>
      </c>
    </row>
    <row r="588" spans="2:6" s="61" customFormat="1">
      <c r="B588" s="201"/>
      <c r="C588" s="199"/>
      <c r="D588" s="41" t="s">
        <v>96</v>
      </c>
      <c r="E588" s="41" t="s">
        <v>90</v>
      </c>
      <c r="F588" s="42">
        <v>3.9E-2</v>
      </c>
    </row>
    <row r="589" spans="2:6" s="61" customFormat="1">
      <c r="B589" s="201"/>
      <c r="C589" s="199"/>
      <c r="D589" s="41" t="s">
        <v>156</v>
      </c>
      <c r="E589" s="41" t="s">
        <v>92</v>
      </c>
      <c r="F589" s="42">
        <v>2.9000000000000001E-2</v>
      </c>
    </row>
    <row r="590" spans="2:6" s="61" customFormat="1">
      <c r="B590" s="201"/>
      <c r="C590" s="199"/>
      <c r="D590" s="41" t="s">
        <v>166</v>
      </c>
      <c r="E590" s="41" t="s">
        <v>95</v>
      </c>
      <c r="F590" s="42">
        <v>2.8000000000000001E-2</v>
      </c>
    </row>
    <row r="591" spans="2:6" s="61" customFormat="1">
      <c r="B591" s="201"/>
      <c r="C591" s="199"/>
      <c r="D591" s="41" t="s">
        <v>105</v>
      </c>
      <c r="E591" s="41" t="s">
        <v>90</v>
      </c>
      <c r="F591" s="42">
        <v>2.5000000000000001E-2</v>
      </c>
    </row>
    <row r="592" spans="2:6" s="61" customFormat="1">
      <c r="B592" s="201"/>
      <c r="C592" s="199"/>
      <c r="D592" s="41" t="s">
        <v>106</v>
      </c>
      <c r="E592" s="41" t="s">
        <v>90</v>
      </c>
      <c r="F592" s="42">
        <v>2.3E-2</v>
      </c>
    </row>
    <row r="593" spans="2:6" s="61" customFormat="1">
      <c r="B593" s="201"/>
      <c r="C593" s="200"/>
      <c r="D593" s="43" t="s">
        <v>94</v>
      </c>
      <c r="E593" s="43" t="s">
        <v>95</v>
      </c>
      <c r="F593" s="44">
        <v>2.1999999999999999E-2</v>
      </c>
    </row>
    <row r="594" spans="2:6" s="61" customFormat="1">
      <c r="B594" s="201">
        <v>60</v>
      </c>
      <c r="C594" s="198" t="s">
        <v>51</v>
      </c>
      <c r="D594" s="119" t="s">
        <v>85</v>
      </c>
      <c r="E594" s="119" t="s">
        <v>86</v>
      </c>
      <c r="F594" s="113">
        <v>0.17399999999999999</v>
      </c>
    </row>
    <row r="595" spans="2:6" s="61" customFormat="1">
      <c r="B595" s="201"/>
      <c r="C595" s="199"/>
      <c r="D595" s="47" t="s">
        <v>106</v>
      </c>
      <c r="E595" s="47" t="s">
        <v>90</v>
      </c>
      <c r="F595" s="42">
        <v>9.2999999999999999E-2</v>
      </c>
    </row>
    <row r="596" spans="2:6" s="61" customFormat="1">
      <c r="B596" s="201"/>
      <c r="C596" s="199"/>
      <c r="D596" s="41" t="s">
        <v>89</v>
      </c>
      <c r="E596" s="41" t="s">
        <v>90</v>
      </c>
      <c r="F596" s="42">
        <v>6.9000000000000006E-2</v>
      </c>
    </row>
    <row r="597" spans="2:6" s="61" customFormat="1">
      <c r="B597" s="201"/>
      <c r="C597" s="199"/>
      <c r="D597" s="41" t="s">
        <v>93</v>
      </c>
      <c r="E597" s="41" t="s">
        <v>90</v>
      </c>
      <c r="F597" s="42">
        <v>6.0999999999999999E-2</v>
      </c>
    </row>
    <row r="598" spans="2:6" s="61" customFormat="1">
      <c r="B598" s="201"/>
      <c r="C598" s="199"/>
      <c r="D598" s="41" t="s">
        <v>102</v>
      </c>
      <c r="E598" s="41" t="s">
        <v>90</v>
      </c>
      <c r="F598" s="42">
        <v>0.06</v>
      </c>
    </row>
    <row r="599" spans="2:6" s="61" customFormat="1">
      <c r="B599" s="201"/>
      <c r="C599" s="199"/>
      <c r="D599" s="41" t="s">
        <v>156</v>
      </c>
      <c r="E599" s="41" t="s">
        <v>92</v>
      </c>
      <c r="F599" s="42">
        <v>0.05</v>
      </c>
    </row>
    <row r="600" spans="2:6" s="61" customFormat="1">
      <c r="B600" s="201"/>
      <c r="C600" s="199"/>
      <c r="D600" s="41" t="s">
        <v>104</v>
      </c>
      <c r="E600" s="41" t="s">
        <v>90</v>
      </c>
      <c r="F600" s="42">
        <v>0.04</v>
      </c>
    </row>
    <row r="601" spans="2:6" s="61" customFormat="1">
      <c r="B601" s="201"/>
      <c r="C601" s="199"/>
      <c r="D601" s="41" t="s">
        <v>99</v>
      </c>
      <c r="E601" s="41" t="s">
        <v>90</v>
      </c>
      <c r="F601" s="42">
        <v>3.1E-2</v>
      </c>
    </row>
    <row r="602" spans="2:6" s="61" customFormat="1">
      <c r="B602" s="201"/>
      <c r="C602" s="199"/>
      <c r="D602" s="41" t="s">
        <v>166</v>
      </c>
      <c r="E602" s="41" t="s">
        <v>95</v>
      </c>
      <c r="F602" s="42">
        <v>2.4E-2</v>
      </c>
    </row>
    <row r="603" spans="2:6" s="61" customFormat="1">
      <c r="B603" s="201"/>
      <c r="C603" s="200"/>
      <c r="D603" s="43" t="s">
        <v>178</v>
      </c>
      <c r="E603" s="43" t="s">
        <v>86</v>
      </c>
      <c r="F603" s="44">
        <v>1.7000000000000001E-2</v>
      </c>
    </row>
    <row r="604" spans="2:6" s="61" customFormat="1">
      <c r="B604" s="201">
        <v>61</v>
      </c>
      <c r="C604" s="198" t="s">
        <v>19</v>
      </c>
      <c r="D604" s="119" t="s">
        <v>85</v>
      </c>
      <c r="E604" s="119" t="s">
        <v>86</v>
      </c>
      <c r="F604" s="113">
        <v>0.156</v>
      </c>
    </row>
    <row r="605" spans="2:6" s="61" customFormat="1">
      <c r="B605" s="201"/>
      <c r="C605" s="199"/>
      <c r="D605" s="47" t="s">
        <v>89</v>
      </c>
      <c r="E605" s="47" t="s">
        <v>90</v>
      </c>
      <c r="F605" s="42">
        <v>0.129</v>
      </c>
    </row>
    <row r="606" spans="2:6" s="61" customFormat="1">
      <c r="B606" s="201"/>
      <c r="C606" s="199"/>
      <c r="D606" s="41" t="s">
        <v>196</v>
      </c>
      <c r="E606" s="41" t="s">
        <v>90</v>
      </c>
      <c r="F606" s="42">
        <v>7.0999999999999994E-2</v>
      </c>
    </row>
    <row r="607" spans="2:6" s="61" customFormat="1">
      <c r="B607" s="201"/>
      <c r="C607" s="199"/>
      <c r="D607" s="41" t="s">
        <v>156</v>
      </c>
      <c r="E607" s="41" t="s">
        <v>92</v>
      </c>
      <c r="F607" s="42">
        <v>5.7000000000000002E-2</v>
      </c>
    </row>
    <row r="608" spans="2:6" s="61" customFormat="1">
      <c r="B608" s="201"/>
      <c r="C608" s="199"/>
      <c r="D608" s="41" t="s">
        <v>99</v>
      </c>
      <c r="E608" s="41" t="s">
        <v>90</v>
      </c>
      <c r="F608" s="42">
        <v>5.7000000000000002E-2</v>
      </c>
    </row>
    <row r="609" spans="2:6" s="61" customFormat="1">
      <c r="B609" s="201"/>
      <c r="C609" s="199"/>
      <c r="D609" s="41" t="s">
        <v>96</v>
      </c>
      <c r="E609" s="41" t="s">
        <v>90</v>
      </c>
      <c r="F609" s="42">
        <v>3.7999999999999999E-2</v>
      </c>
    </row>
    <row r="610" spans="2:6" s="61" customFormat="1">
      <c r="B610" s="201"/>
      <c r="C610" s="199"/>
      <c r="D610" s="41" t="s">
        <v>102</v>
      </c>
      <c r="E610" s="41" t="s">
        <v>90</v>
      </c>
      <c r="F610" s="42">
        <v>3.4000000000000002E-2</v>
      </c>
    </row>
    <row r="611" spans="2:6" s="61" customFormat="1">
      <c r="B611" s="201"/>
      <c r="C611" s="199"/>
      <c r="D611" s="41" t="s">
        <v>166</v>
      </c>
      <c r="E611" s="41" t="s">
        <v>95</v>
      </c>
      <c r="F611" s="42">
        <v>2.5999999999999999E-2</v>
      </c>
    </row>
    <row r="612" spans="2:6" s="61" customFormat="1">
      <c r="B612" s="201"/>
      <c r="C612" s="199"/>
      <c r="D612" s="41" t="s">
        <v>93</v>
      </c>
      <c r="E612" s="41" t="s">
        <v>90</v>
      </c>
      <c r="F612" s="42">
        <v>2.5999999999999999E-2</v>
      </c>
    </row>
    <row r="613" spans="2:6" s="61" customFormat="1">
      <c r="B613" s="201"/>
      <c r="C613" s="200"/>
      <c r="D613" s="43" t="s">
        <v>218</v>
      </c>
      <c r="E613" s="43" t="s">
        <v>90</v>
      </c>
      <c r="F613" s="44">
        <v>2.5000000000000001E-2</v>
      </c>
    </row>
    <row r="614" spans="2:6" s="61" customFormat="1">
      <c r="B614" s="201">
        <v>62</v>
      </c>
      <c r="C614" s="198" t="s">
        <v>20</v>
      </c>
      <c r="D614" s="119" t="s">
        <v>89</v>
      </c>
      <c r="E614" s="119" t="s">
        <v>90</v>
      </c>
      <c r="F614" s="113">
        <v>0.188</v>
      </c>
    </row>
    <row r="615" spans="2:6" s="61" customFormat="1">
      <c r="B615" s="201"/>
      <c r="C615" s="199"/>
      <c r="D615" s="47" t="s">
        <v>221</v>
      </c>
      <c r="E615" s="47" t="s">
        <v>88</v>
      </c>
      <c r="F615" s="42">
        <v>8.4000000000000005E-2</v>
      </c>
    </row>
    <row r="616" spans="2:6" s="61" customFormat="1">
      <c r="B616" s="201"/>
      <c r="C616" s="199"/>
      <c r="D616" s="41" t="s">
        <v>102</v>
      </c>
      <c r="E616" s="41" t="s">
        <v>90</v>
      </c>
      <c r="F616" s="42">
        <v>5.8000000000000003E-2</v>
      </c>
    </row>
    <row r="617" spans="2:6" s="61" customFormat="1">
      <c r="B617" s="201"/>
      <c r="C617" s="199"/>
      <c r="D617" s="41" t="s">
        <v>107</v>
      </c>
      <c r="E617" s="41" t="s">
        <v>90</v>
      </c>
      <c r="F617" s="42">
        <v>5.0999999999999997E-2</v>
      </c>
    </row>
    <row r="618" spans="2:6" s="61" customFormat="1">
      <c r="B618" s="201"/>
      <c r="C618" s="199"/>
      <c r="D618" s="41" t="s">
        <v>96</v>
      </c>
      <c r="E618" s="41" t="s">
        <v>90</v>
      </c>
      <c r="F618" s="42">
        <v>0.04</v>
      </c>
    </row>
    <row r="619" spans="2:6" s="61" customFormat="1">
      <c r="B619" s="201"/>
      <c r="C619" s="199"/>
      <c r="D619" s="41" t="s">
        <v>85</v>
      </c>
      <c r="E619" s="41" t="s">
        <v>86</v>
      </c>
      <c r="F619" s="42">
        <v>0.04</v>
      </c>
    </row>
    <row r="620" spans="2:6" s="61" customFormat="1">
      <c r="B620" s="201"/>
      <c r="C620" s="199"/>
      <c r="D620" s="41" t="s">
        <v>93</v>
      </c>
      <c r="E620" s="41" t="s">
        <v>90</v>
      </c>
      <c r="F620" s="42">
        <v>3.3000000000000002E-2</v>
      </c>
    </row>
    <row r="621" spans="2:6" s="61" customFormat="1">
      <c r="B621" s="201"/>
      <c r="C621" s="199"/>
      <c r="D621" s="41" t="s">
        <v>193</v>
      </c>
      <c r="E621" s="41" t="s">
        <v>90</v>
      </c>
      <c r="F621" s="42">
        <v>3.1E-2</v>
      </c>
    </row>
    <row r="622" spans="2:6" s="61" customFormat="1">
      <c r="B622" s="201"/>
      <c r="C622" s="199"/>
      <c r="D622" s="41" t="s">
        <v>222</v>
      </c>
      <c r="E622" s="41" t="s">
        <v>90</v>
      </c>
      <c r="F622" s="42">
        <v>2.7E-2</v>
      </c>
    </row>
    <row r="623" spans="2:6" s="61" customFormat="1">
      <c r="B623" s="201"/>
      <c r="C623" s="200"/>
      <c r="D623" s="43" t="s">
        <v>169</v>
      </c>
      <c r="E623" s="43" t="s">
        <v>88</v>
      </c>
      <c r="F623" s="44">
        <v>2.7E-2</v>
      </c>
    </row>
    <row r="624" spans="2:6" s="61" customFormat="1">
      <c r="B624" s="201">
        <v>63</v>
      </c>
      <c r="C624" s="198" t="s">
        <v>31</v>
      </c>
      <c r="D624" s="119" t="s">
        <v>85</v>
      </c>
      <c r="E624" s="119" t="s">
        <v>86</v>
      </c>
      <c r="F624" s="113">
        <v>0.188</v>
      </c>
    </row>
    <row r="625" spans="2:6" s="61" customFormat="1">
      <c r="B625" s="201"/>
      <c r="C625" s="199"/>
      <c r="D625" s="47" t="s">
        <v>166</v>
      </c>
      <c r="E625" s="47" t="s">
        <v>95</v>
      </c>
      <c r="F625" s="42">
        <v>0.08</v>
      </c>
    </row>
    <row r="626" spans="2:6" s="61" customFormat="1">
      <c r="B626" s="201"/>
      <c r="C626" s="199"/>
      <c r="D626" s="41" t="s">
        <v>102</v>
      </c>
      <c r="E626" s="41" t="s">
        <v>90</v>
      </c>
      <c r="F626" s="42">
        <v>6.7000000000000004E-2</v>
      </c>
    </row>
    <row r="627" spans="2:6" s="61" customFormat="1">
      <c r="B627" s="201"/>
      <c r="C627" s="199"/>
      <c r="D627" s="41" t="s">
        <v>93</v>
      </c>
      <c r="E627" s="41" t="s">
        <v>90</v>
      </c>
      <c r="F627" s="42">
        <v>6.3E-2</v>
      </c>
    </row>
    <row r="628" spans="2:6" s="61" customFormat="1">
      <c r="B628" s="201"/>
      <c r="C628" s="199"/>
      <c r="D628" s="41" t="s">
        <v>89</v>
      </c>
      <c r="E628" s="41" t="s">
        <v>90</v>
      </c>
      <c r="F628" s="42">
        <v>5.6000000000000001E-2</v>
      </c>
    </row>
    <row r="629" spans="2:6" s="61" customFormat="1">
      <c r="B629" s="201"/>
      <c r="C629" s="199"/>
      <c r="D629" s="41" t="s">
        <v>219</v>
      </c>
      <c r="E629" s="41" t="s">
        <v>86</v>
      </c>
      <c r="F629" s="42">
        <v>3.6999999999999998E-2</v>
      </c>
    </row>
    <row r="630" spans="2:6" s="61" customFormat="1">
      <c r="B630" s="201"/>
      <c r="C630" s="199"/>
      <c r="D630" s="41" t="s">
        <v>223</v>
      </c>
      <c r="E630" s="41" t="s">
        <v>90</v>
      </c>
      <c r="F630" s="42">
        <v>3.4000000000000002E-2</v>
      </c>
    </row>
    <row r="631" spans="2:6" s="61" customFormat="1">
      <c r="B631" s="201"/>
      <c r="C631" s="199"/>
      <c r="D631" s="41" t="s">
        <v>196</v>
      </c>
      <c r="E631" s="41" t="s">
        <v>90</v>
      </c>
      <c r="F631" s="42">
        <v>3.3000000000000002E-2</v>
      </c>
    </row>
    <row r="632" spans="2:6" s="61" customFormat="1">
      <c r="B632" s="201"/>
      <c r="C632" s="199"/>
      <c r="D632" s="41" t="s">
        <v>94</v>
      </c>
      <c r="E632" s="41" t="s">
        <v>95</v>
      </c>
      <c r="F632" s="42">
        <v>0.03</v>
      </c>
    </row>
    <row r="633" spans="2:6" s="61" customFormat="1">
      <c r="B633" s="201"/>
      <c r="C633" s="200"/>
      <c r="D633" s="43" t="s">
        <v>222</v>
      </c>
      <c r="E633" s="43" t="s">
        <v>90</v>
      </c>
      <c r="F633" s="44">
        <v>2.5000000000000001E-2</v>
      </c>
    </row>
    <row r="634" spans="2:6" s="61" customFormat="1">
      <c r="B634" s="201">
        <v>64</v>
      </c>
      <c r="C634" s="198" t="s">
        <v>52</v>
      </c>
      <c r="D634" s="119" t="s">
        <v>85</v>
      </c>
      <c r="E634" s="119" t="s">
        <v>86</v>
      </c>
      <c r="F634" s="113">
        <v>0.3</v>
      </c>
    </row>
    <row r="635" spans="2:6" s="61" customFormat="1">
      <c r="B635" s="201"/>
      <c r="C635" s="199"/>
      <c r="D635" s="47" t="s">
        <v>89</v>
      </c>
      <c r="E635" s="47" t="s">
        <v>90</v>
      </c>
      <c r="F635" s="42">
        <v>7.9000000000000001E-2</v>
      </c>
    </row>
    <row r="636" spans="2:6" s="61" customFormat="1">
      <c r="B636" s="201"/>
      <c r="C636" s="199"/>
      <c r="D636" s="41" t="s">
        <v>166</v>
      </c>
      <c r="E636" s="41" t="s">
        <v>95</v>
      </c>
      <c r="F636" s="42">
        <v>4.1000000000000002E-2</v>
      </c>
    </row>
    <row r="637" spans="2:6" s="61" customFormat="1">
      <c r="B637" s="201"/>
      <c r="C637" s="199"/>
      <c r="D637" s="41" t="s">
        <v>94</v>
      </c>
      <c r="E637" s="41" t="s">
        <v>95</v>
      </c>
      <c r="F637" s="42">
        <v>0.04</v>
      </c>
    </row>
    <row r="638" spans="2:6" s="61" customFormat="1">
      <c r="B638" s="201"/>
      <c r="C638" s="199"/>
      <c r="D638" s="41" t="s">
        <v>195</v>
      </c>
      <c r="E638" s="41" t="s">
        <v>95</v>
      </c>
      <c r="F638" s="42">
        <v>3.3000000000000002E-2</v>
      </c>
    </row>
    <row r="639" spans="2:6" s="61" customFormat="1">
      <c r="B639" s="201"/>
      <c r="C639" s="199"/>
      <c r="D639" s="41" t="s">
        <v>96</v>
      </c>
      <c r="E639" s="41" t="s">
        <v>90</v>
      </c>
      <c r="F639" s="42">
        <v>2.8000000000000001E-2</v>
      </c>
    </row>
    <row r="640" spans="2:6" s="61" customFormat="1">
      <c r="B640" s="201"/>
      <c r="C640" s="199"/>
      <c r="D640" s="41" t="s">
        <v>100</v>
      </c>
      <c r="E640" s="41" t="s">
        <v>86</v>
      </c>
      <c r="F640" s="42">
        <v>2.5000000000000001E-2</v>
      </c>
    </row>
    <row r="641" spans="2:6" s="61" customFormat="1">
      <c r="B641" s="201"/>
      <c r="C641" s="199"/>
      <c r="D641" s="41" t="s">
        <v>93</v>
      </c>
      <c r="E641" s="41" t="s">
        <v>90</v>
      </c>
      <c r="F641" s="42">
        <v>2.5000000000000001E-2</v>
      </c>
    </row>
    <row r="642" spans="2:6" s="61" customFormat="1">
      <c r="B642" s="201"/>
      <c r="C642" s="199"/>
      <c r="D642" s="41" t="s">
        <v>208</v>
      </c>
      <c r="E642" s="41" t="s">
        <v>92</v>
      </c>
      <c r="F642" s="42">
        <v>2.4E-2</v>
      </c>
    </row>
    <row r="643" spans="2:6" s="61" customFormat="1">
      <c r="B643" s="201"/>
      <c r="C643" s="200"/>
      <c r="D643" s="43" t="s">
        <v>169</v>
      </c>
      <c r="E643" s="43" t="s">
        <v>88</v>
      </c>
      <c r="F643" s="44">
        <v>1.7000000000000001E-2</v>
      </c>
    </row>
    <row r="644" spans="2:6" s="61" customFormat="1">
      <c r="B644" s="201">
        <v>65</v>
      </c>
      <c r="C644" s="198" t="s">
        <v>12</v>
      </c>
      <c r="D644" s="119" t="s">
        <v>85</v>
      </c>
      <c r="E644" s="119" t="s">
        <v>86</v>
      </c>
      <c r="F644" s="113">
        <v>0.126</v>
      </c>
    </row>
    <row r="645" spans="2:6" s="61" customFormat="1">
      <c r="B645" s="201"/>
      <c r="C645" s="199"/>
      <c r="D645" s="47" t="s">
        <v>89</v>
      </c>
      <c r="E645" s="47" t="s">
        <v>90</v>
      </c>
      <c r="F645" s="42">
        <v>6.9000000000000006E-2</v>
      </c>
    </row>
    <row r="646" spans="2:6" s="61" customFormat="1">
      <c r="B646" s="201"/>
      <c r="C646" s="199"/>
      <c r="D646" s="41" t="s">
        <v>102</v>
      </c>
      <c r="E646" s="41" t="s">
        <v>90</v>
      </c>
      <c r="F646" s="42">
        <v>6.6000000000000003E-2</v>
      </c>
    </row>
    <row r="647" spans="2:6" s="61" customFormat="1">
      <c r="B647" s="201"/>
      <c r="C647" s="199"/>
      <c r="D647" s="41" t="s">
        <v>105</v>
      </c>
      <c r="E647" s="41" t="s">
        <v>90</v>
      </c>
      <c r="F647" s="42">
        <v>0.05</v>
      </c>
    </row>
    <row r="648" spans="2:6" s="61" customFormat="1">
      <c r="B648" s="201"/>
      <c r="C648" s="199"/>
      <c r="D648" s="41" t="s">
        <v>195</v>
      </c>
      <c r="E648" s="41" t="s">
        <v>95</v>
      </c>
      <c r="F648" s="42">
        <v>4.4999999999999998E-2</v>
      </c>
    </row>
    <row r="649" spans="2:6" s="61" customFormat="1">
      <c r="B649" s="201"/>
      <c r="C649" s="199"/>
      <c r="D649" s="41" t="s">
        <v>94</v>
      </c>
      <c r="E649" s="41" t="s">
        <v>95</v>
      </c>
      <c r="F649" s="42">
        <v>0.04</v>
      </c>
    </row>
    <row r="650" spans="2:6" s="61" customFormat="1">
      <c r="B650" s="201"/>
      <c r="C650" s="199"/>
      <c r="D650" s="41" t="s">
        <v>96</v>
      </c>
      <c r="E650" s="41" t="s">
        <v>90</v>
      </c>
      <c r="F650" s="42">
        <v>3.7999999999999999E-2</v>
      </c>
    </row>
    <row r="651" spans="2:6" s="61" customFormat="1">
      <c r="B651" s="201"/>
      <c r="C651" s="199"/>
      <c r="D651" s="41" t="s">
        <v>104</v>
      </c>
      <c r="E651" s="41" t="s">
        <v>90</v>
      </c>
      <c r="F651" s="42">
        <v>3.5999999999999997E-2</v>
      </c>
    </row>
    <row r="652" spans="2:6" s="61" customFormat="1">
      <c r="B652" s="201"/>
      <c r="C652" s="199"/>
      <c r="D652" s="41" t="s">
        <v>212</v>
      </c>
      <c r="E652" s="41" t="s">
        <v>86</v>
      </c>
      <c r="F652" s="42">
        <v>3.1E-2</v>
      </c>
    </row>
    <row r="653" spans="2:6" s="61" customFormat="1">
      <c r="B653" s="201"/>
      <c r="C653" s="200"/>
      <c r="D653" s="43" t="s">
        <v>156</v>
      </c>
      <c r="E653" s="43" t="s">
        <v>92</v>
      </c>
      <c r="F653" s="44">
        <v>3.1E-2</v>
      </c>
    </row>
    <row r="654" spans="2:6" s="61" customFormat="1">
      <c r="B654" s="201">
        <v>66</v>
      </c>
      <c r="C654" s="198" t="s">
        <v>6</v>
      </c>
      <c r="D654" s="119" t="s">
        <v>89</v>
      </c>
      <c r="E654" s="119" t="s">
        <v>90</v>
      </c>
      <c r="F654" s="113">
        <v>0.15</v>
      </c>
    </row>
    <row r="655" spans="2:6" s="61" customFormat="1">
      <c r="B655" s="201"/>
      <c r="C655" s="199"/>
      <c r="D655" s="47" t="s">
        <v>201</v>
      </c>
      <c r="E655" s="47" t="s">
        <v>90</v>
      </c>
      <c r="F655" s="42">
        <v>0.125</v>
      </c>
    </row>
    <row r="656" spans="2:6" s="61" customFormat="1">
      <c r="B656" s="201"/>
      <c r="C656" s="199"/>
      <c r="D656" s="41" t="s">
        <v>102</v>
      </c>
      <c r="E656" s="41" t="s">
        <v>90</v>
      </c>
      <c r="F656" s="42">
        <v>0.113</v>
      </c>
    </row>
    <row r="657" spans="2:6" s="61" customFormat="1">
      <c r="B657" s="201"/>
      <c r="C657" s="199"/>
      <c r="D657" s="41" t="s">
        <v>224</v>
      </c>
      <c r="E657" s="41" t="s">
        <v>90</v>
      </c>
      <c r="F657" s="42">
        <v>7.4999999999999997E-2</v>
      </c>
    </row>
    <row r="658" spans="2:6" s="61" customFormat="1">
      <c r="B658" s="201"/>
      <c r="C658" s="199"/>
      <c r="D658" s="41" t="s">
        <v>93</v>
      </c>
      <c r="E658" s="41" t="s">
        <v>90</v>
      </c>
      <c r="F658" s="42">
        <v>7.4999999999999997E-2</v>
      </c>
    </row>
    <row r="659" spans="2:6" s="61" customFormat="1">
      <c r="B659" s="201"/>
      <c r="C659" s="199"/>
      <c r="D659" s="41" t="s">
        <v>170</v>
      </c>
      <c r="E659" s="41" t="s">
        <v>171</v>
      </c>
      <c r="F659" s="42">
        <v>0.05</v>
      </c>
    </row>
    <row r="660" spans="2:6" s="61" customFormat="1">
      <c r="B660" s="201"/>
      <c r="C660" s="199"/>
      <c r="D660" s="41" t="s">
        <v>104</v>
      </c>
      <c r="E660" s="41" t="s">
        <v>90</v>
      </c>
      <c r="F660" s="42">
        <v>0.05</v>
      </c>
    </row>
    <row r="661" spans="2:6" s="61" customFormat="1">
      <c r="B661" s="201"/>
      <c r="C661" s="199"/>
      <c r="D661" s="41" t="s">
        <v>225</v>
      </c>
      <c r="E661" s="41" t="s">
        <v>90</v>
      </c>
      <c r="F661" s="42">
        <v>3.7999999999999999E-2</v>
      </c>
    </row>
    <row r="662" spans="2:6" s="61" customFormat="1">
      <c r="B662" s="201"/>
      <c r="C662" s="199"/>
      <c r="D662" s="41" t="s">
        <v>208</v>
      </c>
      <c r="E662" s="41" t="s">
        <v>92</v>
      </c>
      <c r="F662" s="42">
        <v>2.5000000000000001E-2</v>
      </c>
    </row>
    <row r="663" spans="2:6" s="61" customFormat="1">
      <c r="B663" s="201"/>
      <c r="C663" s="200"/>
      <c r="D663" s="43" t="s">
        <v>103</v>
      </c>
      <c r="E663" s="43" t="s">
        <v>90</v>
      </c>
      <c r="F663" s="44">
        <v>2.5000000000000001E-2</v>
      </c>
    </row>
    <row r="664" spans="2:6" s="61" customFormat="1">
      <c r="B664" s="201">
        <v>67</v>
      </c>
      <c r="C664" s="198" t="s">
        <v>7</v>
      </c>
      <c r="D664" s="119" t="s">
        <v>85</v>
      </c>
      <c r="E664" s="119" t="s">
        <v>86</v>
      </c>
      <c r="F664" s="113">
        <v>0.30499999999999999</v>
      </c>
    </row>
    <row r="665" spans="2:6" s="61" customFormat="1">
      <c r="B665" s="201"/>
      <c r="C665" s="199"/>
      <c r="D665" s="47" t="s">
        <v>157</v>
      </c>
      <c r="E665" s="47" t="s">
        <v>98</v>
      </c>
      <c r="F665" s="42">
        <v>0.153</v>
      </c>
    </row>
    <row r="666" spans="2:6" s="61" customFormat="1">
      <c r="B666" s="201"/>
      <c r="C666" s="199"/>
      <c r="D666" s="41" t="s">
        <v>226</v>
      </c>
      <c r="E666" s="41" t="s">
        <v>173</v>
      </c>
      <c r="F666" s="42">
        <v>0.11899999999999999</v>
      </c>
    </row>
    <row r="667" spans="2:6" s="61" customFormat="1">
      <c r="B667" s="201"/>
      <c r="C667" s="199"/>
      <c r="D667" s="41" t="s">
        <v>227</v>
      </c>
      <c r="E667" s="41" t="s">
        <v>90</v>
      </c>
      <c r="F667" s="42">
        <v>0.11899999999999999</v>
      </c>
    </row>
    <row r="668" spans="2:6" s="61" customFormat="1">
      <c r="B668" s="201"/>
      <c r="C668" s="199"/>
      <c r="D668" s="41" t="s">
        <v>106</v>
      </c>
      <c r="E668" s="41" t="s">
        <v>90</v>
      </c>
      <c r="F668" s="42">
        <v>5.0999999999999997E-2</v>
      </c>
    </row>
    <row r="669" spans="2:6" s="61" customFormat="1">
      <c r="B669" s="201"/>
      <c r="C669" s="199"/>
      <c r="D669" s="41" t="s">
        <v>186</v>
      </c>
      <c r="E669" s="41" t="s">
        <v>184</v>
      </c>
      <c r="F669" s="42">
        <v>3.4000000000000002E-2</v>
      </c>
    </row>
    <row r="670" spans="2:6" s="61" customFormat="1">
      <c r="B670" s="201"/>
      <c r="C670" s="199"/>
      <c r="D670" s="41" t="s">
        <v>228</v>
      </c>
      <c r="E670" s="41" t="s">
        <v>98</v>
      </c>
      <c r="F670" s="42">
        <v>3.4000000000000002E-2</v>
      </c>
    </row>
    <row r="671" spans="2:6" s="61" customFormat="1">
      <c r="B671" s="201"/>
      <c r="C671" s="199"/>
      <c r="D671" s="41" t="s">
        <v>229</v>
      </c>
      <c r="E671" s="41" t="s">
        <v>184</v>
      </c>
      <c r="F671" s="42">
        <v>1.7000000000000001E-2</v>
      </c>
    </row>
    <row r="672" spans="2:6" s="61" customFormat="1">
      <c r="B672" s="201"/>
      <c r="C672" s="199"/>
      <c r="D672" s="41" t="s">
        <v>230</v>
      </c>
      <c r="E672" s="41" t="s">
        <v>171</v>
      </c>
      <c r="F672" s="42">
        <v>1.7000000000000001E-2</v>
      </c>
    </row>
    <row r="673" spans="2:6" s="61" customFormat="1">
      <c r="B673" s="201"/>
      <c r="C673" s="200"/>
      <c r="D673" s="43" t="s">
        <v>166</v>
      </c>
      <c r="E673" s="43" t="s">
        <v>95</v>
      </c>
      <c r="F673" s="44">
        <v>1.7000000000000001E-2</v>
      </c>
    </row>
    <row r="674" spans="2:6" s="61" customFormat="1">
      <c r="B674" s="201">
        <v>68</v>
      </c>
      <c r="C674" s="198" t="s">
        <v>53</v>
      </c>
      <c r="D674" s="119" t="s">
        <v>85</v>
      </c>
      <c r="E674" s="119" t="s">
        <v>86</v>
      </c>
      <c r="F674" s="113">
        <v>0.30099999999999999</v>
      </c>
    </row>
    <row r="675" spans="2:6" s="61" customFormat="1">
      <c r="B675" s="201"/>
      <c r="C675" s="199"/>
      <c r="D675" s="47" t="s">
        <v>89</v>
      </c>
      <c r="E675" s="47" t="s">
        <v>90</v>
      </c>
      <c r="F675" s="42">
        <v>9.5000000000000001E-2</v>
      </c>
    </row>
    <row r="676" spans="2:6" s="61" customFormat="1">
      <c r="B676" s="201"/>
      <c r="C676" s="199"/>
      <c r="D676" s="41" t="s">
        <v>166</v>
      </c>
      <c r="E676" s="41" t="s">
        <v>95</v>
      </c>
      <c r="F676" s="42">
        <v>7.3999999999999996E-2</v>
      </c>
    </row>
    <row r="677" spans="2:6" s="61" customFormat="1">
      <c r="B677" s="201"/>
      <c r="C677" s="199"/>
      <c r="D677" s="41" t="s">
        <v>207</v>
      </c>
      <c r="E677" s="41" t="s">
        <v>86</v>
      </c>
      <c r="F677" s="42">
        <v>6.4000000000000001E-2</v>
      </c>
    </row>
    <row r="678" spans="2:6" s="61" customFormat="1">
      <c r="B678" s="201"/>
      <c r="C678" s="199"/>
      <c r="D678" s="41" t="s">
        <v>210</v>
      </c>
      <c r="E678" s="41" t="s">
        <v>92</v>
      </c>
      <c r="F678" s="42">
        <v>4.5999999999999999E-2</v>
      </c>
    </row>
    <row r="679" spans="2:6" s="61" customFormat="1">
      <c r="B679" s="201"/>
      <c r="C679" s="199"/>
      <c r="D679" s="41" t="s">
        <v>94</v>
      </c>
      <c r="E679" s="41" t="s">
        <v>95</v>
      </c>
      <c r="F679" s="42">
        <v>4.2999999999999997E-2</v>
      </c>
    </row>
    <row r="680" spans="2:6" s="61" customFormat="1">
      <c r="B680" s="201"/>
      <c r="C680" s="199"/>
      <c r="D680" s="41" t="s">
        <v>231</v>
      </c>
      <c r="E680" s="41" t="s">
        <v>86</v>
      </c>
      <c r="F680" s="42">
        <v>3.6999999999999998E-2</v>
      </c>
    </row>
    <row r="681" spans="2:6" s="61" customFormat="1">
      <c r="B681" s="201"/>
      <c r="C681" s="199"/>
      <c r="D681" s="41" t="s">
        <v>232</v>
      </c>
      <c r="E681" s="41" t="s">
        <v>177</v>
      </c>
      <c r="F681" s="42">
        <v>3.6999999999999998E-2</v>
      </c>
    </row>
    <row r="682" spans="2:6" s="61" customFormat="1">
      <c r="B682" s="201"/>
      <c r="C682" s="199"/>
      <c r="D682" s="41" t="s">
        <v>233</v>
      </c>
      <c r="E682" s="41" t="s">
        <v>86</v>
      </c>
      <c r="F682" s="42">
        <v>2.5000000000000001E-2</v>
      </c>
    </row>
    <row r="683" spans="2:6" s="61" customFormat="1">
      <c r="B683" s="201"/>
      <c r="C683" s="200"/>
      <c r="D683" s="43" t="s">
        <v>234</v>
      </c>
      <c r="E683" s="43" t="s">
        <v>98</v>
      </c>
      <c r="F683" s="44">
        <v>2.1000000000000001E-2</v>
      </c>
    </row>
    <row r="684" spans="2:6" s="61" customFormat="1">
      <c r="B684" s="201">
        <v>69</v>
      </c>
      <c r="C684" s="198" t="s">
        <v>54</v>
      </c>
      <c r="D684" s="119" t="s">
        <v>85</v>
      </c>
      <c r="E684" s="119" t="s">
        <v>86</v>
      </c>
      <c r="F684" s="113">
        <v>0.16700000000000001</v>
      </c>
    </row>
    <row r="685" spans="2:6" s="61" customFormat="1">
      <c r="B685" s="201"/>
      <c r="C685" s="199"/>
      <c r="D685" s="47" t="s">
        <v>102</v>
      </c>
      <c r="E685" s="47" t="s">
        <v>90</v>
      </c>
      <c r="F685" s="42">
        <v>0.109</v>
      </c>
    </row>
    <row r="686" spans="2:6" s="61" customFormat="1">
      <c r="B686" s="201"/>
      <c r="C686" s="199"/>
      <c r="D686" s="41" t="s">
        <v>99</v>
      </c>
      <c r="E686" s="41" t="s">
        <v>90</v>
      </c>
      <c r="F686" s="42">
        <v>9.2999999999999999E-2</v>
      </c>
    </row>
    <row r="687" spans="2:6" s="61" customFormat="1">
      <c r="B687" s="201"/>
      <c r="C687" s="199"/>
      <c r="D687" s="41" t="s">
        <v>103</v>
      </c>
      <c r="E687" s="41" t="s">
        <v>90</v>
      </c>
      <c r="F687" s="42">
        <v>5.1999999999999998E-2</v>
      </c>
    </row>
    <row r="688" spans="2:6" s="61" customFormat="1">
      <c r="B688" s="201"/>
      <c r="C688" s="199"/>
      <c r="D688" s="41" t="s">
        <v>212</v>
      </c>
      <c r="E688" s="41" t="s">
        <v>86</v>
      </c>
      <c r="F688" s="42">
        <v>3.5999999999999997E-2</v>
      </c>
    </row>
    <row r="689" spans="2:6" s="61" customFormat="1">
      <c r="B689" s="201"/>
      <c r="C689" s="199"/>
      <c r="D689" s="41" t="s">
        <v>106</v>
      </c>
      <c r="E689" s="41" t="s">
        <v>90</v>
      </c>
      <c r="F689" s="42">
        <v>3.5999999999999997E-2</v>
      </c>
    </row>
    <row r="690" spans="2:6" s="61" customFormat="1">
      <c r="B690" s="201"/>
      <c r="C690" s="199"/>
      <c r="D690" s="41" t="s">
        <v>193</v>
      </c>
      <c r="E690" s="41" t="s">
        <v>90</v>
      </c>
      <c r="F690" s="42">
        <v>3.3000000000000002E-2</v>
      </c>
    </row>
    <row r="691" spans="2:6" s="61" customFormat="1">
      <c r="B691" s="201"/>
      <c r="C691" s="199"/>
      <c r="D691" s="41" t="s">
        <v>235</v>
      </c>
      <c r="E691" s="41" t="s">
        <v>236</v>
      </c>
      <c r="F691" s="42">
        <v>3.3000000000000002E-2</v>
      </c>
    </row>
    <row r="692" spans="2:6" s="61" customFormat="1">
      <c r="B692" s="201"/>
      <c r="C692" s="199"/>
      <c r="D692" s="41" t="s">
        <v>237</v>
      </c>
      <c r="E692" s="41" t="s">
        <v>236</v>
      </c>
      <c r="F692" s="42">
        <v>3.3000000000000002E-2</v>
      </c>
    </row>
    <row r="693" spans="2:6" s="61" customFormat="1">
      <c r="B693" s="201"/>
      <c r="C693" s="200"/>
      <c r="D693" s="43" t="s">
        <v>89</v>
      </c>
      <c r="E693" s="43" t="s">
        <v>90</v>
      </c>
      <c r="F693" s="44">
        <v>0.03</v>
      </c>
    </row>
    <row r="694" spans="2:6" s="61" customFormat="1">
      <c r="B694" s="201">
        <v>70</v>
      </c>
      <c r="C694" s="198" t="s">
        <v>55</v>
      </c>
      <c r="D694" s="119" t="s">
        <v>85</v>
      </c>
      <c r="E694" s="119" t="s">
        <v>86</v>
      </c>
      <c r="F694" s="113">
        <v>0.27800000000000002</v>
      </c>
    </row>
    <row r="695" spans="2:6" s="61" customFormat="1">
      <c r="B695" s="201"/>
      <c r="C695" s="199"/>
      <c r="D695" s="47" t="s">
        <v>238</v>
      </c>
      <c r="E695" s="47" t="s">
        <v>203</v>
      </c>
      <c r="F695" s="42">
        <v>9.8000000000000004E-2</v>
      </c>
    </row>
    <row r="696" spans="2:6" s="61" customFormat="1">
      <c r="B696" s="201"/>
      <c r="C696" s="199"/>
      <c r="D696" s="41" t="s">
        <v>239</v>
      </c>
      <c r="E696" s="41" t="s">
        <v>171</v>
      </c>
      <c r="F696" s="42">
        <v>0.09</v>
      </c>
    </row>
    <row r="697" spans="2:6" s="61" customFormat="1">
      <c r="B697" s="201"/>
      <c r="C697" s="199"/>
      <c r="D697" s="41" t="s">
        <v>208</v>
      </c>
      <c r="E697" s="41" t="s">
        <v>92</v>
      </c>
      <c r="F697" s="42">
        <v>0.09</v>
      </c>
    </row>
    <row r="698" spans="2:6" s="61" customFormat="1">
      <c r="B698" s="201"/>
      <c r="C698" s="199"/>
      <c r="D698" s="41" t="s">
        <v>93</v>
      </c>
      <c r="E698" s="41" t="s">
        <v>90</v>
      </c>
      <c r="F698" s="42">
        <v>0.09</v>
      </c>
    </row>
    <row r="699" spans="2:6" s="61" customFormat="1">
      <c r="B699" s="201"/>
      <c r="C699" s="199"/>
      <c r="D699" s="41" t="s">
        <v>240</v>
      </c>
      <c r="E699" s="41" t="s">
        <v>92</v>
      </c>
      <c r="F699" s="42">
        <v>0.06</v>
      </c>
    </row>
    <row r="700" spans="2:6" s="61" customFormat="1">
      <c r="B700" s="201"/>
      <c r="C700" s="199"/>
      <c r="D700" s="41" t="s">
        <v>89</v>
      </c>
      <c r="E700" s="41" t="s">
        <v>90</v>
      </c>
      <c r="F700" s="42">
        <v>0.06</v>
      </c>
    </row>
    <row r="701" spans="2:6" s="61" customFormat="1">
      <c r="B701" s="201"/>
      <c r="C701" s="199"/>
      <c r="D701" s="41" t="s">
        <v>189</v>
      </c>
      <c r="E701" s="41" t="s">
        <v>88</v>
      </c>
      <c r="F701" s="42">
        <v>4.4999999999999998E-2</v>
      </c>
    </row>
    <row r="702" spans="2:6" s="61" customFormat="1">
      <c r="B702" s="201"/>
      <c r="C702" s="199"/>
      <c r="D702" s="41" t="s">
        <v>241</v>
      </c>
      <c r="E702" s="41" t="s">
        <v>90</v>
      </c>
      <c r="F702" s="42">
        <v>4.4999999999999998E-2</v>
      </c>
    </row>
    <row r="703" spans="2:6" s="61" customFormat="1" ht="24">
      <c r="B703" s="201"/>
      <c r="C703" s="200"/>
      <c r="D703" s="43" t="s">
        <v>242</v>
      </c>
      <c r="E703" s="43" t="s">
        <v>161</v>
      </c>
      <c r="F703" s="44">
        <v>4.4999999999999998E-2</v>
      </c>
    </row>
    <row r="704" spans="2:6" s="61" customFormat="1">
      <c r="B704" s="201">
        <v>71</v>
      </c>
      <c r="C704" s="198" t="s">
        <v>56</v>
      </c>
      <c r="D704" s="119" t="s">
        <v>85</v>
      </c>
      <c r="E704" s="119" t="s">
        <v>86</v>
      </c>
      <c r="F704" s="113">
        <v>0.23899999999999999</v>
      </c>
    </row>
    <row r="705" spans="2:6" s="61" customFormat="1">
      <c r="B705" s="201"/>
      <c r="C705" s="199"/>
      <c r="D705" s="47" t="s">
        <v>89</v>
      </c>
      <c r="E705" s="47" t="s">
        <v>90</v>
      </c>
      <c r="F705" s="42">
        <v>0.19700000000000001</v>
      </c>
    </row>
    <row r="706" spans="2:6" s="61" customFormat="1">
      <c r="B706" s="201"/>
      <c r="C706" s="199"/>
      <c r="D706" s="41" t="s">
        <v>174</v>
      </c>
      <c r="E706" s="41" t="s">
        <v>92</v>
      </c>
      <c r="F706" s="42">
        <v>0.128</v>
      </c>
    </row>
    <row r="707" spans="2:6" s="61" customFormat="1">
      <c r="B707" s="201"/>
      <c r="C707" s="199"/>
      <c r="D707" s="41" t="s">
        <v>195</v>
      </c>
      <c r="E707" s="41" t="s">
        <v>95</v>
      </c>
      <c r="F707" s="42">
        <v>6.6000000000000003E-2</v>
      </c>
    </row>
    <row r="708" spans="2:6" s="61" customFormat="1">
      <c r="B708" s="201"/>
      <c r="C708" s="199"/>
      <c r="D708" s="41" t="s">
        <v>102</v>
      </c>
      <c r="E708" s="41" t="s">
        <v>90</v>
      </c>
      <c r="F708" s="42">
        <v>3.7999999999999999E-2</v>
      </c>
    </row>
    <row r="709" spans="2:6" s="61" customFormat="1">
      <c r="B709" s="201"/>
      <c r="C709" s="199"/>
      <c r="D709" s="41" t="s">
        <v>243</v>
      </c>
      <c r="E709" s="41" t="s">
        <v>177</v>
      </c>
      <c r="F709" s="42">
        <v>2.4E-2</v>
      </c>
    </row>
    <row r="710" spans="2:6" s="61" customFormat="1">
      <c r="B710" s="201"/>
      <c r="C710" s="199"/>
      <c r="D710" s="41" t="s">
        <v>169</v>
      </c>
      <c r="E710" s="41" t="s">
        <v>88</v>
      </c>
      <c r="F710" s="42">
        <v>2.1999999999999999E-2</v>
      </c>
    </row>
    <row r="711" spans="2:6" s="61" customFormat="1">
      <c r="B711" s="201"/>
      <c r="C711" s="199"/>
      <c r="D711" s="41" t="s">
        <v>94</v>
      </c>
      <c r="E711" s="41" t="s">
        <v>95</v>
      </c>
      <c r="F711" s="42">
        <v>0.02</v>
      </c>
    </row>
    <row r="712" spans="2:6" s="61" customFormat="1">
      <c r="B712" s="201"/>
      <c r="C712" s="199"/>
      <c r="D712" s="41" t="s">
        <v>244</v>
      </c>
      <c r="E712" s="41" t="s">
        <v>86</v>
      </c>
      <c r="F712" s="42">
        <v>0.02</v>
      </c>
    </row>
    <row r="713" spans="2:6" s="61" customFormat="1">
      <c r="B713" s="201"/>
      <c r="C713" s="200"/>
      <c r="D713" s="43" t="s">
        <v>368</v>
      </c>
      <c r="E713" s="43" t="s">
        <v>88</v>
      </c>
      <c r="F713" s="44">
        <v>0.02</v>
      </c>
    </row>
    <row r="714" spans="2:6" s="61" customFormat="1">
      <c r="B714" s="201">
        <v>72</v>
      </c>
      <c r="C714" s="198" t="s">
        <v>32</v>
      </c>
      <c r="D714" s="119" t="s">
        <v>191</v>
      </c>
      <c r="E714" s="119" t="s">
        <v>86</v>
      </c>
      <c r="F714" s="113">
        <v>0.10100000000000001</v>
      </c>
    </row>
    <row r="715" spans="2:6" s="61" customFormat="1">
      <c r="B715" s="201"/>
      <c r="C715" s="199"/>
      <c r="D715" s="47" t="s">
        <v>156</v>
      </c>
      <c r="E715" s="47" t="s">
        <v>92</v>
      </c>
      <c r="F715" s="42">
        <v>8.5000000000000006E-2</v>
      </c>
    </row>
    <row r="716" spans="2:6" s="61" customFormat="1">
      <c r="B716" s="201"/>
      <c r="C716" s="199"/>
      <c r="D716" s="41" t="s">
        <v>100</v>
      </c>
      <c r="E716" s="41" t="s">
        <v>86</v>
      </c>
      <c r="F716" s="42">
        <v>0.08</v>
      </c>
    </row>
    <row r="717" spans="2:6" s="61" customFormat="1">
      <c r="B717" s="201"/>
      <c r="C717" s="199"/>
      <c r="D717" s="41" t="s">
        <v>220</v>
      </c>
      <c r="E717" s="41" t="s">
        <v>90</v>
      </c>
      <c r="F717" s="42">
        <v>5.8999999999999997E-2</v>
      </c>
    </row>
    <row r="718" spans="2:6" s="61" customFormat="1">
      <c r="B718" s="201"/>
      <c r="C718" s="199"/>
      <c r="D718" s="41" t="s">
        <v>166</v>
      </c>
      <c r="E718" s="41" t="s">
        <v>95</v>
      </c>
      <c r="F718" s="42">
        <v>5.2999999999999999E-2</v>
      </c>
    </row>
    <row r="719" spans="2:6" s="61" customFormat="1">
      <c r="B719" s="201"/>
      <c r="C719" s="199"/>
      <c r="D719" s="41" t="s">
        <v>94</v>
      </c>
      <c r="E719" s="41" t="s">
        <v>95</v>
      </c>
      <c r="F719" s="42">
        <v>4.2999999999999997E-2</v>
      </c>
    </row>
    <row r="720" spans="2:6" s="61" customFormat="1">
      <c r="B720" s="201"/>
      <c r="C720" s="199"/>
      <c r="D720" s="41" t="s">
        <v>245</v>
      </c>
      <c r="E720" s="41" t="s">
        <v>92</v>
      </c>
      <c r="F720" s="42">
        <v>4.2999999999999997E-2</v>
      </c>
    </row>
    <row r="721" spans="2:6" s="61" customFormat="1">
      <c r="B721" s="201"/>
      <c r="C721" s="199"/>
      <c r="D721" s="41" t="s">
        <v>96</v>
      </c>
      <c r="E721" s="41" t="s">
        <v>90</v>
      </c>
      <c r="F721" s="42">
        <v>4.2999999999999997E-2</v>
      </c>
    </row>
    <row r="722" spans="2:6" s="61" customFormat="1" ht="24">
      <c r="B722" s="201"/>
      <c r="C722" s="199"/>
      <c r="D722" s="41" t="s">
        <v>246</v>
      </c>
      <c r="E722" s="41" t="s">
        <v>161</v>
      </c>
      <c r="F722" s="42">
        <v>3.6999999999999998E-2</v>
      </c>
    </row>
    <row r="723" spans="2:6" s="61" customFormat="1">
      <c r="B723" s="201"/>
      <c r="C723" s="200"/>
      <c r="D723" s="43" t="s">
        <v>219</v>
      </c>
      <c r="E723" s="43" t="s">
        <v>86</v>
      </c>
      <c r="F723" s="44">
        <v>3.6999999999999998E-2</v>
      </c>
    </row>
    <row r="724" spans="2:6" s="61" customFormat="1">
      <c r="B724" s="201">
        <v>73</v>
      </c>
      <c r="C724" s="198" t="s">
        <v>33</v>
      </c>
      <c r="D724" s="119" t="s">
        <v>85</v>
      </c>
      <c r="E724" s="119" t="s">
        <v>86</v>
      </c>
      <c r="F724" s="113">
        <v>0.17</v>
      </c>
    </row>
    <row r="725" spans="2:6" s="61" customFormat="1">
      <c r="B725" s="201"/>
      <c r="C725" s="199"/>
      <c r="D725" s="47" t="s">
        <v>102</v>
      </c>
      <c r="E725" s="47" t="s">
        <v>90</v>
      </c>
      <c r="F725" s="42">
        <v>0.13</v>
      </c>
    </row>
    <row r="726" spans="2:6" s="61" customFormat="1">
      <c r="B726" s="201"/>
      <c r="C726" s="199"/>
      <c r="D726" s="41" t="s">
        <v>169</v>
      </c>
      <c r="E726" s="41" t="s">
        <v>88</v>
      </c>
      <c r="F726" s="42">
        <v>8.3000000000000004E-2</v>
      </c>
    </row>
    <row r="727" spans="2:6" s="61" customFormat="1">
      <c r="B727" s="201"/>
      <c r="C727" s="199"/>
      <c r="D727" s="41" t="s">
        <v>89</v>
      </c>
      <c r="E727" s="41" t="s">
        <v>90</v>
      </c>
      <c r="F727" s="42">
        <v>6.9000000000000006E-2</v>
      </c>
    </row>
    <row r="728" spans="2:6" s="61" customFormat="1">
      <c r="B728" s="201"/>
      <c r="C728" s="199"/>
      <c r="D728" s="41" t="s">
        <v>104</v>
      </c>
      <c r="E728" s="41" t="s">
        <v>90</v>
      </c>
      <c r="F728" s="42">
        <v>6.9000000000000006E-2</v>
      </c>
    </row>
    <row r="729" spans="2:6" s="61" customFormat="1">
      <c r="B729" s="201"/>
      <c r="C729" s="199"/>
      <c r="D729" s="41" t="s">
        <v>96</v>
      </c>
      <c r="E729" s="41" t="s">
        <v>90</v>
      </c>
      <c r="F729" s="42">
        <v>4.7E-2</v>
      </c>
    </row>
    <row r="730" spans="2:6" s="61" customFormat="1">
      <c r="B730" s="201"/>
      <c r="C730" s="199"/>
      <c r="D730" s="41" t="s">
        <v>93</v>
      </c>
      <c r="E730" s="41" t="s">
        <v>90</v>
      </c>
      <c r="F730" s="42">
        <v>4.2999999999999997E-2</v>
      </c>
    </row>
    <row r="731" spans="2:6" s="61" customFormat="1">
      <c r="B731" s="201"/>
      <c r="C731" s="199"/>
      <c r="D731" s="41" t="s">
        <v>193</v>
      </c>
      <c r="E731" s="41" t="s">
        <v>90</v>
      </c>
      <c r="F731" s="42">
        <v>3.5999999999999997E-2</v>
      </c>
    </row>
    <row r="732" spans="2:6" s="61" customFormat="1">
      <c r="B732" s="201"/>
      <c r="C732" s="199"/>
      <c r="D732" s="41" t="s">
        <v>222</v>
      </c>
      <c r="E732" s="41" t="s">
        <v>90</v>
      </c>
      <c r="F732" s="42">
        <v>3.5999999999999997E-2</v>
      </c>
    </row>
    <row r="733" spans="2:6" s="61" customFormat="1">
      <c r="B733" s="201"/>
      <c r="C733" s="200"/>
      <c r="D733" s="43" t="s">
        <v>174</v>
      </c>
      <c r="E733" s="43" t="s">
        <v>92</v>
      </c>
      <c r="F733" s="44">
        <v>3.5999999999999997E-2</v>
      </c>
    </row>
    <row r="734" spans="2:6" s="61" customFormat="1">
      <c r="B734" s="201">
        <v>74</v>
      </c>
      <c r="C734" s="198" t="s">
        <v>34</v>
      </c>
      <c r="D734" s="119" t="s">
        <v>102</v>
      </c>
      <c r="E734" s="119" t="s">
        <v>90</v>
      </c>
      <c r="F734" s="113">
        <v>0.2</v>
      </c>
    </row>
    <row r="735" spans="2:6" s="61" customFormat="1">
      <c r="B735" s="201"/>
      <c r="C735" s="199"/>
      <c r="D735" s="47" t="s">
        <v>222</v>
      </c>
      <c r="E735" s="47" t="s">
        <v>90</v>
      </c>
      <c r="F735" s="42">
        <v>0.127</v>
      </c>
    </row>
    <row r="736" spans="2:6" s="61" customFormat="1">
      <c r="B736" s="201"/>
      <c r="C736" s="199"/>
      <c r="D736" s="41" t="s">
        <v>85</v>
      </c>
      <c r="E736" s="41" t="s">
        <v>86</v>
      </c>
      <c r="F736" s="42">
        <v>0.127</v>
      </c>
    </row>
    <row r="737" spans="2:6" s="61" customFormat="1">
      <c r="B737" s="201"/>
      <c r="C737" s="199"/>
      <c r="D737" s="41" t="s">
        <v>247</v>
      </c>
      <c r="E737" s="41" t="s">
        <v>236</v>
      </c>
      <c r="F737" s="42">
        <v>0.127</v>
      </c>
    </row>
    <row r="738" spans="2:6" s="61" customFormat="1">
      <c r="B738" s="201"/>
      <c r="C738" s="199"/>
      <c r="D738" s="41" t="s">
        <v>104</v>
      </c>
      <c r="E738" s="41" t="s">
        <v>90</v>
      </c>
      <c r="F738" s="42">
        <v>0.109</v>
      </c>
    </row>
    <row r="739" spans="2:6" s="61" customFormat="1">
      <c r="B739" s="201"/>
      <c r="C739" s="199"/>
      <c r="D739" s="41" t="s">
        <v>156</v>
      </c>
      <c r="E739" s="41" t="s">
        <v>92</v>
      </c>
      <c r="F739" s="42">
        <v>7.2999999999999995E-2</v>
      </c>
    </row>
    <row r="740" spans="2:6" s="61" customFormat="1">
      <c r="B740" s="201"/>
      <c r="C740" s="199"/>
      <c r="D740" s="41" t="s">
        <v>248</v>
      </c>
      <c r="E740" s="41" t="s">
        <v>95</v>
      </c>
      <c r="F740" s="42">
        <v>3.5999999999999997E-2</v>
      </c>
    </row>
    <row r="741" spans="2:6" s="61" customFormat="1">
      <c r="B741" s="201"/>
      <c r="C741" s="199"/>
      <c r="D741" s="41" t="s">
        <v>195</v>
      </c>
      <c r="E741" s="41" t="s">
        <v>95</v>
      </c>
      <c r="F741" s="42">
        <v>3.5999999999999997E-2</v>
      </c>
    </row>
    <row r="742" spans="2:6" s="61" customFormat="1">
      <c r="B742" s="201"/>
      <c r="C742" s="199"/>
      <c r="D742" s="41" t="s">
        <v>249</v>
      </c>
      <c r="E742" s="41" t="s">
        <v>171</v>
      </c>
      <c r="F742" s="42">
        <v>1.7999999999999999E-2</v>
      </c>
    </row>
    <row r="743" spans="2:6" s="61" customFormat="1" ht="14.25" thickBot="1">
      <c r="B743" s="201"/>
      <c r="C743" s="200"/>
      <c r="D743" s="43" t="s">
        <v>250</v>
      </c>
      <c r="E743" s="43" t="s">
        <v>171</v>
      </c>
      <c r="F743" s="44">
        <v>1.7999999999999999E-2</v>
      </c>
    </row>
    <row r="744" spans="2:6" s="61" customFormat="1" ht="14.25" thickTop="1">
      <c r="B744" s="189" t="s">
        <v>73</v>
      </c>
      <c r="C744" s="190"/>
      <c r="D744" s="39" t="str">
        <f>多受診者要因分析!$C$26</f>
        <v>高血圧症</v>
      </c>
      <c r="E744" s="39" t="str">
        <f>多受診者要因分析!$E$26</f>
        <v>循環器系の疾患</v>
      </c>
      <c r="F744" s="46">
        <f>多受診者要因分析!$H$26</f>
        <v>0.128</v>
      </c>
    </row>
    <row r="745" spans="2:6" s="61" customFormat="1">
      <c r="B745" s="191"/>
      <c r="C745" s="192"/>
      <c r="D745" s="47" t="str">
        <f>多受診者要因分析!$C$27</f>
        <v>変形性膝関節症</v>
      </c>
      <c r="E745" s="47" t="str">
        <f>多受診者要因分析!$E$27</f>
        <v>筋骨格系及び結合組織の疾患</v>
      </c>
      <c r="F745" s="42">
        <f>多受診者要因分析!$H$27</f>
        <v>8.8999999999999996E-2</v>
      </c>
    </row>
    <row r="746" spans="2:6" s="61" customFormat="1">
      <c r="B746" s="191"/>
      <c r="C746" s="192"/>
      <c r="D746" s="41" t="str">
        <f>多受診者要因分析!$C$28</f>
        <v>変形性腰椎症</v>
      </c>
      <c r="E746" s="41" t="str">
        <f>多受診者要因分析!$E$28</f>
        <v>筋骨格系及び結合組織の疾患</v>
      </c>
      <c r="F746" s="42">
        <f>多受診者要因分析!$H$28</f>
        <v>4.8000000000000001E-2</v>
      </c>
    </row>
    <row r="747" spans="2:6" s="61" customFormat="1">
      <c r="B747" s="191"/>
      <c r="C747" s="192"/>
      <c r="D747" s="41" t="str">
        <f>多受診者要因分析!$C$29</f>
        <v>腰部脊柱管狭窄症</v>
      </c>
      <c r="E747" s="41" t="str">
        <f>多受診者要因分析!$E$29</f>
        <v>筋骨格系及び結合組織の疾患</v>
      </c>
      <c r="F747" s="42">
        <f>多受診者要因分析!$H$29</f>
        <v>4.3999999999999997E-2</v>
      </c>
    </row>
    <row r="748" spans="2:6" s="61" customFormat="1">
      <c r="B748" s="191"/>
      <c r="C748" s="192"/>
      <c r="D748" s="41" t="str">
        <f>多受診者要因分析!$C$30</f>
        <v>高脂血症</v>
      </c>
      <c r="E748" s="41" t="str">
        <f>多受診者要因分析!$E$30</f>
        <v>内分泌，栄養及び代謝疾患</v>
      </c>
      <c r="F748" s="42">
        <f>多受診者要因分析!$H$30</f>
        <v>3.4000000000000002E-2</v>
      </c>
    </row>
    <row r="749" spans="2:6" s="61" customFormat="1">
      <c r="B749" s="191"/>
      <c r="C749" s="192"/>
      <c r="D749" s="41" t="str">
        <f>多受診者要因分析!$C$31</f>
        <v>骨粗鬆症</v>
      </c>
      <c r="E749" s="41" t="str">
        <f>多受診者要因分析!$E$31</f>
        <v>筋骨格系及び結合組織の疾患</v>
      </c>
      <c r="F749" s="42">
        <f>多受診者要因分析!$H$31</f>
        <v>3.3000000000000002E-2</v>
      </c>
    </row>
    <row r="750" spans="2:6">
      <c r="B750" s="191"/>
      <c r="C750" s="192"/>
      <c r="D750" s="41" t="str">
        <f>多受診者要因分析!$C$32</f>
        <v>慢性胃炎</v>
      </c>
      <c r="E750" s="41" t="str">
        <f>多受診者要因分析!$E$32</f>
        <v>消化器系の疾患</v>
      </c>
      <c r="F750" s="42">
        <f>多受診者要因分析!$H$32</f>
        <v>2.8000000000000001E-2</v>
      </c>
    </row>
    <row r="751" spans="2:6">
      <c r="B751" s="191"/>
      <c r="C751" s="192"/>
      <c r="D751" s="41" t="str">
        <f>多受診者要因分析!$C$33</f>
        <v>糖尿病</v>
      </c>
      <c r="E751" s="41" t="str">
        <f>多受診者要因分析!$E$33</f>
        <v>内分泌，栄養及び代謝疾患</v>
      </c>
      <c r="F751" s="42">
        <f>多受診者要因分析!$H$33</f>
        <v>2.5999999999999999E-2</v>
      </c>
    </row>
    <row r="752" spans="2:6">
      <c r="B752" s="191"/>
      <c r="C752" s="192"/>
      <c r="D752" s="41" t="str">
        <f>多受診者要因分析!$C$34</f>
        <v>肩関節周囲炎</v>
      </c>
      <c r="E752" s="41" t="str">
        <f>多受診者要因分析!$E$34</f>
        <v>筋骨格系及び結合組織の疾患</v>
      </c>
      <c r="F752" s="42">
        <f>多受診者要因分析!$H$34</f>
        <v>2.1999999999999999E-2</v>
      </c>
    </row>
    <row r="753" spans="2:6">
      <c r="B753" s="193"/>
      <c r="C753" s="194"/>
      <c r="D753" s="43" t="str">
        <f>多受診者要因分析!$C$35</f>
        <v>頚椎症</v>
      </c>
      <c r="E753" s="43" t="str">
        <f>多受診者要因分析!$E$35</f>
        <v>筋骨格系及び結合組織の疾患</v>
      </c>
      <c r="F753" s="44">
        <f>多受診者要因分析!$H$35</f>
        <v>2.1000000000000001E-2</v>
      </c>
    </row>
  </sheetData>
  <mergeCells count="149">
    <mergeCell ref="B704:B713"/>
    <mergeCell ref="B714:B723"/>
    <mergeCell ref="B724:B733"/>
    <mergeCell ref="B734:B743"/>
    <mergeCell ref="B744:C753"/>
    <mergeCell ref="B654:B663"/>
    <mergeCell ref="B664:B673"/>
    <mergeCell ref="B674:B683"/>
    <mergeCell ref="B684:B693"/>
    <mergeCell ref="B694:B703"/>
    <mergeCell ref="B604:B613"/>
    <mergeCell ref="B614:B623"/>
    <mergeCell ref="B624:B633"/>
    <mergeCell ref="B634:B643"/>
    <mergeCell ref="B644:B653"/>
    <mergeCell ref="B554:B563"/>
    <mergeCell ref="B564:B573"/>
    <mergeCell ref="B574:B583"/>
    <mergeCell ref="B584:B593"/>
    <mergeCell ref="B594:B603"/>
    <mergeCell ref="B504:B513"/>
    <mergeCell ref="B514:B523"/>
    <mergeCell ref="B524:B533"/>
    <mergeCell ref="B534:B543"/>
    <mergeCell ref="B544:B553"/>
    <mergeCell ref="B454:B463"/>
    <mergeCell ref="B464:B473"/>
    <mergeCell ref="B474:B483"/>
    <mergeCell ref="B484:B493"/>
    <mergeCell ref="B494:B503"/>
    <mergeCell ref="B404:B413"/>
    <mergeCell ref="B414:B423"/>
    <mergeCell ref="B424:B433"/>
    <mergeCell ref="B434:B443"/>
    <mergeCell ref="B444:B453"/>
    <mergeCell ref="B354:B363"/>
    <mergeCell ref="B364:B373"/>
    <mergeCell ref="B374:B383"/>
    <mergeCell ref="B384:B393"/>
    <mergeCell ref="B394:B403"/>
    <mergeCell ref="B304:B313"/>
    <mergeCell ref="B314:B323"/>
    <mergeCell ref="B324:B333"/>
    <mergeCell ref="B334:B343"/>
    <mergeCell ref="B344:B353"/>
    <mergeCell ref="B254:B263"/>
    <mergeCell ref="B264:B273"/>
    <mergeCell ref="B274:B283"/>
    <mergeCell ref="B284:B293"/>
    <mergeCell ref="B294:B303"/>
    <mergeCell ref="B204:B213"/>
    <mergeCell ref="B214:B223"/>
    <mergeCell ref="B224:B233"/>
    <mergeCell ref="B234:B243"/>
    <mergeCell ref="B244:B253"/>
    <mergeCell ref="B154:B163"/>
    <mergeCell ref="B164:B173"/>
    <mergeCell ref="B174:B183"/>
    <mergeCell ref="B184:B193"/>
    <mergeCell ref="B194:B203"/>
    <mergeCell ref="B104:B113"/>
    <mergeCell ref="B114:B123"/>
    <mergeCell ref="B124:B133"/>
    <mergeCell ref="B134:B143"/>
    <mergeCell ref="B144:B153"/>
    <mergeCell ref="B54:B63"/>
    <mergeCell ref="B64:B73"/>
    <mergeCell ref="B74:B83"/>
    <mergeCell ref="B84:B93"/>
    <mergeCell ref="B94:B103"/>
    <mergeCell ref="B4:B13"/>
    <mergeCell ref="B14:B23"/>
    <mergeCell ref="B24:B33"/>
    <mergeCell ref="B34:B43"/>
    <mergeCell ref="B44:B53"/>
    <mergeCell ref="C724:C733"/>
    <mergeCell ref="C734:C743"/>
    <mergeCell ref="C664:C673"/>
    <mergeCell ref="C674:C683"/>
    <mergeCell ref="C684:C693"/>
    <mergeCell ref="C694:C703"/>
    <mergeCell ref="C704:C713"/>
    <mergeCell ref="C714:C723"/>
    <mergeCell ref="C654:C663"/>
    <mergeCell ref="C544:C553"/>
    <mergeCell ref="C554:C563"/>
    <mergeCell ref="C564:C573"/>
    <mergeCell ref="C574:C583"/>
    <mergeCell ref="C584:C593"/>
    <mergeCell ref="C594:C603"/>
    <mergeCell ref="C604:C613"/>
    <mergeCell ref="C614:C623"/>
    <mergeCell ref="C624:C633"/>
    <mergeCell ref="C634:C643"/>
    <mergeCell ref="C644:C653"/>
    <mergeCell ref="C534:C543"/>
    <mergeCell ref="C424:C433"/>
    <mergeCell ref="C434:C443"/>
    <mergeCell ref="C444:C453"/>
    <mergeCell ref="C454:C463"/>
    <mergeCell ref="C464:C473"/>
    <mergeCell ref="C474:C483"/>
    <mergeCell ref="C484:C493"/>
    <mergeCell ref="C494:C503"/>
    <mergeCell ref="C504:C513"/>
    <mergeCell ref="C514:C523"/>
    <mergeCell ref="C524:C533"/>
    <mergeCell ref="C414:C423"/>
    <mergeCell ref="C304:C313"/>
    <mergeCell ref="C314:C323"/>
    <mergeCell ref="C324:C333"/>
    <mergeCell ref="C334:C343"/>
    <mergeCell ref="C344:C353"/>
    <mergeCell ref="C354:C363"/>
    <mergeCell ref="C364:C373"/>
    <mergeCell ref="C374:C383"/>
    <mergeCell ref="C384:C393"/>
    <mergeCell ref="C394:C403"/>
    <mergeCell ref="C404:C413"/>
    <mergeCell ref="C294:C303"/>
    <mergeCell ref="C184:C193"/>
    <mergeCell ref="C194:C203"/>
    <mergeCell ref="C204:C213"/>
    <mergeCell ref="C214:C223"/>
    <mergeCell ref="C224:C233"/>
    <mergeCell ref="C234:C243"/>
    <mergeCell ref="C244:C253"/>
    <mergeCell ref="C254:C263"/>
    <mergeCell ref="C264:C273"/>
    <mergeCell ref="C274:C283"/>
    <mergeCell ref="C284:C293"/>
    <mergeCell ref="C54:C63"/>
    <mergeCell ref="C4:C13"/>
    <mergeCell ref="C14:C23"/>
    <mergeCell ref="C24:C33"/>
    <mergeCell ref="C34:C43"/>
    <mergeCell ref="C44:C53"/>
    <mergeCell ref="C174:C183"/>
    <mergeCell ref="C64:C73"/>
    <mergeCell ref="C74:C83"/>
    <mergeCell ref="C84:C93"/>
    <mergeCell ref="C94:C103"/>
    <mergeCell ref="C104:C113"/>
    <mergeCell ref="C114:C123"/>
    <mergeCell ref="C124:C133"/>
    <mergeCell ref="C134:C143"/>
    <mergeCell ref="C144:C153"/>
    <mergeCell ref="C154:C163"/>
    <mergeCell ref="C164:C173"/>
  </mergeCells>
  <phoneticPr fontId="3"/>
  <pageMargins left="0.70866141732283472" right="0.19685039370078741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2-9.受診行動適正化に係る分析</oddHeader>
  </headerFooter>
  <rowBreaks count="10" manualBreakCount="10">
    <brk id="73" max="16383" man="1"/>
    <brk id="143" max="16383" man="1"/>
    <brk id="213" max="16383" man="1"/>
    <brk id="283" max="16383" man="1"/>
    <brk id="353" max="16383" man="1"/>
    <brk id="423" max="16383" man="1"/>
    <brk id="493" max="16383" man="1"/>
    <brk id="563" max="16383" man="1"/>
    <brk id="633" max="16383" man="1"/>
    <brk id="703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showGridLines="0" zoomScaleNormal="100" workbookViewId="0"/>
  </sheetViews>
  <sheetFormatPr defaultRowHeight="13.5" customHeight="1"/>
  <cols>
    <col min="1" max="1" width="4.625" style="2" customWidth="1"/>
    <col min="2" max="2" width="3.625" style="35" customWidth="1"/>
    <col min="3" max="3" width="13.5" style="2" customWidth="1"/>
    <col min="4" max="4" width="49.75" style="2" customWidth="1"/>
    <col min="5" max="5" width="45.25" style="52" customWidth="1"/>
    <col min="6" max="6" width="8.625" style="2" customWidth="1"/>
    <col min="7" max="16384" width="9" style="2"/>
  </cols>
  <sheetData>
    <row r="1" spans="1:6" ht="16.5" customHeight="1">
      <c r="A1" s="2" t="s">
        <v>414</v>
      </c>
    </row>
    <row r="2" spans="1:6" ht="16.5" customHeight="1">
      <c r="A2" s="2" t="s">
        <v>378</v>
      </c>
    </row>
    <row r="3" spans="1:6" ht="30" customHeight="1">
      <c r="B3" s="36"/>
      <c r="C3" s="37" t="s">
        <v>76</v>
      </c>
      <c r="D3" s="37" t="s">
        <v>71</v>
      </c>
      <c r="E3" s="37" t="s">
        <v>72</v>
      </c>
      <c r="F3" s="38" t="s">
        <v>415</v>
      </c>
    </row>
    <row r="4" spans="1:6" s="61" customFormat="1">
      <c r="B4" s="201">
        <v>1</v>
      </c>
      <c r="C4" s="198" t="s">
        <v>74</v>
      </c>
      <c r="D4" s="119" t="s">
        <v>115</v>
      </c>
      <c r="E4" s="137" t="s">
        <v>375</v>
      </c>
      <c r="F4" s="113">
        <v>0.02</v>
      </c>
    </row>
    <row r="5" spans="1:6" s="61" customFormat="1">
      <c r="B5" s="201"/>
      <c r="C5" s="199"/>
      <c r="D5" s="47" t="s">
        <v>121</v>
      </c>
      <c r="E5" s="138" t="s">
        <v>122</v>
      </c>
      <c r="F5" s="42">
        <v>0.02</v>
      </c>
    </row>
    <row r="6" spans="1:6" s="61" customFormat="1">
      <c r="B6" s="201"/>
      <c r="C6" s="199"/>
      <c r="D6" s="41" t="s">
        <v>113</v>
      </c>
      <c r="E6" s="135" t="s">
        <v>114</v>
      </c>
      <c r="F6" s="42">
        <v>1.7999999999999999E-2</v>
      </c>
    </row>
    <row r="7" spans="1:6" s="61" customFormat="1">
      <c r="B7" s="201"/>
      <c r="C7" s="199"/>
      <c r="D7" s="41" t="s">
        <v>251</v>
      </c>
      <c r="E7" s="135" t="s">
        <v>112</v>
      </c>
      <c r="F7" s="42">
        <v>1.6E-2</v>
      </c>
    </row>
    <row r="8" spans="1:6" s="61" customFormat="1">
      <c r="B8" s="201"/>
      <c r="C8" s="199"/>
      <c r="D8" s="41" t="s">
        <v>118</v>
      </c>
      <c r="E8" s="135" t="s">
        <v>119</v>
      </c>
      <c r="F8" s="42">
        <v>1.6E-2</v>
      </c>
    </row>
    <row r="9" spans="1:6" s="61" customFormat="1">
      <c r="B9" s="201"/>
      <c r="C9" s="199"/>
      <c r="D9" s="41" t="s">
        <v>252</v>
      </c>
      <c r="E9" s="135" t="s">
        <v>112</v>
      </c>
      <c r="F9" s="42">
        <v>1.4999999999999999E-2</v>
      </c>
    </row>
    <row r="10" spans="1:6" s="61" customFormat="1">
      <c r="B10" s="201"/>
      <c r="C10" s="199"/>
      <c r="D10" s="41" t="s">
        <v>253</v>
      </c>
      <c r="E10" s="135" t="s">
        <v>254</v>
      </c>
      <c r="F10" s="42">
        <v>1.2999999999999999E-2</v>
      </c>
    </row>
    <row r="11" spans="1:6" s="61" customFormat="1">
      <c r="B11" s="201"/>
      <c r="C11" s="199"/>
      <c r="D11" s="41" t="s">
        <v>255</v>
      </c>
      <c r="E11" s="135" t="s">
        <v>114</v>
      </c>
      <c r="F11" s="42">
        <v>1.0999999999999999E-2</v>
      </c>
    </row>
    <row r="12" spans="1:6" s="61" customFormat="1">
      <c r="B12" s="201"/>
      <c r="C12" s="199"/>
      <c r="D12" s="41" t="s">
        <v>117</v>
      </c>
      <c r="E12" s="135" t="s">
        <v>112</v>
      </c>
      <c r="F12" s="42">
        <v>0.01</v>
      </c>
    </row>
    <row r="13" spans="1:6" s="61" customFormat="1">
      <c r="B13" s="201"/>
      <c r="C13" s="200"/>
      <c r="D13" s="43" t="s">
        <v>256</v>
      </c>
      <c r="E13" s="136" t="s">
        <v>114</v>
      </c>
      <c r="F13" s="44">
        <v>8.9999999999999993E-3</v>
      </c>
    </row>
    <row r="14" spans="1:6" s="61" customFormat="1">
      <c r="B14" s="201">
        <v>2</v>
      </c>
      <c r="C14" s="198" t="s">
        <v>144</v>
      </c>
      <c r="D14" s="119" t="s">
        <v>115</v>
      </c>
      <c r="E14" s="137" t="s">
        <v>375</v>
      </c>
      <c r="F14" s="113">
        <v>2.1999999999999999E-2</v>
      </c>
    </row>
    <row r="15" spans="1:6" s="61" customFormat="1">
      <c r="B15" s="201"/>
      <c r="C15" s="199"/>
      <c r="D15" s="47" t="s">
        <v>121</v>
      </c>
      <c r="E15" s="138" t="s">
        <v>122</v>
      </c>
      <c r="F15" s="42">
        <v>1.7999999999999999E-2</v>
      </c>
    </row>
    <row r="16" spans="1:6" s="61" customFormat="1">
      <c r="B16" s="201"/>
      <c r="C16" s="199"/>
      <c r="D16" s="41" t="s">
        <v>253</v>
      </c>
      <c r="E16" s="135" t="s">
        <v>254</v>
      </c>
      <c r="F16" s="42">
        <v>1.2999999999999999E-2</v>
      </c>
    </row>
    <row r="17" spans="2:6" s="61" customFormat="1">
      <c r="B17" s="201"/>
      <c r="C17" s="199"/>
      <c r="D17" s="41" t="s">
        <v>252</v>
      </c>
      <c r="E17" s="135" t="s">
        <v>112</v>
      </c>
      <c r="F17" s="42">
        <v>1.2E-2</v>
      </c>
    </row>
    <row r="18" spans="2:6" s="61" customFormat="1">
      <c r="B18" s="201"/>
      <c r="C18" s="199"/>
      <c r="D18" s="41" t="s">
        <v>113</v>
      </c>
      <c r="E18" s="135" t="s">
        <v>114</v>
      </c>
      <c r="F18" s="42">
        <v>1.0999999999999999E-2</v>
      </c>
    </row>
    <row r="19" spans="2:6" s="61" customFormat="1">
      <c r="B19" s="201"/>
      <c r="C19" s="199"/>
      <c r="D19" s="41" t="s">
        <v>251</v>
      </c>
      <c r="E19" s="135" t="s">
        <v>112</v>
      </c>
      <c r="F19" s="42">
        <v>0.01</v>
      </c>
    </row>
    <row r="20" spans="2:6" s="61" customFormat="1">
      <c r="B20" s="201"/>
      <c r="C20" s="199"/>
      <c r="D20" s="41" t="s">
        <v>118</v>
      </c>
      <c r="E20" s="135" t="s">
        <v>119</v>
      </c>
      <c r="F20" s="42">
        <v>0.01</v>
      </c>
    </row>
    <row r="21" spans="2:6" s="61" customFormat="1">
      <c r="B21" s="201"/>
      <c r="C21" s="199"/>
      <c r="D21" s="41" t="s">
        <v>256</v>
      </c>
      <c r="E21" s="135" t="s">
        <v>114</v>
      </c>
      <c r="F21" s="42">
        <v>8.9999999999999993E-3</v>
      </c>
    </row>
    <row r="22" spans="2:6" s="61" customFormat="1">
      <c r="B22" s="201"/>
      <c r="C22" s="199"/>
      <c r="D22" s="41" t="s">
        <v>257</v>
      </c>
      <c r="E22" s="135" t="s">
        <v>375</v>
      </c>
      <c r="F22" s="42">
        <v>8.9999999999999993E-3</v>
      </c>
    </row>
    <row r="23" spans="2:6" s="61" customFormat="1">
      <c r="B23" s="201"/>
      <c r="C23" s="200"/>
      <c r="D23" s="43" t="s">
        <v>258</v>
      </c>
      <c r="E23" s="136" t="s">
        <v>259</v>
      </c>
      <c r="F23" s="44">
        <v>8.9999999999999993E-3</v>
      </c>
    </row>
    <row r="24" spans="2:6" s="61" customFormat="1">
      <c r="B24" s="201">
        <v>3</v>
      </c>
      <c r="C24" s="198" t="s">
        <v>145</v>
      </c>
      <c r="D24" s="119" t="s">
        <v>253</v>
      </c>
      <c r="E24" s="137" t="s">
        <v>254</v>
      </c>
      <c r="F24" s="113">
        <v>0.02</v>
      </c>
    </row>
    <row r="25" spans="2:6" s="61" customFormat="1">
      <c r="B25" s="201"/>
      <c r="C25" s="199"/>
      <c r="D25" s="47" t="s">
        <v>121</v>
      </c>
      <c r="E25" s="138" t="s">
        <v>122</v>
      </c>
      <c r="F25" s="42">
        <v>1.7999999999999999E-2</v>
      </c>
    </row>
    <row r="26" spans="2:6" s="61" customFormat="1">
      <c r="B26" s="201"/>
      <c r="C26" s="199"/>
      <c r="D26" s="41" t="s">
        <v>115</v>
      </c>
      <c r="E26" s="135" t="s">
        <v>375</v>
      </c>
      <c r="F26" s="42">
        <v>1.7000000000000001E-2</v>
      </c>
    </row>
    <row r="27" spans="2:6" s="61" customFormat="1">
      <c r="B27" s="201"/>
      <c r="C27" s="199"/>
      <c r="D27" s="41" t="s">
        <v>113</v>
      </c>
      <c r="E27" s="135" t="s">
        <v>114</v>
      </c>
      <c r="F27" s="42">
        <v>1.7000000000000001E-2</v>
      </c>
    </row>
    <row r="28" spans="2:6" s="61" customFormat="1">
      <c r="B28" s="201"/>
      <c r="C28" s="199"/>
      <c r="D28" s="41" t="s">
        <v>118</v>
      </c>
      <c r="E28" s="135" t="s">
        <v>119</v>
      </c>
      <c r="F28" s="42">
        <v>1.6E-2</v>
      </c>
    </row>
    <row r="29" spans="2:6" s="61" customFormat="1">
      <c r="B29" s="201"/>
      <c r="C29" s="199"/>
      <c r="D29" s="41" t="s">
        <v>252</v>
      </c>
      <c r="E29" s="135" t="s">
        <v>112</v>
      </c>
      <c r="F29" s="42">
        <v>1.4E-2</v>
      </c>
    </row>
    <row r="30" spans="2:6" s="61" customFormat="1">
      <c r="B30" s="201"/>
      <c r="C30" s="199"/>
      <c r="D30" s="41" t="s">
        <v>258</v>
      </c>
      <c r="E30" s="135" t="s">
        <v>259</v>
      </c>
      <c r="F30" s="42">
        <v>0.01</v>
      </c>
    </row>
    <row r="31" spans="2:6" s="61" customFormat="1">
      <c r="B31" s="201"/>
      <c r="C31" s="199"/>
      <c r="D31" s="41" t="s">
        <v>255</v>
      </c>
      <c r="E31" s="135" t="s">
        <v>114</v>
      </c>
      <c r="F31" s="42">
        <v>0.01</v>
      </c>
    </row>
    <row r="32" spans="2:6" s="61" customFormat="1">
      <c r="B32" s="201"/>
      <c r="C32" s="199"/>
      <c r="D32" s="41" t="s">
        <v>117</v>
      </c>
      <c r="E32" s="135" t="s">
        <v>112</v>
      </c>
      <c r="F32" s="42">
        <v>8.9999999999999993E-3</v>
      </c>
    </row>
    <row r="33" spans="2:6" s="61" customFormat="1">
      <c r="B33" s="201"/>
      <c r="C33" s="200"/>
      <c r="D33" s="43" t="s">
        <v>260</v>
      </c>
      <c r="E33" s="136" t="s">
        <v>261</v>
      </c>
      <c r="F33" s="44">
        <v>8.0000000000000002E-3</v>
      </c>
    </row>
    <row r="34" spans="2:6" s="61" customFormat="1">
      <c r="B34" s="201">
        <v>4</v>
      </c>
      <c r="C34" s="198" t="s">
        <v>146</v>
      </c>
      <c r="D34" s="119" t="s">
        <v>113</v>
      </c>
      <c r="E34" s="137" t="s">
        <v>114</v>
      </c>
      <c r="F34" s="113">
        <v>2.9000000000000001E-2</v>
      </c>
    </row>
    <row r="35" spans="2:6" s="61" customFormat="1">
      <c r="B35" s="201"/>
      <c r="C35" s="199"/>
      <c r="D35" s="47" t="s">
        <v>121</v>
      </c>
      <c r="E35" s="138" t="s">
        <v>122</v>
      </c>
      <c r="F35" s="42">
        <v>1.7999999999999999E-2</v>
      </c>
    </row>
    <row r="36" spans="2:6" s="61" customFormat="1">
      <c r="B36" s="201"/>
      <c r="C36" s="199"/>
      <c r="D36" s="41" t="s">
        <v>115</v>
      </c>
      <c r="E36" s="135" t="s">
        <v>375</v>
      </c>
      <c r="F36" s="42">
        <v>1.7999999999999999E-2</v>
      </c>
    </row>
    <row r="37" spans="2:6" s="61" customFormat="1">
      <c r="B37" s="201"/>
      <c r="C37" s="199"/>
      <c r="D37" s="41" t="s">
        <v>118</v>
      </c>
      <c r="E37" s="135" t="s">
        <v>119</v>
      </c>
      <c r="F37" s="42">
        <v>1.7000000000000001E-2</v>
      </c>
    </row>
    <row r="38" spans="2:6" s="61" customFormat="1">
      <c r="B38" s="201"/>
      <c r="C38" s="199"/>
      <c r="D38" s="41" t="s">
        <v>252</v>
      </c>
      <c r="E38" s="135" t="s">
        <v>112</v>
      </c>
      <c r="F38" s="42">
        <v>1.4999999999999999E-2</v>
      </c>
    </row>
    <row r="39" spans="2:6" s="61" customFormat="1">
      <c r="B39" s="201"/>
      <c r="C39" s="199"/>
      <c r="D39" s="41" t="s">
        <v>253</v>
      </c>
      <c r="E39" s="135" t="s">
        <v>254</v>
      </c>
      <c r="F39" s="42">
        <v>1.4999999999999999E-2</v>
      </c>
    </row>
    <row r="40" spans="2:6" s="61" customFormat="1">
      <c r="B40" s="201"/>
      <c r="C40" s="199"/>
      <c r="D40" s="41" t="s">
        <v>255</v>
      </c>
      <c r="E40" s="135" t="s">
        <v>114</v>
      </c>
      <c r="F40" s="42">
        <v>1.4E-2</v>
      </c>
    </row>
    <row r="41" spans="2:6" s="61" customFormat="1">
      <c r="B41" s="201"/>
      <c r="C41" s="199"/>
      <c r="D41" s="41" t="s">
        <v>256</v>
      </c>
      <c r="E41" s="135" t="s">
        <v>114</v>
      </c>
      <c r="F41" s="42">
        <v>0.01</v>
      </c>
    </row>
    <row r="42" spans="2:6" s="61" customFormat="1">
      <c r="B42" s="201"/>
      <c r="C42" s="199"/>
      <c r="D42" s="41" t="s">
        <v>117</v>
      </c>
      <c r="E42" s="135" t="s">
        <v>112</v>
      </c>
      <c r="F42" s="42">
        <v>0.01</v>
      </c>
    </row>
    <row r="43" spans="2:6" s="61" customFormat="1">
      <c r="B43" s="201"/>
      <c r="C43" s="200"/>
      <c r="D43" s="43" t="s">
        <v>262</v>
      </c>
      <c r="E43" s="136" t="s">
        <v>112</v>
      </c>
      <c r="F43" s="44">
        <v>8.0000000000000002E-3</v>
      </c>
    </row>
    <row r="44" spans="2:6" s="61" customFormat="1">
      <c r="B44" s="201">
        <v>5</v>
      </c>
      <c r="C44" s="198" t="s">
        <v>147</v>
      </c>
      <c r="D44" s="119" t="s">
        <v>121</v>
      </c>
      <c r="E44" s="137" t="s">
        <v>122</v>
      </c>
      <c r="F44" s="113">
        <v>1.9E-2</v>
      </c>
    </row>
    <row r="45" spans="2:6" s="61" customFormat="1">
      <c r="B45" s="201"/>
      <c r="C45" s="199"/>
      <c r="D45" s="47" t="s">
        <v>115</v>
      </c>
      <c r="E45" s="138" t="s">
        <v>375</v>
      </c>
      <c r="F45" s="42">
        <v>1.9E-2</v>
      </c>
    </row>
    <row r="46" spans="2:6" s="61" customFormat="1">
      <c r="B46" s="201"/>
      <c r="C46" s="199"/>
      <c r="D46" s="41" t="s">
        <v>113</v>
      </c>
      <c r="E46" s="135" t="s">
        <v>114</v>
      </c>
      <c r="F46" s="42">
        <v>1.7000000000000001E-2</v>
      </c>
    </row>
    <row r="47" spans="2:6" s="61" customFormat="1">
      <c r="B47" s="201"/>
      <c r="C47" s="199"/>
      <c r="D47" s="41" t="s">
        <v>256</v>
      </c>
      <c r="E47" s="135" t="s">
        <v>114</v>
      </c>
      <c r="F47" s="42">
        <v>1.7000000000000001E-2</v>
      </c>
    </row>
    <row r="48" spans="2:6" s="61" customFormat="1">
      <c r="B48" s="201"/>
      <c r="C48" s="199"/>
      <c r="D48" s="41" t="s">
        <v>118</v>
      </c>
      <c r="E48" s="135" t="s">
        <v>119</v>
      </c>
      <c r="F48" s="42">
        <v>1.6E-2</v>
      </c>
    </row>
    <row r="49" spans="2:6" s="61" customFormat="1">
      <c r="B49" s="201"/>
      <c r="C49" s="199"/>
      <c r="D49" s="41" t="s">
        <v>255</v>
      </c>
      <c r="E49" s="135" t="s">
        <v>114</v>
      </c>
      <c r="F49" s="42">
        <v>1.2999999999999999E-2</v>
      </c>
    </row>
    <row r="50" spans="2:6" s="61" customFormat="1">
      <c r="B50" s="201"/>
      <c r="C50" s="199"/>
      <c r="D50" s="41" t="s">
        <v>252</v>
      </c>
      <c r="E50" s="135" t="s">
        <v>112</v>
      </c>
      <c r="F50" s="42">
        <v>0.01</v>
      </c>
    </row>
    <row r="51" spans="2:6" s="61" customFormat="1">
      <c r="B51" s="201"/>
      <c r="C51" s="199"/>
      <c r="D51" s="41" t="s">
        <v>253</v>
      </c>
      <c r="E51" s="135" t="s">
        <v>254</v>
      </c>
      <c r="F51" s="42">
        <v>0.01</v>
      </c>
    </row>
    <row r="52" spans="2:6" s="61" customFormat="1">
      <c r="B52" s="201"/>
      <c r="C52" s="199"/>
      <c r="D52" s="41" t="s">
        <v>263</v>
      </c>
      <c r="E52" s="135" t="s">
        <v>264</v>
      </c>
      <c r="F52" s="42">
        <v>8.9999999999999993E-3</v>
      </c>
    </row>
    <row r="53" spans="2:6" s="61" customFormat="1">
      <c r="B53" s="201"/>
      <c r="C53" s="200"/>
      <c r="D53" s="43" t="s">
        <v>111</v>
      </c>
      <c r="E53" s="136" t="s">
        <v>112</v>
      </c>
      <c r="F53" s="44">
        <v>8.9999999999999993E-3</v>
      </c>
    </row>
    <row r="54" spans="2:6" s="61" customFormat="1">
      <c r="B54" s="201">
        <v>6</v>
      </c>
      <c r="C54" s="198" t="s">
        <v>148</v>
      </c>
      <c r="D54" s="119" t="s">
        <v>113</v>
      </c>
      <c r="E54" s="137" t="s">
        <v>114</v>
      </c>
      <c r="F54" s="113">
        <v>2.1999999999999999E-2</v>
      </c>
    </row>
    <row r="55" spans="2:6" s="61" customFormat="1">
      <c r="B55" s="201"/>
      <c r="C55" s="199"/>
      <c r="D55" s="47" t="s">
        <v>115</v>
      </c>
      <c r="E55" s="138" t="s">
        <v>375</v>
      </c>
      <c r="F55" s="42">
        <v>1.9E-2</v>
      </c>
    </row>
    <row r="56" spans="2:6" s="61" customFormat="1">
      <c r="B56" s="201"/>
      <c r="C56" s="199"/>
      <c r="D56" s="41" t="s">
        <v>121</v>
      </c>
      <c r="E56" s="135" t="s">
        <v>122</v>
      </c>
      <c r="F56" s="42">
        <v>1.7999999999999999E-2</v>
      </c>
    </row>
    <row r="57" spans="2:6" s="61" customFormat="1">
      <c r="B57" s="201"/>
      <c r="C57" s="199"/>
      <c r="D57" s="41" t="s">
        <v>253</v>
      </c>
      <c r="E57" s="135" t="s">
        <v>254</v>
      </c>
      <c r="F57" s="42">
        <v>1.6E-2</v>
      </c>
    </row>
    <row r="58" spans="2:6" s="61" customFormat="1">
      <c r="B58" s="201"/>
      <c r="C58" s="199"/>
      <c r="D58" s="41" t="s">
        <v>118</v>
      </c>
      <c r="E58" s="135" t="s">
        <v>119</v>
      </c>
      <c r="F58" s="42">
        <v>1.2999999999999999E-2</v>
      </c>
    </row>
    <row r="59" spans="2:6" s="61" customFormat="1">
      <c r="B59" s="201"/>
      <c r="C59" s="199"/>
      <c r="D59" s="41" t="s">
        <v>256</v>
      </c>
      <c r="E59" s="135" t="s">
        <v>114</v>
      </c>
      <c r="F59" s="42">
        <v>1.0999999999999999E-2</v>
      </c>
    </row>
    <row r="60" spans="2:6" s="61" customFormat="1">
      <c r="B60" s="201"/>
      <c r="C60" s="199"/>
      <c r="D60" s="41" t="s">
        <v>117</v>
      </c>
      <c r="E60" s="135" t="s">
        <v>112</v>
      </c>
      <c r="F60" s="42">
        <v>0.01</v>
      </c>
    </row>
    <row r="61" spans="2:6" s="61" customFormat="1">
      <c r="B61" s="201"/>
      <c r="C61" s="199"/>
      <c r="D61" s="41" t="s">
        <v>252</v>
      </c>
      <c r="E61" s="135" t="s">
        <v>112</v>
      </c>
      <c r="F61" s="42">
        <v>0.01</v>
      </c>
    </row>
    <row r="62" spans="2:6" s="61" customFormat="1">
      <c r="B62" s="201"/>
      <c r="C62" s="199"/>
      <c r="D62" s="41" t="s">
        <v>255</v>
      </c>
      <c r="E62" s="135" t="s">
        <v>114</v>
      </c>
      <c r="F62" s="42">
        <v>0.01</v>
      </c>
    </row>
    <row r="63" spans="2:6" s="61" customFormat="1">
      <c r="B63" s="201"/>
      <c r="C63" s="200"/>
      <c r="D63" s="43" t="s">
        <v>263</v>
      </c>
      <c r="E63" s="136" t="s">
        <v>264</v>
      </c>
      <c r="F63" s="44">
        <v>0.01</v>
      </c>
    </row>
    <row r="64" spans="2:6" s="61" customFormat="1">
      <c r="B64" s="201">
        <v>7</v>
      </c>
      <c r="C64" s="198" t="s">
        <v>149</v>
      </c>
      <c r="D64" s="119" t="s">
        <v>115</v>
      </c>
      <c r="E64" s="137" t="s">
        <v>375</v>
      </c>
      <c r="F64" s="113">
        <v>2.5999999999999999E-2</v>
      </c>
    </row>
    <row r="65" spans="2:6" s="61" customFormat="1">
      <c r="B65" s="201"/>
      <c r="C65" s="199"/>
      <c r="D65" s="47" t="s">
        <v>113</v>
      </c>
      <c r="E65" s="138" t="s">
        <v>114</v>
      </c>
      <c r="F65" s="42">
        <v>0.02</v>
      </c>
    </row>
    <row r="66" spans="2:6" s="61" customFormat="1">
      <c r="B66" s="201"/>
      <c r="C66" s="199"/>
      <c r="D66" s="41" t="s">
        <v>121</v>
      </c>
      <c r="E66" s="135" t="s">
        <v>122</v>
      </c>
      <c r="F66" s="42">
        <v>1.7999999999999999E-2</v>
      </c>
    </row>
    <row r="67" spans="2:6" s="61" customFormat="1">
      <c r="B67" s="201"/>
      <c r="C67" s="199"/>
      <c r="D67" s="41" t="s">
        <v>262</v>
      </c>
      <c r="E67" s="135" t="s">
        <v>112</v>
      </c>
      <c r="F67" s="42">
        <v>1.4E-2</v>
      </c>
    </row>
    <row r="68" spans="2:6" s="61" customFormat="1">
      <c r="B68" s="201"/>
      <c r="C68" s="199"/>
      <c r="D68" s="41" t="s">
        <v>118</v>
      </c>
      <c r="E68" s="135" t="s">
        <v>119</v>
      </c>
      <c r="F68" s="42">
        <v>1.4E-2</v>
      </c>
    </row>
    <row r="69" spans="2:6" s="61" customFormat="1">
      <c r="B69" s="201"/>
      <c r="C69" s="199"/>
      <c r="D69" s="41" t="s">
        <v>256</v>
      </c>
      <c r="E69" s="135" t="s">
        <v>114</v>
      </c>
      <c r="F69" s="42">
        <v>1.4E-2</v>
      </c>
    </row>
    <row r="70" spans="2:6" s="61" customFormat="1">
      <c r="B70" s="201"/>
      <c r="C70" s="199"/>
      <c r="D70" s="41" t="s">
        <v>253</v>
      </c>
      <c r="E70" s="135" t="s">
        <v>254</v>
      </c>
      <c r="F70" s="42">
        <v>1.2999999999999999E-2</v>
      </c>
    </row>
    <row r="71" spans="2:6" s="61" customFormat="1">
      <c r="B71" s="201"/>
      <c r="C71" s="199"/>
      <c r="D71" s="41" t="s">
        <v>255</v>
      </c>
      <c r="E71" s="135" t="s">
        <v>114</v>
      </c>
      <c r="F71" s="42">
        <v>1.0999999999999999E-2</v>
      </c>
    </row>
    <row r="72" spans="2:6" s="61" customFormat="1">
      <c r="B72" s="201"/>
      <c r="C72" s="199"/>
      <c r="D72" s="41" t="s">
        <v>251</v>
      </c>
      <c r="E72" s="135" t="s">
        <v>112</v>
      </c>
      <c r="F72" s="42">
        <v>8.9999999999999993E-3</v>
      </c>
    </row>
    <row r="73" spans="2:6" s="61" customFormat="1">
      <c r="B73" s="201"/>
      <c r="C73" s="200"/>
      <c r="D73" s="43" t="s">
        <v>252</v>
      </c>
      <c r="E73" s="136" t="s">
        <v>112</v>
      </c>
      <c r="F73" s="44">
        <v>8.9999999999999993E-3</v>
      </c>
    </row>
    <row r="74" spans="2:6" s="61" customFormat="1">
      <c r="B74" s="201">
        <v>8</v>
      </c>
      <c r="C74" s="198" t="s">
        <v>75</v>
      </c>
      <c r="D74" s="119" t="s">
        <v>113</v>
      </c>
      <c r="E74" s="137" t="s">
        <v>114</v>
      </c>
      <c r="F74" s="113">
        <v>2.1000000000000001E-2</v>
      </c>
    </row>
    <row r="75" spans="2:6" s="61" customFormat="1">
      <c r="B75" s="201"/>
      <c r="C75" s="199"/>
      <c r="D75" s="47" t="s">
        <v>115</v>
      </c>
      <c r="E75" s="138" t="s">
        <v>375</v>
      </c>
      <c r="F75" s="42">
        <v>1.9E-2</v>
      </c>
    </row>
    <row r="76" spans="2:6" s="61" customFormat="1">
      <c r="B76" s="201"/>
      <c r="C76" s="199"/>
      <c r="D76" s="41" t="s">
        <v>121</v>
      </c>
      <c r="E76" s="135" t="s">
        <v>122</v>
      </c>
      <c r="F76" s="42">
        <v>1.7999999999999999E-2</v>
      </c>
    </row>
    <row r="77" spans="2:6" s="61" customFormat="1">
      <c r="B77" s="201"/>
      <c r="C77" s="199"/>
      <c r="D77" s="41" t="s">
        <v>256</v>
      </c>
      <c r="E77" s="135" t="s">
        <v>114</v>
      </c>
      <c r="F77" s="42">
        <v>1.4999999999999999E-2</v>
      </c>
    </row>
    <row r="78" spans="2:6" s="61" customFormat="1">
      <c r="B78" s="201"/>
      <c r="C78" s="199"/>
      <c r="D78" s="41" t="s">
        <v>253</v>
      </c>
      <c r="E78" s="135" t="s">
        <v>254</v>
      </c>
      <c r="F78" s="42">
        <v>1.4E-2</v>
      </c>
    </row>
    <row r="79" spans="2:6" s="61" customFormat="1">
      <c r="B79" s="201"/>
      <c r="C79" s="199"/>
      <c r="D79" s="41" t="s">
        <v>118</v>
      </c>
      <c r="E79" s="135" t="s">
        <v>119</v>
      </c>
      <c r="F79" s="42">
        <v>1.2999999999999999E-2</v>
      </c>
    </row>
    <row r="80" spans="2:6" s="61" customFormat="1">
      <c r="B80" s="201"/>
      <c r="C80" s="199"/>
      <c r="D80" s="41" t="s">
        <v>255</v>
      </c>
      <c r="E80" s="135" t="s">
        <v>114</v>
      </c>
      <c r="F80" s="42">
        <v>1.2999999999999999E-2</v>
      </c>
    </row>
    <row r="81" spans="2:6" s="61" customFormat="1">
      <c r="B81" s="201"/>
      <c r="C81" s="199"/>
      <c r="D81" s="41" t="s">
        <v>252</v>
      </c>
      <c r="E81" s="135" t="s">
        <v>112</v>
      </c>
      <c r="F81" s="42">
        <v>1.2999999999999999E-2</v>
      </c>
    </row>
    <row r="82" spans="2:6" s="61" customFormat="1">
      <c r="B82" s="201"/>
      <c r="C82" s="199"/>
      <c r="D82" s="41" t="s">
        <v>262</v>
      </c>
      <c r="E82" s="135" t="s">
        <v>112</v>
      </c>
      <c r="F82" s="42">
        <v>1.2E-2</v>
      </c>
    </row>
    <row r="83" spans="2:6" s="61" customFormat="1" ht="14.25" thickBot="1">
      <c r="B83" s="202"/>
      <c r="C83" s="199"/>
      <c r="D83" s="120" t="s">
        <v>251</v>
      </c>
      <c r="E83" s="139" t="s">
        <v>112</v>
      </c>
      <c r="F83" s="118">
        <v>1.2E-2</v>
      </c>
    </row>
    <row r="84" spans="2:6" s="61" customFormat="1" ht="14.25" thickTop="1">
      <c r="B84" s="189" t="s">
        <v>73</v>
      </c>
      <c r="C84" s="197"/>
      <c r="D84" s="39" t="str">
        <f>多受診者要因分析!$C$43</f>
        <v>ムコスタ錠１００ｍｇ</v>
      </c>
      <c r="E84" s="134" t="str">
        <f>多受診者要因分析!$E$43</f>
        <v>消化性潰瘍用剤</v>
      </c>
      <c r="F84" s="40">
        <f>多受診者要因分析!$H$43</f>
        <v>6.4000000000000001E-2</v>
      </c>
    </row>
    <row r="85" spans="2:6" s="61" customFormat="1">
      <c r="B85" s="191"/>
      <c r="C85" s="192"/>
      <c r="D85" s="41" t="str">
        <f>多受診者要因分析!$C$44</f>
        <v>アムロジピンＯＤ錠５ｍｇ「トーワ」</v>
      </c>
      <c r="E85" s="135" t="str">
        <f>多受診者要因分析!$E$44</f>
        <v>血管拡張剤</v>
      </c>
      <c r="F85" s="42">
        <f>多受診者要因分析!$H$44</f>
        <v>4.8000000000000001E-2</v>
      </c>
    </row>
    <row r="86" spans="2:6" s="61" customFormat="1">
      <c r="B86" s="191"/>
      <c r="C86" s="192"/>
      <c r="D86" s="41" t="str">
        <f>多受診者要因分析!$C$45</f>
        <v>メチコバール錠５００μｇ　０．５ｍｇ</v>
      </c>
      <c r="E86" s="135" t="str">
        <f>多受診者要因分析!$E$45</f>
        <v>ビタミンＢ剤(ビタミンＢ１剤を除く。)</v>
      </c>
      <c r="F86" s="42">
        <f>多受診者要因分析!$H$45</f>
        <v>3.5999999999999997E-2</v>
      </c>
    </row>
    <row r="87" spans="2:6" s="61" customFormat="1">
      <c r="B87" s="191"/>
      <c r="C87" s="192"/>
      <c r="D87" s="41" t="str">
        <f>多受診者要因分析!$C$46</f>
        <v>レンドルミンＤ錠０．２５ｍｇ</v>
      </c>
      <c r="E87" s="135" t="str">
        <f>多受診者要因分析!$E$46</f>
        <v>催眠鎮静剤，抗不安剤</v>
      </c>
      <c r="F87" s="42">
        <f>多受診者要因分析!$H$46</f>
        <v>3.5000000000000003E-2</v>
      </c>
    </row>
    <row r="88" spans="2:6" s="61" customFormat="1">
      <c r="B88" s="191"/>
      <c r="C88" s="192"/>
      <c r="D88" s="41" t="str">
        <f>多受診者要因分析!$C$47</f>
        <v>マイスリー錠１０ｍｇ</v>
      </c>
      <c r="E88" s="135" t="str">
        <f>多受診者要因分析!$E$47</f>
        <v>催眠鎮静剤，抗不安剤</v>
      </c>
      <c r="F88" s="42">
        <f>多受診者要因分析!$H$47</f>
        <v>3.2000000000000001E-2</v>
      </c>
    </row>
    <row r="89" spans="2:6" s="61" customFormat="1">
      <c r="B89" s="191"/>
      <c r="C89" s="192"/>
      <c r="D89" s="41" t="str">
        <f>多受診者要因分析!$C$48</f>
        <v>デパス錠０．５ｍｇ</v>
      </c>
      <c r="E89" s="135" t="str">
        <f>多受診者要因分析!$E$48</f>
        <v>精神神経用剤</v>
      </c>
      <c r="F89" s="42">
        <f>多受診者要因分析!$H$48</f>
        <v>2.5999999999999999E-2</v>
      </c>
    </row>
    <row r="90" spans="2:6" s="61" customFormat="1">
      <c r="B90" s="191"/>
      <c r="C90" s="192"/>
      <c r="D90" s="41" t="str">
        <f>多受診者要因分析!$C$49</f>
        <v>タケプロンＯＤ錠１５　１５ｍｇ</v>
      </c>
      <c r="E90" s="135" t="str">
        <f>多受診者要因分析!$E$49</f>
        <v>消化性潰瘍用剤</v>
      </c>
      <c r="F90" s="42">
        <f>多受診者要因分析!$H$49</f>
        <v>2.1999999999999999E-2</v>
      </c>
    </row>
    <row r="91" spans="2:6" s="61" customFormat="1">
      <c r="B91" s="191"/>
      <c r="C91" s="192"/>
      <c r="D91" s="41" t="str">
        <f>多受診者要因分析!$C$50</f>
        <v>リリカＯＤ錠２５ｍｇ</v>
      </c>
      <c r="E91" s="135" t="str">
        <f>多受診者要因分析!$E$50</f>
        <v>その他の中枢神経系用薬</v>
      </c>
      <c r="F91" s="42">
        <f>多受診者要因分析!$H$50</f>
        <v>2.1999999999999999E-2</v>
      </c>
    </row>
    <row r="92" spans="2:6">
      <c r="B92" s="191"/>
      <c r="C92" s="192"/>
      <c r="D92" s="41" t="str">
        <f>多受診者要因分析!$C$51</f>
        <v>バイアスピリン錠１００ｍｇ</v>
      </c>
      <c r="E92" s="135" t="str">
        <f>多受診者要因分析!$E$51</f>
        <v>その他の血液・体液用薬</v>
      </c>
      <c r="F92" s="42">
        <f>多受診者要因分析!$H$51</f>
        <v>1.9E-2</v>
      </c>
    </row>
    <row r="93" spans="2:6">
      <c r="B93" s="193"/>
      <c r="C93" s="194"/>
      <c r="D93" s="43" t="str">
        <f>多受診者要因分析!$C$52</f>
        <v>プルゼニド錠１２ｍｇ</v>
      </c>
      <c r="E93" s="136" t="str">
        <f>多受診者要因分析!$E$52</f>
        <v>下剤，浣腸剤</v>
      </c>
      <c r="F93" s="44">
        <f>多受診者要因分析!$H$52</f>
        <v>1.7999999999999999E-2</v>
      </c>
    </row>
  </sheetData>
  <mergeCells count="17">
    <mergeCell ref="B84:C93"/>
    <mergeCell ref="B64:B73"/>
    <mergeCell ref="C64:C73"/>
    <mergeCell ref="B74:B83"/>
    <mergeCell ref="C74:C83"/>
    <mergeCell ref="B34:B43"/>
    <mergeCell ref="C34:C43"/>
    <mergeCell ref="B44:B53"/>
    <mergeCell ref="C44:C53"/>
    <mergeCell ref="B54:B63"/>
    <mergeCell ref="C54:C63"/>
    <mergeCell ref="B4:B13"/>
    <mergeCell ref="C4:C13"/>
    <mergeCell ref="B14:B23"/>
    <mergeCell ref="C14:C23"/>
    <mergeCell ref="B24:B33"/>
    <mergeCell ref="C24:C33"/>
  </mergeCells>
  <phoneticPr fontId="3"/>
  <pageMargins left="0.70866141732283472" right="0.19685039370078741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2-9.受診行動適正化に係る分析</oddHeader>
  </headerFooter>
  <rowBreaks count="1" manualBreakCount="1">
    <brk id="73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3"/>
  <sheetViews>
    <sheetView showGridLines="0" zoomScaleNormal="100" workbookViewId="0"/>
  </sheetViews>
  <sheetFormatPr defaultRowHeight="13.5" customHeight="1"/>
  <cols>
    <col min="1" max="1" width="4.625" style="2" customWidth="1"/>
    <col min="2" max="2" width="3.625" style="35" customWidth="1"/>
    <col min="3" max="3" width="13.5" style="2" customWidth="1"/>
    <col min="4" max="4" width="49.875" style="128" customWidth="1"/>
    <col min="5" max="5" width="45.25" style="52" bestFit="1" customWidth="1"/>
    <col min="6" max="6" width="8.625" style="2" customWidth="1"/>
    <col min="7" max="16384" width="9" style="2"/>
  </cols>
  <sheetData>
    <row r="1" spans="1:6" ht="16.5" customHeight="1">
      <c r="A1" s="2" t="s">
        <v>414</v>
      </c>
    </row>
    <row r="2" spans="1:6" ht="16.5" customHeight="1">
      <c r="A2" s="2" t="s">
        <v>377</v>
      </c>
    </row>
    <row r="3" spans="1:6" ht="30" customHeight="1">
      <c r="B3" s="36"/>
      <c r="C3" s="37" t="s">
        <v>83</v>
      </c>
      <c r="D3" s="127" t="s">
        <v>71</v>
      </c>
      <c r="E3" s="37" t="s">
        <v>72</v>
      </c>
      <c r="F3" s="38" t="s">
        <v>415</v>
      </c>
    </row>
    <row r="4" spans="1:6" s="61" customFormat="1">
      <c r="B4" s="201">
        <v>1</v>
      </c>
      <c r="C4" s="198" t="s">
        <v>58</v>
      </c>
      <c r="D4" s="121" t="s">
        <v>113</v>
      </c>
      <c r="E4" s="129" t="s">
        <v>114</v>
      </c>
      <c r="F4" s="113">
        <v>2.1000000000000001E-2</v>
      </c>
    </row>
    <row r="5" spans="1:6" s="61" customFormat="1">
      <c r="B5" s="201"/>
      <c r="C5" s="199"/>
      <c r="D5" s="122" t="s">
        <v>115</v>
      </c>
      <c r="E5" s="130" t="s">
        <v>375</v>
      </c>
      <c r="F5" s="42">
        <v>1.9E-2</v>
      </c>
    </row>
    <row r="6" spans="1:6" s="61" customFormat="1">
      <c r="B6" s="201"/>
      <c r="C6" s="199"/>
      <c r="D6" s="123" t="s">
        <v>121</v>
      </c>
      <c r="E6" s="131" t="s">
        <v>122</v>
      </c>
      <c r="F6" s="42">
        <v>1.7999999999999999E-2</v>
      </c>
    </row>
    <row r="7" spans="1:6" s="61" customFormat="1">
      <c r="B7" s="201"/>
      <c r="C7" s="199"/>
      <c r="D7" s="123" t="s">
        <v>256</v>
      </c>
      <c r="E7" s="131" t="s">
        <v>114</v>
      </c>
      <c r="F7" s="42">
        <v>1.4999999999999999E-2</v>
      </c>
    </row>
    <row r="8" spans="1:6" s="61" customFormat="1">
      <c r="B8" s="201"/>
      <c r="C8" s="199"/>
      <c r="D8" s="123" t="s">
        <v>253</v>
      </c>
      <c r="E8" s="131" t="s">
        <v>254</v>
      </c>
      <c r="F8" s="42">
        <v>1.4E-2</v>
      </c>
    </row>
    <row r="9" spans="1:6" s="61" customFormat="1">
      <c r="B9" s="201"/>
      <c r="C9" s="199"/>
      <c r="D9" s="123" t="s">
        <v>118</v>
      </c>
      <c r="E9" s="131" t="s">
        <v>119</v>
      </c>
      <c r="F9" s="42">
        <v>1.2999999999999999E-2</v>
      </c>
    </row>
    <row r="10" spans="1:6" s="61" customFormat="1">
      <c r="B10" s="201"/>
      <c r="C10" s="199"/>
      <c r="D10" s="123" t="s">
        <v>255</v>
      </c>
      <c r="E10" s="131" t="s">
        <v>114</v>
      </c>
      <c r="F10" s="42">
        <v>1.2999999999999999E-2</v>
      </c>
    </row>
    <row r="11" spans="1:6" s="61" customFormat="1">
      <c r="B11" s="201"/>
      <c r="C11" s="199"/>
      <c r="D11" s="123" t="s">
        <v>252</v>
      </c>
      <c r="E11" s="131" t="s">
        <v>112</v>
      </c>
      <c r="F11" s="42">
        <v>1.2999999999999999E-2</v>
      </c>
    </row>
    <row r="12" spans="1:6" s="61" customFormat="1">
      <c r="B12" s="201"/>
      <c r="C12" s="199"/>
      <c r="D12" s="123" t="s">
        <v>262</v>
      </c>
      <c r="E12" s="131" t="s">
        <v>112</v>
      </c>
      <c r="F12" s="42">
        <v>1.2E-2</v>
      </c>
    </row>
    <row r="13" spans="1:6" s="61" customFormat="1">
      <c r="B13" s="201"/>
      <c r="C13" s="200"/>
      <c r="D13" s="124" t="s">
        <v>251</v>
      </c>
      <c r="E13" s="132" t="s">
        <v>112</v>
      </c>
      <c r="F13" s="44">
        <v>1.2E-2</v>
      </c>
    </row>
    <row r="14" spans="1:6" s="61" customFormat="1">
      <c r="B14" s="201">
        <v>2</v>
      </c>
      <c r="C14" s="198" t="s">
        <v>126</v>
      </c>
      <c r="D14" s="121" t="s">
        <v>253</v>
      </c>
      <c r="E14" s="129" t="s">
        <v>254</v>
      </c>
      <c r="F14" s="113">
        <v>2.5999999999999999E-2</v>
      </c>
    </row>
    <row r="15" spans="1:6" s="61" customFormat="1">
      <c r="B15" s="201"/>
      <c r="C15" s="199"/>
      <c r="D15" s="122" t="s">
        <v>252</v>
      </c>
      <c r="E15" s="130" t="s">
        <v>112</v>
      </c>
      <c r="F15" s="42">
        <v>2.5999999999999999E-2</v>
      </c>
    </row>
    <row r="16" spans="1:6" s="61" customFormat="1">
      <c r="B16" s="201"/>
      <c r="C16" s="199"/>
      <c r="D16" s="123" t="s">
        <v>256</v>
      </c>
      <c r="E16" s="131" t="s">
        <v>114</v>
      </c>
      <c r="F16" s="42">
        <v>2.5000000000000001E-2</v>
      </c>
    </row>
    <row r="17" spans="2:6" s="61" customFormat="1">
      <c r="B17" s="201"/>
      <c r="C17" s="199"/>
      <c r="D17" s="123" t="s">
        <v>118</v>
      </c>
      <c r="E17" s="131" t="s">
        <v>119</v>
      </c>
      <c r="F17" s="42">
        <v>1.9E-2</v>
      </c>
    </row>
    <row r="18" spans="2:6" s="61" customFormat="1">
      <c r="B18" s="201"/>
      <c r="C18" s="199"/>
      <c r="D18" s="123" t="s">
        <v>255</v>
      </c>
      <c r="E18" s="131" t="s">
        <v>114</v>
      </c>
      <c r="F18" s="42">
        <v>1.6E-2</v>
      </c>
    </row>
    <row r="19" spans="2:6" s="61" customFormat="1">
      <c r="B19" s="201"/>
      <c r="C19" s="199"/>
      <c r="D19" s="123" t="s">
        <v>113</v>
      </c>
      <c r="E19" s="131" t="s">
        <v>114</v>
      </c>
      <c r="F19" s="42">
        <v>1.4E-2</v>
      </c>
    </row>
    <row r="20" spans="2:6" s="61" customFormat="1">
      <c r="B20" s="201"/>
      <c r="C20" s="199"/>
      <c r="D20" s="123" t="s">
        <v>121</v>
      </c>
      <c r="E20" s="131" t="s">
        <v>122</v>
      </c>
      <c r="F20" s="42">
        <v>1.2E-2</v>
      </c>
    </row>
    <row r="21" spans="2:6" s="61" customFormat="1">
      <c r="B21" s="201"/>
      <c r="C21" s="199"/>
      <c r="D21" s="123" t="s">
        <v>115</v>
      </c>
      <c r="E21" s="131" t="s">
        <v>375</v>
      </c>
      <c r="F21" s="42">
        <v>1.0999999999999999E-2</v>
      </c>
    </row>
    <row r="22" spans="2:6" s="61" customFormat="1">
      <c r="B22" s="201"/>
      <c r="C22" s="199"/>
      <c r="D22" s="123" t="s">
        <v>263</v>
      </c>
      <c r="E22" s="131" t="s">
        <v>264</v>
      </c>
      <c r="F22" s="42">
        <v>0.01</v>
      </c>
    </row>
    <row r="23" spans="2:6" s="61" customFormat="1">
      <c r="B23" s="201"/>
      <c r="C23" s="200"/>
      <c r="D23" s="124" t="s">
        <v>251</v>
      </c>
      <c r="E23" s="132" t="s">
        <v>112</v>
      </c>
      <c r="F23" s="44">
        <v>0.01</v>
      </c>
    </row>
    <row r="24" spans="2:6" s="61" customFormat="1">
      <c r="B24" s="201">
        <v>3</v>
      </c>
      <c r="C24" s="198" t="s">
        <v>127</v>
      </c>
      <c r="D24" s="121" t="s">
        <v>252</v>
      </c>
      <c r="E24" s="129" t="s">
        <v>112</v>
      </c>
      <c r="F24" s="113">
        <v>2.8000000000000001E-2</v>
      </c>
    </row>
    <row r="25" spans="2:6" s="61" customFormat="1">
      <c r="B25" s="201"/>
      <c r="C25" s="199"/>
      <c r="D25" s="122" t="s">
        <v>118</v>
      </c>
      <c r="E25" s="130" t="s">
        <v>119</v>
      </c>
      <c r="F25" s="42">
        <v>2.1999999999999999E-2</v>
      </c>
    </row>
    <row r="26" spans="2:6" s="61" customFormat="1">
      <c r="B26" s="201"/>
      <c r="C26" s="199"/>
      <c r="D26" s="123" t="s">
        <v>117</v>
      </c>
      <c r="E26" s="131" t="s">
        <v>112</v>
      </c>
      <c r="F26" s="42">
        <v>0.02</v>
      </c>
    </row>
    <row r="27" spans="2:6" s="61" customFormat="1">
      <c r="B27" s="201"/>
      <c r="C27" s="199"/>
      <c r="D27" s="123" t="s">
        <v>121</v>
      </c>
      <c r="E27" s="131" t="s">
        <v>122</v>
      </c>
      <c r="F27" s="42">
        <v>1.9E-2</v>
      </c>
    </row>
    <row r="28" spans="2:6" s="61" customFormat="1">
      <c r="B28" s="201"/>
      <c r="C28" s="199"/>
      <c r="D28" s="123" t="s">
        <v>265</v>
      </c>
      <c r="E28" s="131" t="s">
        <v>112</v>
      </c>
      <c r="F28" s="42">
        <v>1.7999999999999999E-2</v>
      </c>
    </row>
    <row r="29" spans="2:6" s="61" customFormat="1">
      <c r="B29" s="201"/>
      <c r="C29" s="199"/>
      <c r="D29" s="123" t="s">
        <v>253</v>
      </c>
      <c r="E29" s="131" t="s">
        <v>254</v>
      </c>
      <c r="F29" s="42">
        <v>1.7999999999999999E-2</v>
      </c>
    </row>
    <row r="30" spans="2:6" s="61" customFormat="1">
      <c r="B30" s="201"/>
      <c r="C30" s="199"/>
      <c r="D30" s="123" t="s">
        <v>113</v>
      </c>
      <c r="E30" s="131" t="s">
        <v>114</v>
      </c>
      <c r="F30" s="42">
        <v>1.7000000000000001E-2</v>
      </c>
    </row>
    <row r="31" spans="2:6" s="61" customFormat="1">
      <c r="B31" s="201"/>
      <c r="C31" s="199"/>
      <c r="D31" s="123" t="s">
        <v>266</v>
      </c>
      <c r="E31" s="131" t="s">
        <v>267</v>
      </c>
      <c r="F31" s="42">
        <v>1.7000000000000001E-2</v>
      </c>
    </row>
    <row r="32" spans="2:6" s="61" customFormat="1">
      <c r="B32" s="201"/>
      <c r="C32" s="199"/>
      <c r="D32" s="123" t="s">
        <v>115</v>
      </c>
      <c r="E32" s="131" t="s">
        <v>375</v>
      </c>
      <c r="F32" s="42">
        <v>1.4999999999999999E-2</v>
      </c>
    </row>
    <row r="33" spans="2:6" s="61" customFormat="1">
      <c r="B33" s="201"/>
      <c r="C33" s="200"/>
      <c r="D33" s="124" t="s">
        <v>262</v>
      </c>
      <c r="E33" s="132" t="s">
        <v>112</v>
      </c>
      <c r="F33" s="44">
        <v>1.2999999999999999E-2</v>
      </c>
    </row>
    <row r="34" spans="2:6" s="61" customFormat="1">
      <c r="B34" s="201">
        <v>4</v>
      </c>
      <c r="C34" s="198" t="s">
        <v>128</v>
      </c>
      <c r="D34" s="121" t="s">
        <v>113</v>
      </c>
      <c r="E34" s="129" t="s">
        <v>114</v>
      </c>
      <c r="F34" s="113">
        <v>3.5000000000000003E-2</v>
      </c>
    </row>
    <row r="35" spans="2:6" s="61" customFormat="1">
      <c r="B35" s="201"/>
      <c r="C35" s="199"/>
      <c r="D35" s="122" t="s">
        <v>253</v>
      </c>
      <c r="E35" s="130" t="s">
        <v>254</v>
      </c>
      <c r="F35" s="42">
        <v>2.1999999999999999E-2</v>
      </c>
    </row>
    <row r="36" spans="2:6" s="61" customFormat="1">
      <c r="B36" s="201"/>
      <c r="C36" s="199"/>
      <c r="D36" s="123" t="s">
        <v>268</v>
      </c>
      <c r="E36" s="131" t="s">
        <v>114</v>
      </c>
      <c r="F36" s="42">
        <v>1.7000000000000001E-2</v>
      </c>
    </row>
    <row r="37" spans="2:6" s="61" customFormat="1">
      <c r="B37" s="201"/>
      <c r="C37" s="199"/>
      <c r="D37" s="123" t="s">
        <v>269</v>
      </c>
      <c r="E37" s="131" t="s">
        <v>264</v>
      </c>
      <c r="F37" s="42">
        <v>1.6E-2</v>
      </c>
    </row>
    <row r="38" spans="2:6" s="61" customFormat="1">
      <c r="B38" s="201"/>
      <c r="C38" s="199"/>
      <c r="D38" s="123" t="s">
        <v>251</v>
      </c>
      <c r="E38" s="131" t="s">
        <v>112</v>
      </c>
      <c r="F38" s="42">
        <v>1.6E-2</v>
      </c>
    </row>
    <row r="39" spans="2:6" s="61" customFormat="1">
      <c r="B39" s="201"/>
      <c r="C39" s="199"/>
      <c r="D39" s="123" t="s">
        <v>270</v>
      </c>
      <c r="E39" s="131" t="s">
        <v>114</v>
      </c>
      <c r="F39" s="42">
        <v>1.4999999999999999E-2</v>
      </c>
    </row>
    <row r="40" spans="2:6" s="61" customFormat="1">
      <c r="B40" s="201"/>
      <c r="C40" s="199"/>
      <c r="D40" s="123" t="s">
        <v>256</v>
      </c>
      <c r="E40" s="131" t="s">
        <v>114</v>
      </c>
      <c r="F40" s="42">
        <v>1.2999999999999999E-2</v>
      </c>
    </row>
    <row r="41" spans="2:6" s="61" customFormat="1">
      <c r="B41" s="201"/>
      <c r="C41" s="199"/>
      <c r="D41" s="123" t="s">
        <v>115</v>
      </c>
      <c r="E41" s="131" t="s">
        <v>375</v>
      </c>
      <c r="F41" s="42">
        <v>1.2999999999999999E-2</v>
      </c>
    </row>
    <row r="42" spans="2:6" s="61" customFormat="1">
      <c r="B42" s="201"/>
      <c r="C42" s="199"/>
      <c r="D42" s="123" t="s">
        <v>271</v>
      </c>
      <c r="E42" s="131" t="s">
        <v>119</v>
      </c>
      <c r="F42" s="42">
        <v>1.2999999999999999E-2</v>
      </c>
    </row>
    <row r="43" spans="2:6" s="61" customFormat="1">
      <c r="B43" s="201"/>
      <c r="C43" s="200"/>
      <c r="D43" s="124" t="s">
        <v>272</v>
      </c>
      <c r="E43" s="132" t="s">
        <v>398</v>
      </c>
      <c r="F43" s="44">
        <v>1.2E-2</v>
      </c>
    </row>
    <row r="44" spans="2:6" s="61" customFormat="1">
      <c r="B44" s="201">
        <v>5</v>
      </c>
      <c r="C44" s="198" t="s">
        <v>129</v>
      </c>
      <c r="D44" s="121" t="s">
        <v>115</v>
      </c>
      <c r="E44" s="129" t="s">
        <v>375</v>
      </c>
      <c r="F44" s="113">
        <v>2.8000000000000001E-2</v>
      </c>
    </row>
    <row r="45" spans="2:6" s="61" customFormat="1">
      <c r="B45" s="201"/>
      <c r="C45" s="199"/>
      <c r="D45" s="122" t="s">
        <v>121</v>
      </c>
      <c r="E45" s="130" t="s">
        <v>122</v>
      </c>
      <c r="F45" s="42">
        <v>2.5000000000000001E-2</v>
      </c>
    </row>
    <row r="46" spans="2:6" s="61" customFormat="1">
      <c r="B46" s="201"/>
      <c r="C46" s="199"/>
      <c r="D46" s="123" t="s">
        <v>117</v>
      </c>
      <c r="E46" s="131" t="s">
        <v>112</v>
      </c>
      <c r="F46" s="42">
        <v>1.6E-2</v>
      </c>
    </row>
    <row r="47" spans="2:6" s="61" customFormat="1">
      <c r="B47" s="201"/>
      <c r="C47" s="199"/>
      <c r="D47" s="123" t="s">
        <v>109</v>
      </c>
      <c r="E47" s="131" t="s">
        <v>110</v>
      </c>
      <c r="F47" s="42">
        <v>1.4999999999999999E-2</v>
      </c>
    </row>
    <row r="48" spans="2:6" s="61" customFormat="1">
      <c r="B48" s="201"/>
      <c r="C48" s="199"/>
      <c r="D48" s="123" t="s">
        <v>262</v>
      </c>
      <c r="E48" s="131" t="s">
        <v>112</v>
      </c>
      <c r="F48" s="42">
        <v>1.2E-2</v>
      </c>
    </row>
    <row r="49" spans="2:6" s="61" customFormat="1">
      <c r="B49" s="201"/>
      <c r="C49" s="199"/>
      <c r="D49" s="123" t="s">
        <v>113</v>
      </c>
      <c r="E49" s="131" t="s">
        <v>114</v>
      </c>
      <c r="F49" s="42">
        <v>1.2E-2</v>
      </c>
    </row>
    <row r="50" spans="2:6" s="61" customFormat="1">
      <c r="B50" s="201"/>
      <c r="C50" s="199"/>
      <c r="D50" s="123" t="s">
        <v>260</v>
      </c>
      <c r="E50" s="131" t="s">
        <v>261</v>
      </c>
      <c r="F50" s="42">
        <v>1.0999999999999999E-2</v>
      </c>
    </row>
    <row r="51" spans="2:6" s="61" customFormat="1">
      <c r="B51" s="201"/>
      <c r="C51" s="199"/>
      <c r="D51" s="123" t="s">
        <v>273</v>
      </c>
      <c r="E51" s="131" t="s">
        <v>274</v>
      </c>
      <c r="F51" s="42">
        <v>1.0999999999999999E-2</v>
      </c>
    </row>
    <row r="52" spans="2:6" s="61" customFormat="1">
      <c r="B52" s="201"/>
      <c r="C52" s="199"/>
      <c r="D52" s="123" t="s">
        <v>270</v>
      </c>
      <c r="E52" s="131" t="s">
        <v>114</v>
      </c>
      <c r="F52" s="42">
        <v>1.0999999999999999E-2</v>
      </c>
    </row>
    <row r="53" spans="2:6" s="61" customFormat="1">
      <c r="B53" s="201"/>
      <c r="C53" s="200"/>
      <c r="D53" s="124" t="s">
        <v>123</v>
      </c>
      <c r="E53" s="132" t="s">
        <v>124</v>
      </c>
      <c r="F53" s="44">
        <v>0.01</v>
      </c>
    </row>
    <row r="54" spans="2:6" s="61" customFormat="1">
      <c r="B54" s="201">
        <v>6</v>
      </c>
      <c r="C54" s="198" t="s">
        <v>130</v>
      </c>
      <c r="D54" s="121" t="s">
        <v>121</v>
      </c>
      <c r="E54" s="129" t="s">
        <v>122</v>
      </c>
      <c r="F54" s="113">
        <v>3.9E-2</v>
      </c>
    </row>
    <row r="55" spans="2:6" s="61" customFormat="1">
      <c r="B55" s="201"/>
      <c r="C55" s="199"/>
      <c r="D55" s="122" t="s">
        <v>113</v>
      </c>
      <c r="E55" s="130" t="s">
        <v>114</v>
      </c>
      <c r="F55" s="42">
        <v>0.03</v>
      </c>
    </row>
    <row r="56" spans="2:6" s="61" customFormat="1">
      <c r="B56" s="201"/>
      <c r="C56" s="199"/>
      <c r="D56" s="123" t="s">
        <v>256</v>
      </c>
      <c r="E56" s="131" t="s">
        <v>114</v>
      </c>
      <c r="F56" s="42">
        <v>1.9E-2</v>
      </c>
    </row>
    <row r="57" spans="2:6" s="61" customFormat="1">
      <c r="B57" s="201"/>
      <c r="C57" s="199"/>
      <c r="D57" s="123" t="s">
        <v>118</v>
      </c>
      <c r="E57" s="131" t="s">
        <v>119</v>
      </c>
      <c r="F57" s="42">
        <v>1.6E-2</v>
      </c>
    </row>
    <row r="58" spans="2:6" s="61" customFormat="1">
      <c r="B58" s="201"/>
      <c r="C58" s="199"/>
      <c r="D58" s="123" t="s">
        <v>270</v>
      </c>
      <c r="E58" s="131" t="s">
        <v>114</v>
      </c>
      <c r="F58" s="42">
        <v>1.6E-2</v>
      </c>
    </row>
    <row r="59" spans="2:6" s="61" customFormat="1">
      <c r="B59" s="201"/>
      <c r="C59" s="199"/>
      <c r="D59" s="123" t="s">
        <v>120</v>
      </c>
      <c r="E59" s="131" t="s">
        <v>114</v>
      </c>
      <c r="F59" s="42">
        <v>1.4999999999999999E-2</v>
      </c>
    </row>
    <row r="60" spans="2:6" s="61" customFormat="1">
      <c r="B60" s="201"/>
      <c r="C60" s="199"/>
      <c r="D60" s="123" t="s">
        <v>115</v>
      </c>
      <c r="E60" s="131" t="s">
        <v>375</v>
      </c>
      <c r="F60" s="42">
        <v>1.4999999999999999E-2</v>
      </c>
    </row>
    <row r="61" spans="2:6" s="61" customFormat="1">
      <c r="B61" s="201"/>
      <c r="C61" s="199"/>
      <c r="D61" s="123" t="s">
        <v>253</v>
      </c>
      <c r="E61" s="131" t="s">
        <v>254</v>
      </c>
      <c r="F61" s="42">
        <v>1.4E-2</v>
      </c>
    </row>
    <row r="62" spans="2:6" s="61" customFormat="1">
      <c r="B62" s="201"/>
      <c r="C62" s="199"/>
      <c r="D62" s="123" t="s">
        <v>263</v>
      </c>
      <c r="E62" s="131" t="s">
        <v>264</v>
      </c>
      <c r="F62" s="42">
        <v>1.2999999999999999E-2</v>
      </c>
    </row>
    <row r="63" spans="2:6" s="61" customFormat="1">
      <c r="B63" s="201"/>
      <c r="C63" s="200"/>
      <c r="D63" s="124" t="s">
        <v>255</v>
      </c>
      <c r="E63" s="132" t="s">
        <v>114</v>
      </c>
      <c r="F63" s="44">
        <v>1.2999999999999999E-2</v>
      </c>
    </row>
    <row r="64" spans="2:6" s="61" customFormat="1">
      <c r="B64" s="201">
        <v>7</v>
      </c>
      <c r="C64" s="198" t="s">
        <v>131</v>
      </c>
      <c r="D64" s="121" t="s">
        <v>256</v>
      </c>
      <c r="E64" s="129" t="s">
        <v>114</v>
      </c>
      <c r="F64" s="113">
        <v>3.1E-2</v>
      </c>
    </row>
    <row r="65" spans="2:6" s="61" customFormat="1">
      <c r="B65" s="201"/>
      <c r="C65" s="199"/>
      <c r="D65" s="122" t="s">
        <v>275</v>
      </c>
      <c r="E65" s="130" t="s">
        <v>122</v>
      </c>
      <c r="F65" s="42">
        <v>2.7E-2</v>
      </c>
    </row>
    <row r="66" spans="2:6" s="61" customFormat="1">
      <c r="B66" s="201"/>
      <c r="C66" s="199"/>
      <c r="D66" s="123" t="s">
        <v>113</v>
      </c>
      <c r="E66" s="131" t="s">
        <v>114</v>
      </c>
      <c r="F66" s="42">
        <v>2.3E-2</v>
      </c>
    </row>
    <row r="67" spans="2:6" s="61" customFormat="1">
      <c r="B67" s="201"/>
      <c r="C67" s="199"/>
      <c r="D67" s="123" t="s">
        <v>255</v>
      </c>
      <c r="E67" s="131" t="s">
        <v>114</v>
      </c>
      <c r="F67" s="42">
        <v>2.1000000000000001E-2</v>
      </c>
    </row>
    <row r="68" spans="2:6" s="61" customFormat="1">
      <c r="B68" s="201"/>
      <c r="C68" s="199"/>
      <c r="D68" s="123" t="s">
        <v>260</v>
      </c>
      <c r="E68" s="131" t="s">
        <v>261</v>
      </c>
      <c r="F68" s="42">
        <v>1.6E-2</v>
      </c>
    </row>
    <row r="69" spans="2:6" s="61" customFormat="1">
      <c r="B69" s="201"/>
      <c r="C69" s="199"/>
      <c r="D69" s="123" t="s">
        <v>115</v>
      </c>
      <c r="E69" s="131" t="s">
        <v>375</v>
      </c>
      <c r="F69" s="42">
        <v>1.4999999999999999E-2</v>
      </c>
    </row>
    <row r="70" spans="2:6" s="61" customFormat="1">
      <c r="B70" s="201"/>
      <c r="C70" s="199"/>
      <c r="D70" s="123" t="s">
        <v>276</v>
      </c>
      <c r="E70" s="131" t="s">
        <v>277</v>
      </c>
      <c r="F70" s="42">
        <v>1.4999999999999999E-2</v>
      </c>
    </row>
    <row r="71" spans="2:6" s="61" customFormat="1">
      <c r="B71" s="201"/>
      <c r="C71" s="199"/>
      <c r="D71" s="123" t="s">
        <v>251</v>
      </c>
      <c r="E71" s="131" t="s">
        <v>112</v>
      </c>
      <c r="F71" s="42">
        <v>1.4999999999999999E-2</v>
      </c>
    </row>
    <row r="72" spans="2:6" s="61" customFormat="1">
      <c r="B72" s="201"/>
      <c r="C72" s="199"/>
      <c r="D72" s="123" t="s">
        <v>278</v>
      </c>
      <c r="E72" s="131" t="s">
        <v>114</v>
      </c>
      <c r="F72" s="42">
        <v>1.4999999999999999E-2</v>
      </c>
    </row>
    <row r="73" spans="2:6" s="61" customFormat="1">
      <c r="B73" s="201"/>
      <c r="C73" s="200"/>
      <c r="D73" s="124" t="s">
        <v>121</v>
      </c>
      <c r="E73" s="132" t="s">
        <v>122</v>
      </c>
      <c r="F73" s="44">
        <v>1.4E-2</v>
      </c>
    </row>
    <row r="74" spans="2:6" s="61" customFormat="1">
      <c r="B74" s="201">
        <v>8</v>
      </c>
      <c r="C74" s="198" t="s">
        <v>59</v>
      </c>
      <c r="D74" s="121" t="s">
        <v>115</v>
      </c>
      <c r="E74" s="129" t="s">
        <v>375</v>
      </c>
      <c r="F74" s="113">
        <v>3.5000000000000003E-2</v>
      </c>
    </row>
    <row r="75" spans="2:6" s="61" customFormat="1">
      <c r="B75" s="201"/>
      <c r="C75" s="199"/>
      <c r="D75" s="122" t="s">
        <v>113</v>
      </c>
      <c r="E75" s="130" t="s">
        <v>114</v>
      </c>
      <c r="F75" s="42">
        <v>0.03</v>
      </c>
    </row>
    <row r="76" spans="2:6" s="61" customFormat="1">
      <c r="B76" s="201"/>
      <c r="C76" s="199"/>
      <c r="D76" s="123" t="s">
        <v>256</v>
      </c>
      <c r="E76" s="131" t="s">
        <v>114</v>
      </c>
      <c r="F76" s="42">
        <v>2.8000000000000001E-2</v>
      </c>
    </row>
    <row r="77" spans="2:6" s="61" customFormat="1">
      <c r="B77" s="201"/>
      <c r="C77" s="199"/>
      <c r="D77" s="123" t="s">
        <v>251</v>
      </c>
      <c r="E77" s="131" t="s">
        <v>112</v>
      </c>
      <c r="F77" s="42">
        <v>2.1999999999999999E-2</v>
      </c>
    </row>
    <row r="78" spans="2:6" s="61" customFormat="1">
      <c r="B78" s="201"/>
      <c r="C78" s="199"/>
      <c r="D78" s="123" t="s">
        <v>123</v>
      </c>
      <c r="E78" s="131" t="s">
        <v>124</v>
      </c>
      <c r="F78" s="42">
        <v>1.9E-2</v>
      </c>
    </row>
    <row r="79" spans="2:6" s="61" customFormat="1">
      <c r="B79" s="201"/>
      <c r="C79" s="199"/>
      <c r="D79" s="123" t="s">
        <v>70</v>
      </c>
      <c r="E79" s="131" t="s">
        <v>277</v>
      </c>
      <c r="F79" s="42">
        <v>1.7999999999999999E-2</v>
      </c>
    </row>
    <row r="80" spans="2:6" s="61" customFormat="1">
      <c r="B80" s="201"/>
      <c r="C80" s="199"/>
      <c r="D80" s="123" t="s">
        <v>121</v>
      </c>
      <c r="E80" s="131" t="s">
        <v>122</v>
      </c>
      <c r="F80" s="42">
        <v>1.7999999999999999E-2</v>
      </c>
    </row>
    <row r="81" spans="2:6" s="61" customFormat="1">
      <c r="B81" s="201"/>
      <c r="C81" s="199"/>
      <c r="D81" s="123" t="s">
        <v>276</v>
      </c>
      <c r="E81" s="131" t="s">
        <v>277</v>
      </c>
      <c r="F81" s="42">
        <v>1.6E-2</v>
      </c>
    </row>
    <row r="82" spans="2:6" s="61" customFormat="1">
      <c r="B82" s="201"/>
      <c r="C82" s="199"/>
      <c r="D82" s="123" t="s">
        <v>111</v>
      </c>
      <c r="E82" s="131" t="s">
        <v>112</v>
      </c>
      <c r="F82" s="42">
        <v>1.4999999999999999E-2</v>
      </c>
    </row>
    <row r="83" spans="2:6" s="61" customFormat="1">
      <c r="B83" s="202"/>
      <c r="C83" s="200"/>
      <c r="D83" s="125" t="s">
        <v>279</v>
      </c>
      <c r="E83" s="133" t="s">
        <v>264</v>
      </c>
      <c r="F83" s="118">
        <v>1.4999999999999999E-2</v>
      </c>
    </row>
    <row r="84" spans="2:6" s="61" customFormat="1">
      <c r="B84" s="201">
        <v>9</v>
      </c>
      <c r="C84" s="198" t="s">
        <v>132</v>
      </c>
      <c r="D84" s="121" t="s">
        <v>262</v>
      </c>
      <c r="E84" s="129" t="s">
        <v>112</v>
      </c>
      <c r="F84" s="113">
        <v>4.4999999999999998E-2</v>
      </c>
    </row>
    <row r="85" spans="2:6" s="61" customFormat="1">
      <c r="B85" s="201"/>
      <c r="C85" s="199"/>
      <c r="D85" s="122" t="s">
        <v>113</v>
      </c>
      <c r="E85" s="130" t="s">
        <v>114</v>
      </c>
      <c r="F85" s="42">
        <v>3.2000000000000001E-2</v>
      </c>
    </row>
    <row r="86" spans="2:6" s="61" customFormat="1">
      <c r="B86" s="201"/>
      <c r="C86" s="199"/>
      <c r="D86" s="123" t="s">
        <v>253</v>
      </c>
      <c r="E86" s="131" t="s">
        <v>254</v>
      </c>
      <c r="F86" s="42">
        <v>2.1000000000000001E-2</v>
      </c>
    </row>
    <row r="87" spans="2:6" s="61" customFormat="1">
      <c r="B87" s="201"/>
      <c r="C87" s="199"/>
      <c r="D87" s="123" t="s">
        <v>258</v>
      </c>
      <c r="E87" s="131" t="s">
        <v>259</v>
      </c>
      <c r="F87" s="42">
        <v>0.02</v>
      </c>
    </row>
    <row r="88" spans="2:6" s="61" customFormat="1">
      <c r="B88" s="201"/>
      <c r="C88" s="199"/>
      <c r="D88" s="123" t="s">
        <v>121</v>
      </c>
      <c r="E88" s="131" t="s">
        <v>122</v>
      </c>
      <c r="F88" s="42">
        <v>1.7000000000000001E-2</v>
      </c>
    </row>
    <row r="89" spans="2:6" s="61" customFormat="1">
      <c r="B89" s="201"/>
      <c r="C89" s="199"/>
      <c r="D89" s="123" t="s">
        <v>280</v>
      </c>
      <c r="E89" s="131" t="s">
        <v>281</v>
      </c>
      <c r="F89" s="42">
        <v>1.6E-2</v>
      </c>
    </row>
    <row r="90" spans="2:6" s="61" customFormat="1">
      <c r="B90" s="201"/>
      <c r="C90" s="199"/>
      <c r="D90" s="123" t="s">
        <v>115</v>
      </c>
      <c r="E90" s="131" t="s">
        <v>375</v>
      </c>
      <c r="F90" s="42">
        <v>1.4999999999999999E-2</v>
      </c>
    </row>
    <row r="91" spans="2:6" s="61" customFormat="1">
      <c r="B91" s="201"/>
      <c r="C91" s="199"/>
      <c r="D91" s="123" t="s">
        <v>270</v>
      </c>
      <c r="E91" s="131" t="s">
        <v>114</v>
      </c>
      <c r="F91" s="42">
        <v>1.4E-2</v>
      </c>
    </row>
    <row r="92" spans="2:6" s="61" customFormat="1">
      <c r="B92" s="201"/>
      <c r="C92" s="199"/>
      <c r="D92" s="123" t="s">
        <v>118</v>
      </c>
      <c r="E92" s="131" t="s">
        <v>119</v>
      </c>
      <c r="F92" s="42">
        <v>1.2999999999999999E-2</v>
      </c>
    </row>
    <row r="93" spans="2:6" s="61" customFormat="1">
      <c r="B93" s="201"/>
      <c r="C93" s="200"/>
      <c r="D93" s="124" t="s">
        <v>272</v>
      </c>
      <c r="E93" s="132" t="s">
        <v>398</v>
      </c>
      <c r="F93" s="44">
        <v>1.2999999999999999E-2</v>
      </c>
    </row>
    <row r="94" spans="2:6" s="61" customFormat="1">
      <c r="B94" s="201">
        <v>10</v>
      </c>
      <c r="C94" s="198" t="s">
        <v>60</v>
      </c>
      <c r="D94" s="121" t="s">
        <v>121</v>
      </c>
      <c r="E94" s="129" t="s">
        <v>122</v>
      </c>
      <c r="F94" s="113">
        <v>2.5999999999999999E-2</v>
      </c>
    </row>
    <row r="95" spans="2:6" s="61" customFormat="1">
      <c r="B95" s="201"/>
      <c r="C95" s="199"/>
      <c r="D95" s="122" t="s">
        <v>115</v>
      </c>
      <c r="E95" s="130" t="s">
        <v>375</v>
      </c>
      <c r="F95" s="42">
        <v>1.9E-2</v>
      </c>
    </row>
    <row r="96" spans="2:6" s="61" customFormat="1">
      <c r="B96" s="201"/>
      <c r="C96" s="199"/>
      <c r="D96" s="123" t="s">
        <v>282</v>
      </c>
      <c r="E96" s="131" t="s">
        <v>112</v>
      </c>
      <c r="F96" s="42">
        <v>1.6E-2</v>
      </c>
    </row>
    <row r="97" spans="2:6" s="61" customFormat="1">
      <c r="B97" s="201"/>
      <c r="C97" s="199"/>
      <c r="D97" s="123" t="s">
        <v>263</v>
      </c>
      <c r="E97" s="131" t="s">
        <v>264</v>
      </c>
      <c r="F97" s="42">
        <v>1.2999999999999999E-2</v>
      </c>
    </row>
    <row r="98" spans="2:6" s="61" customFormat="1">
      <c r="B98" s="201"/>
      <c r="C98" s="199"/>
      <c r="D98" s="123" t="s">
        <v>251</v>
      </c>
      <c r="E98" s="131" t="s">
        <v>112</v>
      </c>
      <c r="F98" s="42">
        <v>1.2999999999999999E-2</v>
      </c>
    </row>
    <row r="99" spans="2:6" s="61" customFormat="1">
      <c r="B99" s="201"/>
      <c r="C99" s="199"/>
      <c r="D99" s="123" t="s">
        <v>283</v>
      </c>
      <c r="E99" s="131" t="s">
        <v>112</v>
      </c>
      <c r="F99" s="42">
        <v>1.2999999999999999E-2</v>
      </c>
    </row>
    <row r="100" spans="2:6" s="61" customFormat="1">
      <c r="B100" s="201"/>
      <c r="C100" s="199"/>
      <c r="D100" s="123" t="s">
        <v>118</v>
      </c>
      <c r="E100" s="131" t="s">
        <v>119</v>
      </c>
      <c r="F100" s="42">
        <v>1.2E-2</v>
      </c>
    </row>
    <row r="101" spans="2:6" s="61" customFormat="1">
      <c r="B101" s="201"/>
      <c r="C101" s="199"/>
      <c r="D101" s="123" t="s">
        <v>284</v>
      </c>
      <c r="E101" s="131" t="s">
        <v>264</v>
      </c>
      <c r="F101" s="42">
        <v>1.0999999999999999E-2</v>
      </c>
    </row>
    <row r="102" spans="2:6" s="61" customFormat="1">
      <c r="B102" s="201"/>
      <c r="C102" s="199"/>
      <c r="D102" s="123" t="s">
        <v>256</v>
      </c>
      <c r="E102" s="131" t="s">
        <v>114</v>
      </c>
      <c r="F102" s="42">
        <v>1.0999999999999999E-2</v>
      </c>
    </row>
    <row r="103" spans="2:6" s="61" customFormat="1">
      <c r="B103" s="201"/>
      <c r="C103" s="200"/>
      <c r="D103" s="124" t="s">
        <v>285</v>
      </c>
      <c r="E103" s="132" t="s">
        <v>112</v>
      </c>
      <c r="F103" s="44">
        <v>0.01</v>
      </c>
    </row>
    <row r="104" spans="2:6" s="61" customFormat="1">
      <c r="B104" s="201">
        <v>11</v>
      </c>
      <c r="C104" s="198" t="s">
        <v>61</v>
      </c>
      <c r="D104" s="121" t="s">
        <v>115</v>
      </c>
      <c r="E104" s="129" t="s">
        <v>375</v>
      </c>
      <c r="F104" s="113">
        <v>2.1999999999999999E-2</v>
      </c>
    </row>
    <row r="105" spans="2:6" s="61" customFormat="1">
      <c r="B105" s="201"/>
      <c r="C105" s="199"/>
      <c r="D105" s="122" t="s">
        <v>270</v>
      </c>
      <c r="E105" s="130" t="s">
        <v>114</v>
      </c>
      <c r="F105" s="42">
        <v>1.4999999999999999E-2</v>
      </c>
    </row>
    <row r="106" spans="2:6" s="61" customFormat="1">
      <c r="B106" s="201"/>
      <c r="C106" s="199"/>
      <c r="D106" s="123" t="s">
        <v>255</v>
      </c>
      <c r="E106" s="131" t="s">
        <v>114</v>
      </c>
      <c r="F106" s="42">
        <v>1.4999999999999999E-2</v>
      </c>
    </row>
    <row r="107" spans="2:6" s="61" customFormat="1">
      <c r="B107" s="201"/>
      <c r="C107" s="199"/>
      <c r="D107" s="123" t="s">
        <v>262</v>
      </c>
      <c r="E107" s="131" t="s">
        <v>112</v>
      </c>
      <c r="F107" s="42">
        <v>1.4999999999999999E-2</v>
      </c>
    </row>
    <row r="108" spans="2:6" s="61" customFormat="1">
      <c r="B108" s="201"/>
      <c r="C108" s="199"/>
      <c r="D108" s="123" t="s">
        <v>256</v>
      </c>
      <c r="E108" s="131" t="s">
        <v>114</v>
      </c>
      <c r="F108" s="42">
        <v>1.2999999999999999E-2</v>
      </c>
    </row>
    <row r="109" spans="2:6" s="61" customFormat="1">
      <c r="B109" s="201"/>
      <c r="C109" s="199"/>
      <c r="D109" s="123" t="s">
        <v>253</v>
      </c>
      <c r="E109" s="131" t="s">
        <v>254</v>
      </c>
      <c r="F109" s="42">
        <v>1.2999999999999999E-2</v>
      </c>
    </row>
    <row r="110" spans="2:6" s="61" customFormat="1">
      <c r="B110" s="201"/>
      <c r="C110" s="199"/>
      <c r="D110" s="123" t="s">
        <v>113</v>
      </c>
      <c r="E110" s="131" t="s">
        <v>114</v>
      </c>
      <c r="F110" s="42">
        <v>1.2E-2</v>
      </c>
    </row>
    <row r="111" spans="2:6" s="61" customFormat="1">
      <c r="B111" s="201"/>
      <c r="C111" s="199"/>
      <c r="D111" s="123" t="s">
        <v>121</v>
      </c>
      <c r="E111" s="131" t="s">
        <v>122</v>
      </c>
      <c r="F111" s="42">
        <v>1.0999999999999999E-2</v>
      </c>
    </row>
    <row r="112" spans="2:6" s="61" customFormat="1">
      <c r="B112" s="201"/>
      <c r="C112" s="199"/>
      <c r="D112" s="123" t="s">
        <v>111</v>
      </c>
      <c r="E112" s="131" t="s">
        <v>112</v>
      </c>
      <c r="F112" s="42">
        <v>0.01</v>
      </c>
    </row>
    <row r="113" spans="2:6" s="61" customFormat="1">
      <c r="B113" s="201"/>
      <c r="C113" s="200"/>
      <c r="D113" s="124" t="s">
        <v>257</v>
      </c>
      <c r="E113" s="132" t="s">
        <v>375</v>
      </c>
      <c r="F113" s="44">
        <v>0.01</v>
      </c>
    </row>
    <row r="114" spans="2:6" s="61" customFormat="1">
      <c r="B114" s="201">
        <v>12</v>
      </c>
      <c r="C114" s="198" t="s">
        <v>133</v>
      </c>
      <c r="D114" s="121" t="s">
        <v>113</v>
      </c>
      <c r="E114" s="129" t="s">
        <v>114</v>
      </c>
      <c r="F114" s="113">
        <v>3.5000000000000003E-2</v>
      </c>
    </row>
    <row r="115" spans="2:6" s="61" customFormat="1">
      <c r="B115" s="201"/>
      <c r="C115" s="199"/>
      <c r="D115" s="122" t="s">
        <v>253</v>
      </c>
      <c r="E115" s="130" t="s">
        <v>254</v>
      </c>
      <c r="F115" s="42">
        <v>2.5000000000000001E-2</v>
      </c>
    </row>
    <row r="116" spans="2:6" s="61" customFormat="1">
      <c r="B116" s="201"/>
      <c r="C116" s="199"/>
      <c r="D116" s="123" t="s">
        <v>115</v>
      </c>
      <c r="E116" s="131" t="s">
        <v>375</v>
      </c>
      <c r="F116" s="42">
        <v>2.4E-2</v>
      </c>
    </row>
    <row r="117" spans="2:6" s="61" customFormat="1">
      <c r="B117" s="201"/>
      <c r="C117" s="199"/>
      <c r="D117" s="123" t="s">
        <v>256</v>
      </c>
      <c r="E117" s="131" t="s">
        <v>114</v>
      </c>
      <c r="F117" s="42">
        <v>2.3E-2</v>
      </c>
    </row>
    <row r="118" spans="2:6" s="61" customFormat="1">
      <c r="B118" s="201"/>
      <c r="C118" s="199"/>
      <c r="D118" s="123" t="s">
        <v>263</v>
      </c>
      <c r="E118" s="131" t="s">
        <v>264</v>
      </c>
      <c r="F118" s="42">
        <v>2.1000000000000001E-2</v>
      </c>
    </row>
    <row r="119" spans="2:6" s="61" customFormat="1">
      <c r="B119" s="201"/>
      <c r="C119" s="199"/>
      <c r="D119" s="123" t="s">
        <v>262</v>
      </c>
      <c r="E119" s="131" t="s">
        <v>112</v>
      </c>
      <c r="F119" s="42">
        <v>1.9E-2</v>
      </c>
    </row>
    <row r="120" spans="2:6" s="61" customFormat="1">
      <c r="B120" s="201"/>
      <c r="C120" s="199"/>
      <c r="D120" s="123" t="s">
        <v>121</v>
      </c>
      <c r="E120" s="131" t="s">
        <v>122</v>
      </c>
      <c r="F120" s="42">
        <v>1.7999999999999999E-2</v>
      </c>
    </row>
    <row r="121" spans="2:6" s="61" customFormat="1">
      <c r="B121" s="201"/>
      <c r="C121" s="199"/>
      <c r="D121" s="123" t="s">
        <v>251</v>
      </c>
      <c r="E121" s="131" t="s">
        <v>112</v>
      </c>
      <c r="F121" s="42">
        <v>1.6E-2</v>
      </c>
    </row>
    <row r="122" spans="2:6" s="61" customFormat="1">
      <c r="B122" s="201"/>
      <c r="C122" s="199"/>
      <c r="D122" s="123" t="s">
        <v>118</v>
      </c>
      <c r="E122" s="131" t="s">
        <v>119</v>
      </c>
      <c r="F122" s="42">
        <v>1.2999999999999999E-2</v>
      </c>
    </row>
    <row r="123" spans="2:6" s="61" customFormat="1">
      <c r="B123" s="201"/>
      <c r="C123" s="200"/>
      <c r="D123" s="124" t="s">
        <v>117</v>
      </c>
      <c r="E123" s="132" t="s">
        <v>112</v>
      </c>
      <c r="F123" s="44">
        <v>1.2E-2</v>
      </c>
    </row>
    <row r="124" spans="2:6" s="61" customFormat="1">
      <c r="B124" s="201">
        <v>13</v>
      </c>
      <c r="C124" s="198" t="s">
        <v>134</v>
      </c>
      <c r="D124" s="121" t="s">
        <v>115</v>
      </c>
      <c r="E124" s="129" t="s">
        <v>375</v>
      </c>
      <c r="F124" s="113">
        <v>2.8000000000000001E-2</v>
      </c>
    </row>
    <row r="125" spans="2:6" s="61" customFormat="1">
      <c r="B125" s="201"/>
      <c r="C125" s="199"/>
      <c r="D125" s="122" t="s">
        <v>113</v>
      </c>
      <c r="E125" s="130" t="s">
        <v>114</v>
      </c>
      <c r="F125" s="42">
        <v>2.7E-2</v>
      </c>
    </row>
    <row r="126" spans="2:6" s="61" customFormat="1">
      <c r="B126" s="201"/>
      <c r="C126" s="199"/>
      <c r="D126" s="123" t="s">
        <v>118</v>
      </c>
      <c r="E126" s="131" t="s">
        <v>119</v>
      </c>
      <c r="F126" s="42">
        <v>2.1000000000000001E-2</v>
      </c>
    </row>
    <row r="127" spans="2:6" s="61" customFormat="1">
      <c r="B127" s="201"/>
      <c r="C127" s="199"/>
      <c r="D127" s="123" t="s">
        <v>269</v>
      </c>
      <c r="E127" s="131" t="s">
        <v>264</v>
      </c>
      <c r="F127" s="42">
        <v>1.6E-2</v>
      </c>
    </row>
    <row r="128" spans="2:6" s="61" customFormat="1">
      <c r="B128" s="201"/>
      <c r="C128" s="199"/>
      <c r="D128" s="123" t="s">
        <v>252</v>
      </c>
      <c r="E128" s="131" t="s">
        <v>112</v>
      </c>
      <c r="F128" s="42">
        <v>1.4999999999999999E-2</v>
      </c>
    </row>
    <row r="129" spans="2:6" s="61" customFormat="1">
      <c r="B129" s="201"/>
      <c r="C129" s="199"/>
      <c r="D129" s="123" t="s">
        <v>251</v>
      </c>
      <c r="E129" s="131" t="s">
        <v>112</v>
      </c>
      <c r="F129" s="42">
        <v>1.2999999999999999E-2</v>
      </c>
    </row>
    <row r="130" spans="2:6" s="61" customFormat="1">
      <c r="B130" s="201"/>
      <c r="C130" s="199"/>
      <c r="D130" s="123" t="s">
        <v>121</v>
      </c>
      <c r="E130" s="131" t="s">
        <v>122</v>
      </c>
      <c r="F130" s="42">
        <v>1.2999999999999999E-2</v>
      </c>
    </row>
    <row r="131" spans="2:6" s="61" customFormat="1">
      <c r="B131" s="201"/>
      <c r="C131" s="199"/>
      <c r="D131" s="123" t="s">
        <v>117</v>
      </c>
      <c r="E131" s="131" t="s">
        <v>112</v>
      </c>
      <c r="F131" s="42">
        <v>1.2999999999999999E-2</v>
      </c>
    </row>
    <row r="132" spans="2:6" s="61" customFormat="1">
      <c r="B132" s="201"/>
      <c r="C132" s="199"/>
      <c r="D132" s="123" t="s">
        <v>286</v>
      </c>
      <c r="E132" s="131" t="s">
        <v>119</v>
      </c>
      <c r="F132" s="42">
        <v>1.0999999999999999E-2</v>
      </c>
    </row>
    <row r="133" spans="2:6" s="61" customFormat="1">
      <c r="B133" s="201"/>
      <c r="C133" s="200"/>
      <c r="D133" s="124" t="s">
        <v>253</v>
      </c>
      <c r="E133" s="132" t="s">
        <v>254</v>
      </c>
      <c r="F133" s="44">
        <v>1.0999999999999999E-2</v>
      </c>
    </row>
    <row r="134" spans="2:6" s="61" customFormat="1">
      <c r="B134" s="201">
        <v>14</v>
      </c>
      <c r="C134" s="198" t="s">
        <v>135</v>
      </c>
      <c r="D134" s="121" t="s">
        <v>252</v>
      </c>
      <c r="E134" s="129" t="s">
        <v>112</v>
      </c>
      <c r="F134" s="113">
        <v>2.1999999999999999E-2</v>
      </c>
    </row>
    <row r="135" spans="2:6" s="61" customFormat="1">
      <c r="B135" s="201"/>
      <c r="C135" s="199"/>
      <c r="D135" s="122" t="s">
        <v>253</v>
      </c>
      <c r="E135" s="130" t="s">
        <v>254</v>
      </c>
      <c r="F135" s="42">
        <v>1.9E-2</v>
      </c>
    </row>
    <row r="136" spans="2:6" s="61" customFormat="1">
      <c r="B136" s="201"/>
      <c r="C136" s="199"/>
      <c r="D136" s="123" t="s">
        <v>115</v>
      </c>
      <c r="E136" s="131" t="s">
        <v>375</v>
      </c>
      <c r="F136" s="42">
        <v>1.7999999999999999E-2</v>
      </c>
    </row>
    <row r="137" spans="2:6" s="61" customFormat="1">
      <c r="B137" s="201"/>
      <c r="C137" s="199"/>
      <c r="D137" s="123" t="s">
        <v>121</v>
      </c>
      <c r="E137" s="131" t="s">
        <v>122</v>
      </c>
      <c r="F137" s="42">
        <v>1.7999999999999999E-2</v>
      </c>
    </row>
    <row r="138" spans="2:6" s="61" customFormat="1">
      <c r="B138" s="201"/>
      <c r="C138" s="199"/>
      <c r="D138" s="123" t="s">
        <v>113</v>
      </c>
      <c r="E138" s="131" t="s">
        <v>114</v>
      </c>
      <c r="F138" s="42">
        <v>1.7000000000000001E-2</v>
      </c>
    </row>
    <row r="139" spans="2:6" s="61" customFormat="1">
      <c r="B139" s="201"/>
      <c r="C139" s="199"/>
      <c r="D139" s="123" t="s">
        <v>251</v>
      </c>
      <c r="E139" s="131" t="s">
        <v>112</v>
      </c>
      <c r="F139" s="42">
        <v>1.4E-2</v>
      </c>
    </row>
    <row r="140" spans="2:6" s="61" customFormat="1">
      <c r="B140" s="201"/>
      <c r="C140" s="199"/>
      <c r="D140" s="123" t="s">
        <v>256</v>
      </c>
      <c r="E140" s="131" t="s">
        <v>114</v>
      </c>
      <c r="F140" s="42">
        <v>1.4E-2</v>
      </c>
    </row>
    <row r="141" spans="2:6" s="61" customFormat="1">
      <c r="B141" s="201"/>
      <c r="C141" s="199"/>
      <c r="D141" s="123" t="s">
        <v>263</v>
      </c>
      <c r="E141" s="131" t="s">
        <v>264</v>
      </c>
      <c r="F141" s="42">
        <v>1.2E-2</v>
      </c>
    </row>
    <row r="142" spans="2:6" s="61" customFormat="1">
      <c r="B142" s="201"/>
      <c r="C142" s="199"/>
      <c r="D142" s="123" t="s">
        <v>118</v>
      </c>
      <c r="E142" s="131" t="s">
        <v>119</v>
      </c>
      <c r="F142" s="42">
        <v>1.0999999999999999E-2</v>
      </c>
    </row>
    <row r="143" spans="2:6" s="61" customFormat="1">
      <c r="B143" s="201"/>
      <c r="C143" s="200"/>
      <c r="D143" s="124" t="s">
        <v>257</v>
      </c>
      <c r="E143" s="132" t="s">
        <v>375</v>
      </c>
      <c r="F143" s="44">
        <v>0.01</v>
      </c>
    </row>
    <row r="144" spans="2:6" s="61" customFormat="1">
      <c r="B144" s="201">
        <v>15</v>
      </c>
      <c r="C144" s="198" t="s">
        <v>136</v>
      </c>
      <c r="D144" s="121" t="s">
        <v>115</v>
      </c>
      <c r="E144" s="129" t="s">
        <v>375</v>
      </c>
      <c r="F144" s="113">
        <v>2.4E-2</v>
      </c>
    </row>
    <row r="145" spans="2:6" s="61" customFormat="1">
      <c r="B145" s="201"/>
      <c r="C145" s="199"/>
      <c r="D145" s="122" t="s">
        <v>118</v>
      </c>
      <c r="E145" s="130" t="s">
        <v>119</v>
      </c>
      <c r="F145" s="42">
        <v>1.7999999999999999E-2</v>
      </c>
    </row>
    <row r="146" spans="2:6" s="61" customFormat="1">
      <c r="B146" s="201"/>
      <c r="C146" s="199"/>
      <c r="D146" s="123" t="s">
        <v>117</v>
      </c>
      <c r="E146" s="131" t="s">
        <v>112</v>
      </c>
      <c r="F146" s="42">
        <v>1.7999999999999999E-2</v>
      </c>
    </row>
    <row r="147" spans="2:6" s="61" customFormat="1">
      <c r="B147" s="201"/>
      <c r="C147" s="199"/>
      <c r="D147" s="123" t="s">
        <v>121</v>
      </c>
      <c r="E147" s="131" t="s">
        <v>122</v>
      </c>
      <c r="F147" s="42">
        <v>1.7999999999999999E-2</v>
      </c>
    </row>
    <row r="148" spans="2:6" s="61" customFormat="1">
      <c r="B148" s="201"/>
      <c r="C148" s="199"/>
      <c r="D148" s="123" t="s">
        <v>255</v>
      </c>
      <c r="E148" s="131" t="s">
        <v>114</v>
      </c>
      <c r="F148" s="42">
        <v>1.4E-2</v>
      </c>
    </row>
    <row r="149" spans="2:6" s="61" customFormat="1">
      <c r="B149" s="201"/>
      <c r="C149" s="199"/>
      <c r="D149" s="123" t="s">
        <v>113</v>
      </c>
      <c r="E149" s="131" t="s">
        <v>114</v>
      </c>
      <c r="F149" s="42">
        <v>1.4E-2</v>
      </c>
    </row>
    <row r="150" spans="2:6" s="61" customFormat="1">
      <c r="B150" s="201"/>
      <c r="C150" s="199"/>
      <c r="D150" s="123" t="s">
        <v>253</v>
      </c>
      <c r="E150" s="131" t="s">
        <v>254</v>
      </c>
      <c r="F150" s="42">
        <v>1.2999999999999999E-2</v>
      </c>
    </row>
    <row r="151" spans="2:6" s="61" customFormat="1">
      <c r="B151" s="201"/>
      <c r="C151" s="199"/>
      <c r="D151" s="123" t="s">
        <v>276</v>
      </c>
      <c r="E151" s="131" t="s">
        <v>277</v>
      </c>
      <c r="F151" s="42">
        <v>1.2999999999999999E-2</v>
      </c>
    </row>
    <row r="152" spans="2:6" s="61" customFormat="1">
      <c r="B152" s="201"/>
      <c r="C152" s="199"/>
      <c r="D152" s="123" t="s">
        <v>278</v>
      </c>
      <c r="E152" s="131" t="s">
        <v>114</v>
      </c>
      <c r="F152" s="42">
        <v>1.2E-2</v>
      </c>
    </row>
    <row r="153" spans="2:6" s="61" customFormat="1">
      <c r="B153" s="201"/>
      <c r="C153" s="200"/>
      <c r="D153" s="124" t="s">
        <v>256</v>
      </c>
      <c r="E153" s="132" t="s">
        <v>114</v>
      </c>
      <c r="F153" s="44">
        <v>1.2E-2</v>
      </c>
    </row>
    <row r="154" spans="2:6" s="61" customFormat="1">
      <c r="B154" s="201">
        <v>16</v>
      </c>
      <c r="C154" s="198" t="s">
        <v>62</v>
      </c>
      <c r="D154" s="121" t="s">
        <v>113</v>
      </c>
      <c r="E154" s="129" t="s">
        <v>114</v>
      </c>
      <c r="F154" s="113">
        <v>2.9000000000000001E-2</v>
      </c>
    </row>
    <row r="155" spans="2:6" s="61" customFormat="1">
      <c r="B155" s="201"/>
      <c r="C155" s="199"/>
      <c r="D155" s="122" t="s">
        <v>118</v>
      </c>
      <c r="E155" s="130" t="s">
        <v>119</v>
      </c>
      <c r="F155" s="42">
        <v>2.7E-2</v>
      </c>
    </row>
    <row r="156" spans="2:6" s="61" customFormat="1">
      <c r="B156" s="201"/>
      <c r="C156" s="199"/>
      <c r="D156" s="123" t="s">
        <v>121</v>
      </c>
      <c r="E156" s="131" t="s">
        <v>122</v>
      </c>
      <c r="F156" s="42">
        <v>2.4E-2</v>
      </c>
    </row>
    <row r="157" spans="2:6" s="61" customFormat="1">
      <c r="B157" s="201"/>
      <c r="C157" s="199"/>
      <c r="D157" s="123" t="s">
        <v>262</v>
      </c>
      <c r="E157" s="131" t="s">
        <v>112</v>
      </c>
      <c r="F157" s="42">
        <v>2.3E-2</v>
      </c>
    </row>
    <row r="158" spans="2:6" s="61" customFormat="1">
      <c r="B158" s="201"/>
      <c r="C158" s="199"/>
      <c r="D158" s="123" t="s">
        <v>256</v>
      </c>
      <c r="E158" s="131" t="s">
        <v>114</v>
      </c>
      <c r="F158" s="42">
        <v>1.9E-2</v>
      </c>
    </row>
    <row r="159" spans="2:6" s="61" customFormat="1">
      <c r="B159" s="201"/>
      <c r="C159" s="199"/>
      <c r="D159" s="123" t="s">
        <v>253</v>
      </c>
      <c r="E159" s="131" t="s">
        <v>254</v>
      </c>
      <c r="F159" s="42">
        <v>1.7999999999999999E-2</v>
      </c>
    </row>
    <row r="160" spans="2:6" s="61" customFormat="1">
      <c r="B160" s="201"/>
      <c r="C160" s="199"/>
      <c r="D160" s="123" t="s">
        <v>251</v>
      </c>
      <c r="E160" s="131" t="s">
        <v>112</v>
      </c>
      <c r="F160" s="42">
        <v>1.7999999999999999E-2</v>
      </c>
    </row>
    <row r="161" spans="2:6" s="61" customFormat="1">
      <c r="B161" s="201"/>
      <c r="C161" s="199"/>
      <c r="D161" s="123" t="s">
        <v>115</v>
      </c>
      <c r="E161" s="131" t="s">
        <v>375</v>
      </c>
      <c r="F161" s="42">
        <v>1.4999999999999999E-2</v>
      </c>
    </row>
    <row r="162" spans="2:6" s="61" customFormat="1">
      <c r="B162" s="201"/>
      <c r="C162" s="199"/>
      <c r="D162" s="123" t="s">
        <v>280</v>
      </c>
      <c r="E162" s="131" t="s">
        <v>281</v>
      </c>
      <c r="F162" s="42">
        <v>1.4E-2</v>
      </c>
    </row>
    <row r="163" spans="2:6" s="61" customFormat="1">
      <c r="B163" s="201"/>
      <c r="C163" s="200"/>
      <c r="D163" s="124" t="s">
        <v>111</v>
      </c>
      <c r="E163" s="132" t="s">
        <v>112</v>
      </c>
      <c r="F163" s="44">
        <v>1.2999999999999999E-2</v>
      </c>
    </row>
    <row r="164" spans="2:6" s="61" customFormat="1">
      <c r="B164" s="201">
        <v>17</v>
      </c>
      <c r="C164" s="198" t="s">
        <v>137</v>
      </c>
      <c r="D164" s="121" t="s">
        <v>113</v>
      </c>
      <c r="E164" s="129" t="s">
        <v>114</v>
      </c>
      <c r="F164" s="113">
        <v>2.7E-2</v>
      </c>
    </row>
    <row r="165" spans="2:6" s="61" customFormat="1">
      <c r="B165" s="201"/>
      <c r="C165" s="199"/>
      <c r="D165" s="122" t="s">
        <v>115</v>
      </c>
      <c r="E165" s="130" t="s">
        <v>375</v>
      </c>
      <c r="F165" s="42">
        <v>2.5999999999999999E-2</v>
      </c>
    </row>
    <row r="166" spans="2:6" s="61" customFormat="1">
      <c r="B166" s="201"/>
      <c r="C166" s="199"/>
      <c r="D166" s="123" t="s">
        <v>255</v>
      </c>
      <c r="E166" s="131" t="s">
        <v>114</v>
      </c>
      <c r="F166" s="42">
        <v>2.4E-2</v>
      </c>
    </row>
    <row r="167" spans="2:6" s="61" customFormat="1">
      <c r="B167" s="201"/>
      <c r="C167" s="199"/>
      <c r="D167" s="123" t="s">
        <v>256</v>
      </c>
      <c r="E167" s="131" t="s">
        <v>114</v>
      </c>
      <c r="F167" s="42">
        <v>2.4E-2</v>
      </c>
    </row>
    <row r="168" spans="2:6" s="61" customFormat="1">
      <c r="B168" s="201"/>
      <c r="C168" s="199"/>
      <c r="D168" s="123" t="s">
        <v>262</v>
      </c>
      <c r="E168" s="131" t="s">
        <v>112</v>
      </c>
      <c r="F168" s="42">
        <v>1.9E-2</v>
      </c>
    </row>
    <row r="169" spans="2:6" s="61" customFormat="1">
      <c r="B169" s="201"/>
      <c r="C169" s="199"/>
      <c r="D169" s="123" t="s">
        <v>121</v>
      </c>
      <c r="E169" s="131" t="s">
        <v>122</v>
      </c>
      <c r="F169" s="42">
        <v>1.7999999999999999E-2</v>
      </c>
    </row>
    <row r="170" spans="2:6" s="61" customFormat="1">
      <c r="B170" s="201"/>
      <c r="C170" s="199"/>
      <c r="D170" s="123" t="s">
        <v>268</v>
      </c>
      <c r="E170" s="131" t="s">
        <v>114</v>
      </c>
      <c r="F170" s="42">
        <v>1.7000000000000001E-2</v>
      </c>
    </row>
    <row r="171" spans="2:6" s="61" customFormat="1">
      <c r="B171" s="201"/>
      <c r="C171" s="199"/>
      <c r="D171" s="123" t="s">
        <v>117</v>
      </c>
      <c r="E171" s="131" t="s">
        <v>112</v>
      </c>
      <c r="F171" s="42">
        <v>1.6E-2</v>
      </c>
    </row>
    <row r="172" spans="2:6" s="61" customFormat="1">
      <c r="B172" s="201"/>
      <c r="C172" s="199"/>
      <c r="D172" s="123" t="s">
        <v>251</v>
      </c>
      <c r="E172" s="131" t="s">
        <v>112</v>
      </c>
      <c r="F172" s="42">
        <v>1.4999999999999999E-2</v>
      </c>
    </row>
    <row r="173" spans="2:6" s="61" customFormat="1">
      <c r="B173" s="201"/>
      <c r="C173" s="200"/>
      <c r="D173" s="124" t="s">
        <v>260</v>
      </c>
      <c r="E173" s="132" t="s">
        <v>261</v>
      </c>
      <c r="F173" s="44">
        <v>1.2999999999999999E-2</v>
      </c>
    </row>
    <row r="174" spans="2:6" s="61" customFormat="1">
      <c r="B174" s="201">
        <v>18</v>
      </c>
      <c r="C174" s="198" t="s">
        <v>63</v>
      </c>
      <c r="D174" s="121" t="s">
        <v>256</v>
      </c>
      <c r="E174" s="129" t="s">
        <v>114</v>
      </c>
      <c r="F174" s="113">
        <v>2.1000000000000001E-2</v>
      </c>
    </row>
    <row r="175" spans="2:6" s="61" customFormat="1">
      <c r="B175" s="201"/>
      <c r="C175" s="199"/>
      <c r="D175" s="122" t="s">
        <v>113</v>
      </c>
      <c r="E175" s="130" t="s">
        <v>114</v>
      </c>
      <c r="F175" s="42">
        <v>1.9E-2</v>
      </c>
    </row>
    <row r="176" spans="2:6" s="61" customFormat="1">
      <c r="B176" s="201"/>
      <c r="C176" s="199"/>
      <c r="D176" s="123" t="s">
        <v>118</v>
      </c>
      <c r="E176" s="131" t="s">
        <v>119</v>
      </c>
      <c r="F176" s="42">
        <v>1.7999999999999999E-2</v>
      </c>
    </row>
    <row r="177" spans="2:6" s="61" customFormat="1">
      <c r="B177" s="201"/>
      <c r="C177" s="199"/>
      <c r="D177" s="123" t="s">
        <v>115</v>
      </c>
      <c r="E177" s="131" t="s">
        <v>375</v>
      </c>
      <c r="F177" s="42">
        <v>1.6E-2</v>
      </c>
    </row>
    <row r="178" spans="2:6" s="61" customFormat="1">
      <c r="B178" s="201"/>
      <c r="C178" s="199"/>
      <c r="D178" s="123" t="s">
        <v>252</v>
      </c>
      <c r="E178" s="131" t="s">
        <v>112</v>
      </c>
      <c r="F178" s="42">
        <v>1.4999999999999999E-2</v>
      </c>
    </row>
    <row r="179" spans="2:6" s="61" customFormat="1">
      <c r="B179" s="201"/>
      <c r="C179" s="199"/>
      <c r="D179" s="123" t="s">
        <v>121</v>
      </c>
      <c r="E179" s="131" t="s">
        <v>122</v>
      </c>
      <c r="F179" s="42">
        <v>1.4E-2</v>
      </c>
    </row>
    <row r="180" spans="2:6" s="61" customFormat="1">
      <c r="B180" s="201"/>
      <c r="C180" s="199"/>
      <c r="D180" s="123" t="s">
        <v>276</v>
      </c>
      <c r="E180" s="131" t="s">
        <v>277</v>
      </c>
      <c r="F180" s="42">
        <v>1.4E-2</v>
      </c>
    </row>
    <row r="181" spans="2:6" s="61" customFormat="1">
      <c r="B181" s="201"/>
      <c r="C181" s="199"/>
      <c r="D181" s="123" t="s">
        <v>262</v>
      </c>
      <c r="E181" s="131" t="s">
        <v>112</v>
      </c>
      <c r="F181" s="42">
        <v>1.2999999999999999E-2</v>
      </c>
    </row>
    <row r="182" spans="2:6" s="61" customFormat="1">
      <c r="B182" s="201"/>
      <c r="C182" s="199"/>
      <c r="D182" s="123" t="s">
        <v>117</v>
      </c>
      <c r="E182" s="131" t="s">
        <v>112</v>
      </c>
      <c r="F182" s="42">
        <v>1.2999999999999999E-2</v>
      </c>
    </row>
    <row r="183" spans="2:6" s="61" customFormat="1">
      <c r="B183" s="201"/>
      <c r="C183" s="200"/>
      <c r="D183" s="124" t="s">
        <v>268</v>
      </c>
      <c r="E183" s="132" t="s">
        <v>114</v>
      </c>
      <c r="F183" s="44">
        <v>1.2E-2</v>
      </c>
    </row>
    <row r="184" spans="2:6" s="61" customFormat="1">
      <c r="B184" s="201">
        <v>19</v>
      </c>
      <c r="C184" s="198" t="s">
        <v>138</v>
      </c>
      <c r="D184" s="121" t="s">
        <v>113</v>
      </c>
      <c r="E184" s="129" t="s">
        <v>114</v>
      </c>
      <c r="F184" s="113">
        <v>3.9E-2</v>
      </c>
    </row>
    <row r="185" spans="2:6" s="61" customFormat="1">
      <c r="B185" s="201"/>
      <c r="C185" s="199"/>
      <c r="D185" s="122" t="s">
        <v>262</v>
      </c>
      <c r="E185" s="130" t="s">
        <v>112</v>
      </c>
      <c r="F185" s="42">
        <v>2.1000000000000001E-2</v>
      </c>
    </row>
    <row r="186" spans="2:6" s="61" customFormat="1">
      <c r="B186" s="201"/>
      <c r="C186" s="199"/>
      <c r="D186" s="123" t="s">
        <v>115</v>
      </c>
      <c r="E186" s="131" t="s">
        <v>375</v>
      </c>
      <c r="F186" s="42">
        <v>0.02</v>
      </c>
    </row>
    <row r="187" spans="2:6" s="61" customFormat="1">
      <c r="B187" s="201"/>
      <c r="C187" s="199"/>
      <c r="D187" s="123" t="s">
        <v>121</v>
      </c>
      <c r="E187" s="131" t="s">
        <v>122</v>
      </c>
      <c r="F187" s="42">
        <v>1.9E-2</v>
      </c>
    </row>
    <row r="188" spans="2:6" s="61" customFormat="1">
      <c r="B188" s="201"/>
      <c r="C188" s="199"/>
      <c r="D188" s="123" t="s">
        <v>269</v>
      </c>
      <c r="E188" s="131" t="s">
        <v>264</v>
      </c>
      <c r="F188" s="42">
        <v>1.6E-2</v>
      </c>
    </row>
    <row r="189" spans="2:6" s="61" customFormat="1">
      <c r="B189" s="201"/>
      <c r="C189" s="199"/>
      <c r="D189" s="123" t="s">
        <v>280</v>
      </c>
      <c r="E189" s="131" t="s">
        <v>281</v>
      </c>
      <c r="F189" s="42">
        <v>1.4999999999999999E-2</v>
      </c>
    </row>
    <row r="190" spans="2:6" s="61" customFormat="1">
      <c r="B190" s="201"/>
      <c r="C190" s="199"/>
      <c r="D190" s="123" t="s">
        <v>253</v>
      </c>
      <c r="E190" s="131" t="s">
        <v>254</v>
      </c>
      <c r="F190" s="42">
        <v>1.2999999999999999E-2</v>
      </c>
    </row>
    <row r="191" spans="2:6" s="61" customFormat="1">
      <c r="B191" s="201"/>
      <c r="C191" s="199"/>
      <c r="D191" s="123" t="s">
        <v>256</v>
      </c>
      <c r="E191" s="131" t="s">
        <v>114</v>
      </c>
      <c r="F191" s="42">
        <v>1.2999999999999999E-2</v>
      </c>
    </row>
    <row r="192" spans="2:6" s="61" customFormat="1">
      <c r="B192" s="201"/>
      <c r="C192" s="199"/>
      <c r="D192" s="123" t="s">
        <v>287</v>
      </c>
      <c r="E192" s="131" t="s">
        <v>254</v>
      </c>
      <c r="F192" s="42">
        <v>1.0999999999999999E-2</v>
      </c>
    </row>
    <row r="193" spans="2:6" s="61" customFormat="1">
      <c r="B193" s="201"/>
      <c r="C193" s="200"/>
      <c r="D193" s="124" t="s">
        <v>288</v>
      </c>
      <c r="E193" s="132" t="s">
        <v>112</v>
      </c>
      <c r="F193" s="44">
        <v>1.0999999999999999E-2</v>
      </c>
    </row>
    <row r="194" spans="2:6" s="61" customFormat="1">
      <c r="B194" s="201">
        <v>20</v>
      </c>
      <c r="C194" s="198" t="s">
        <v>139</v>
      </c>
      <c r="D194" s="121" t="s">
        <v>252</v>
      </c>
      <c r="E194" s="129" t="s">
        <v>112</v>
      </c>
      <c r="F194" s="113">
        <v>0.02</v>
      </c>
    </row>
    <row r="195" spans="2:6" s="61" customFormat="1">
      <c r="B195" s="201"/>
      <c r="C195" s="199"/>
      <c r="D195" s="122" t="s">
        <v>121</v>
      </c>
      <c r="E195" s="130" t="s">
        <v>122</v>
      </c>
      <c r="F195" s="42">
        <v>1.6E-2</v>
      </c>
    </row>
    <row r="196" spans="2:6" s="61" customFormat="1">
      <c r="B196" s="201"/>
      <c r="C196" s="199"/>
      <c r="D196" s="123" t="s">
        <v>115</v>
      </c>
      <c r="E196" s="131" t="s">
        <v>375</v>
      </c>
      <c r="F196" s="42">
        <v>1.6E-2</v>
      </c>
    </row>
    <row r="197" spans="2:6" s="61" customFormat="1">
      <c r="B197" s="201"/>
      <c r="C197" s="199"/>
      <c r="D197" s="123" t="s">
        <v>253</v>
      </c>
      <c r="E197" s="131" t="s">
        <v>254</v>
      </c>
      <c r="F197" s="42">
        <v>1.6E-2</v>
      </c>
    </row>
    <row r="198" spans="2:6" s="61" customFormat="1">
      <c r="B198" s="201"/>
      <c r="C198" s="199"/>
      <c r="D198" s="123" t="s">
        <v>251</v>
      </c>
      <c r="E198" s="131" t="s">
        <v>112</v>
      </c>
      <c r="F198" s="42">
        <v>1.4999999999999999E-2</v>
      </c>
    </row>
    <row r="199" spans="2:6" s="61" customFormat="1">
      <c r="B199" s="201"/>
      <c r="C199" s="199"/>
      <c r="D199" s="123" t="s">
        <v>118</v>
      </c>
      <c r="E199" s="131" t="s">
        <v>119</v>
      </c>
      <c r="F199" s="42">
        <v>1.4999999999999999E-2</v>
      </c>
    </row>
    <row r="200" spans="2:6" s="61" customFormat="1">
      <c r="B200" s="201"/>
      <c r="C200" s="199"/>
      <c r="D200" s="123" t="s">
        <v>270</v>
      </c>
      <c r="E200" s="131" t="s">
        <v>114</v>
      </c>
      <c r="F200" s="42">
        <v>1.0999999999999999E-2</v>
      </c>
    </row>
    <row r="201" spans="2:6" s="61" customFormat="1">
      <c r="B201" s="201"/>
      <c r="C201" s="199"/>
      <c r="D201" s="123" t="s">
        <v>255</v>
      </c>
      <c r="E201" s="131" t="s">
        <v>114</v>
      </c>
      <c r="F201" s="42">
        <v>1.0999999999999999E-2</v>
      </c>
    </row>
    <row r="202" spans="2:6" s="61" customFormat="1">
      <c r="B202" s="201"/>
      <c r="C202" s="199"/>
      <c r="D202" s="123" t="s">
        <v>280</v>
      </c>
      <c r="E202" s="131" t="s">
        <v>281</v>
      </c>
      <c r="F202" s="42">
        <v>0.01</v>
      </c>
    </row>
    <row r="203" spans="2:6" s="61" customFormat="1">
      <c r="B203" s="201"/>
      <c r="C203" s="200"/>
      <c r="D203" s="124" t="s">
        <v>257</v>
      </c>
      <c r="E203" s="132" t="s">
        <v>375</v>
      </c>
      <c r="F203" s="44">
        <v>0.01</v>
      </c>
    </row>
    <row r="204" spans="2:6" s="61" customFormat="1">
      <c r="B204" s="201">
        <v>21</v>
      </c>
      <c r="C204" s="198" t="s">
        <v>140</v>
      </c>
      <c r="D204" s="121" t="s">
        <v>121</v>
      </c>
      <c r="E204" s="129" t="s">
        <v>122</v>
      </c>
      <c r="F204" s="113">
        <v>2.1999999999999999E-2</v>
      </c>
    </row>
    <row r="205" spans="2:6" s="61" customFormat="1">
      <c r="B205" s="201"/>
      <c r="C205" s="199"/>
      <c r="D205" s="122" t="s">
        <v>256</v>
      </c>
      <c r="E205" s="130" t="s">
        <v>114</v>
      </c>
      <c r="F205" s="42">
        <v>2.1000000000000001E-2</v>
      </c>
    </row>
    <row r="206" spans="2:6" s="61" customFormat="1">
      <c r="B206" s="201"/>
      <c r="C206" s="199"/>
      <c r="D206" s="123" t="s">
        <v>252</v>
      </c>
      <c r="E206" s="131" t="s">
        <v>112</v>
      </c>
      <c r="F206" s="42">
        <v>2.1000000000000001E-2</v>
      </c>
    </row>
    <row r="207" spans="2:6" s="61" customFormat="1">
      <c r="B207" s="201"/>
      <c r="C207" s="199"/>
      <c r="D207" s="123" t="s">
        <v>118</v>
      </c>
      <c r="E207" s="131" t="s">
        <v>119</v>
      </c>
      <c r="F207" s="42">
        <v>1.4E-2</v>
      </c>
    </row>
    <row r="208" spans="2:6" s="61" customFormat="1">
      <c r="B208" s="201"/>
      <c r="C208" s="199"/>
      <c r="D208" s="123" t="s">
        <v>115</v>
      </c>
      <c r="E208" s="131" t="s">
        <v>375</v>
      </c>
      <c r="F208" s="42">
        <v>1.2999999999999999E-2</v>
      </c>
    </row>
    <row r="209" spans="2:6" s="61" customFormat="1">
      <c r="B209" s="201"/>
      <c r="C209" s="199"/>
      <c r="D209" s="123" t="s">
        <v>289</v>
      </c>
      <c r="E209" s="131" t="s">
        <v>114</v>
      </c>
      <c r="F209" s="42">
        <v>1.2999999999999999E-2</v>
      </c>
    </row>
    <row r="210" spans="2:6" s="61" customFormat="1">
      <c r="B210" s="201"/>
      <c r="C210" s="199"/>
      <c r="D210" s="123" t="s">
        <v>260</v>
      </c>
      <c r="E210" s="131" t="s">
        <v>261</v>
      </c>
      <c r="F210" s="42">
        <v>1.2999999999999999E-2</v>
      </c>
    </row>
    <row r="211" spans="2:6" s="61" customFormat="1">
      <c r="B211" s="201"/>
      <c r="C211" s="199"/>
      <c r="D211" s="123" t="s">
        <v>251</v>
      </c>
      <c r="E211" s="131" t="s">
        <v>112</v>
      </c>
      <c r="F211" s="42">
        <v>1.2E-2</v>
      </c>
    </row>
    <row r="212" spans="2:6" s="61" customFormat="1">
      <c r="B212" s="201"/>
      <c r="C212" s="199"/>
      <c r="D212" s="123" t="s">
        <v>253</v>
      </c>
      <c r="E212" s="131" t="s">
        <v>254</v>
      </c>
      <c r="F212" s="42">
        <v>1.0999999999999999E-2</v>
      </c>
    </row>
    <row r="213" spans="2:6" s="61" customFormat="1">
      <c r="B213" s="201"/>
      <c r="C213" s="200"/>
      <c r="D213" s="124" t="s">
        <v>290</v>
      </c>
      <c r="E213" s="132" t="s">
        <v>259</v>
      </c>
      <c r="F213" s="44">
        <v>1.0999999999999999E-2</v>
      </c>
    </row>
    <row r="214" spans="2:6" s="61" customFormat="1">
      <c r="B214" s="201">
        <v>22</v>
      </c>
      <c r="C214" s="198" t="s">
        <v>64</v>
      </c>
      <c r="D214" s="121" t="s">
        <v>115</v>
      </c>
      <c r="E214" s="129" t="s">
        <v>375</v>
      </c>
      <c r="F214" s="113">
        <v>0.02</v>
      </c>
    </row>
    <row r="215" spans="2:6" s="61" customFormat="1">
      <c r="B215" s="201"/>
      <c r="C215" s="199"/>
      <c r="D215" s="122" t="s">
        <v>121</v>
      </c>
      <c r="E215" s="130" t="s">
        <v>122</v>
      </c>
      <c r="F215" s="42">
        <v>1.6E-2</v>
      </c>
    </row>
    <row r="216" spans="2:6" s="61" customFormat="1">
      <c r="B216" s="201"/>
      <c r="C216" s="199"/>
      <c r="D216" s="123" t="s">
        <v>256</v>
      </c>
      <c r="E216" s="131" t="s">
        <v>114</v>
      </c>
      <c r="F216" s="42">
        <v>1.4999999999999999E-2</v>
      </c>
    </row>
    <row r="217" spans="2:6" s="61" customFormat="1">
      <c r="B217" s="201"/>
      <c r="C217" s="199"/>
      <c r="D217" s="123" t="s">
        <v>113</v>
      </c>
      <c r="E217" s="131" t="s">
        <v>114</v>
      </c>
      <c r="F217" s="42">
        <v>1.4E-2</v>
      </c>
    </row>
    <row r="218" spans="2:6" s="61" customFormat="1">
      <c r="B218" s="201"/>
      <c r="C218" s="199"/>
      <c r="D218" s="123" t="s">
        <v>253</v>
      </c>
      <c r="E218" s="131" t="s">
        <v>254</v>
      </c>
      <c r="F218" s="42">
        <v>1.2999999999999999E-2</v>
      </c>
    </row>
    <row r="219" spans="2:6" s="61" customFormat="1">
      <c r="B219" s="201"/>
      <c r="C219" s="199"/>
      <c r="D219" s="123" t="s">
        <v>291</v>
      </c>
      <c r="E219" s="131" t="s">
        <v>124</v>
      </c>
      <c r="F219" s="42">
        <v>8.9999999999999993E-3</v>
      </c>
    </row>
    <row r="220" spans="2:6" s="61" customFormat="1">
      <c r="B220" s="201"/>
      <c r="C220" s="199"/>
      <c r="D220" s="123" t="s">
        <v>262</v>
      </c>
      <c r="E220" s="131" t="s">
        <v>112</v>
      </c>
      <c r="F220" s="42">
        <v>8.9999999999999993E-3</v>
      </c>
    </row>
    <row r="221" spans="2:6" s="61" customFormat="1">
      <c r="B221" s="201"/>
      <c r="C221" s="199"/>
      <c r="D221" s="123" t="s">
        <v>70</v>
      </c>
      <c r="E221" s="131" t="s">
        <v>277</v>
      </c>
      <c r="F221" s="42">
        <v>8.9999999999999993E-3</v>
      </c>
    </row>
    <row r="222" spans="2:6" s="61" customFormat="1">
      <c r="B222" s="201"/>
      <c r="C222" s="199"/>
      <c r="D222" s="123" t="s">
        <v>255</v>
      </c>
      <c r="E222" s="131" t="s">
        <v>114</v>
      </c>
      <c r="F222" s="42">
        <v>8.0000000000000002E-3</v>
      </c>
    </row>
    <row r="223" spans="2:6" s="61" customFormat="1">
      <c r="B223" s="201"/>
      <c r="C223" s="200"/>
      <c r="D223" s="124" t="s">
        <v>257</v>
      </c>
      <c r="E223" s="132" t="s">
        <v>375</v>
      </c>
      <c r="F223" s="44">
        <v>8.0000000000000002E-3</v>
      </c>
    </row>
    <row r="224" spans="2:6" s="61" customFormat="1">
      <c r="B224" s="201">
        <v>23</v>
      </c>
      <c r="C224" s="198" t="s">
        <v>141</v>
      </c>
      <c r="D224" s="121" t="s">
        <v>113</v>
      </c>
      <c r="E224" s="129" t="s">
        <v>114</v>
      </c>
      <c r="F224" s="113">
        <v>0.03</v>
      </c>
    </row>
    <row r="225" spans="2:6" s="61" customFormat="1">
      <c r="B225" s="201"/>
      <c r="C225" s="199"/>
      <c r="D225" s="122" t="s">
        <v>121</v>
      </c>
      <c r="E225" s="130" t="s">
        <v>122</v>
      </c>
      <c r="F225" s="42">
        <v>2.4E-2</v>
      </c>
    </row>
    <row r="226" spans="2:6" s="61" customFormat="1">
      <c r="B226" s="201"/>
      <c r="C226" s="199"/>
      <c r="D226" s="123" t="s">
        <v>255</v>
      </c>
      <c r="E226" s="131" t="s">
        <v>114</v>
      </c>
      <c r="F226" s="42">
        <v>2.1000000000000001E-2</v>
      </c>
    </row>
    <row r="227" spans="2:6" s="61" customFormat="1">
      <c r="B227" s="201"/>
      <c r="C227" s="199"/>
      <c r="D227" s="123" t="s">
        <v>262</v>
      </c>
      <c r="E227" s="131" t="s">
        <v>112</v>
      </c>
      <c r="F227" s="42">
        <v>1.9E-2</v>
      </c>
    </row>
    <row r="228" spans="2:6" s="61" customFormat="1">
      <c r="B228" s="201"/>
      <c r="C228" s="199"/>
      <c r="D228" s="123" t="s">
        <v>253</v>
      </c>
      <c r="E228" s="131" t="s">
        <v>254</v>
      </c>
      <c r="F228" s="42">
        <v>1.4E-2</v>
      </c>
    </row>
    <row r="229" spans="2:6" s="61" customFormat="1">
      <c r="B229" s="201"/>
      <c r="C229" s="199"/>
      <c r="D229" s="123" t="s">
        <v>256</v>
      </c>
      <c r="E229" s="131" t="s">
        <v>114</v>
      </c>
      <c r="F229" s="42">
        <v>1.4E-2</v>
      </c>
    </row>
    <row r="230" spans="2:6" s="61" customFormat="1">
      <c r="B230" s="201"/>
      <c r="C230" s="199"/>
      <c r="D230" s="123" t="s">
        <v>111</v>
      </c>
      <c r="E230" s="131" t="s">
        <v>112</v>
      </c>
      <c r="F230" s="42">
        <v>1.4E-2</v>
      </c>
    </row>
    <row r="231" spans="2:6" s="61" customFormat="1">
      <c r="B231" s="201"/>
      <c r="C231" s="199"/>
      <c r="D231" s="123" t="s">
        <v>117</v>
      </c>
      <c r="E231" s="131" t="s">
        <v>112</v>
      </c>
      <c r="F231" s="42">
        <v>1.2E-2</v>
      </c>
    </row>
    <row r="232" spans="2:6" s="61" customFormat="1">
      <c r="B232" s="201"/>
      <c r="C232" s="199"/>
      <c r="D232" s="123" t="s">
        <v>292</v>
      </c>
      <c r="E232" s="131" t="s">
        <v>293</v>
      </c>
      <c r="F232" s="42">
        <v>0.01</v>
      </c>
    </row>
    <row r="233" spans="2:6" s="61" customFormat="1">
      <c r="B233" s="201"/>
      <c r="C233" s="200"/>
      <c r="D233" s="124" t="s">
        <v>280</v>
      </c>
      <c r="E233" s="132" t="s">
        <v>281</v>
      </c>
      <c r="F233" s="44">
        <v>8.9999999999999993E-3</v>
      </c>
    </row>
    <row r="234" spans="2:6" s="61" customFormat="1">
      <c r="B234" s="201">
        <v>24</v>
      </c>
      <c r="C234" s="198" t="s">
        <v>142</v>
      </c>
      <c r="D234" s="121" t="s">
        <v>251</v>
      </c>
      <c r="E234" s="129" t="s">
        <v>112</v>
      </c>
      <c r="F234" s="113">
        <v>2.7E-2</v>
      </c>
    </row>
    <row r="235" spans="2:6" s="61" customFormat="1">
      <c r="B235" s="201"/>
      <c r="C235" s="199"/>
      <c r="D235" s="122" t="s">
        <v>113</v>
      </c>
      <c r="E235" s="130" t="s">
        <v>114</v>
      </c>
      <c r="F235" s="42">
        <v>2.3E-2</v>
      </c>
    </row>
    <row r="236" spans="2:6" s="61" customFormat="1">
      <c r="B236" s="201"/>
      <c r="C236" s="199"/>
      <c r="D236" s="123" t="s">
        <v>115</v>
      </c>
      <c r="E236" s="131" t="s">
        <v>375</v>
      </c>
      <c r="F236" s="42">
        <v>1.6E-2</v>
      </c>
    </row>
    <row r="237" spans="2:6" s="61" customFormat="1">
      <c r="B237" s="201"/>
      <c r="C237" s="199"/>
      <c r="D237" s="123" t="s">
        <v>255</v>
      </c>
      <c r="E237" s="131" t="s">
        <v>114</v>
      </c>
      <c r="F237" s="42">
        <v>1.6E-2</v>
      </c>
    </row>
    <row r="238" spans="2:6" s="61" customFormat="1">
      <c r="B238" s="201"/>
      <c r="C238" s="199"/>
      <c r="D238" s="123" t="s">
        <v>121</v>
      </c>
      <c r="E238" s="131" t="s">
        <v>122</v>
      </c>
      <c r="F238" s="42">
        <v>1.4999999999999999E-2</v>
      </c>
    </row>
    <row r="239" spans="2:6" s="61" customFormat="1">
      <c r="B239" s="201"/>
      <c r="C239" s="199"/>
      <c r="D239" s="123" t="s">
        <v>117</v>
      </c>
      <c r="E239" s="131" t="s">
        <v>112</v>
      </c>
      <c r="F239" s="42">
        <v>1.4E-2</v>
      </c>
    </row>
    <row r="240" spans="2:6" s="61" customFormat="1">
      <c r="B240" s="201"/>
      <c r="C240" s="199"/>
      <c r="D240" s="123" t="s">
        <v>111</v>
      </c>
      <c r="E240" s="131" t="s">
        <v>112</v>
      </c>
      <c r="F240" s="42">
        <v>1.2999999999999999E-2</v>
      </c>
    </row>
    <row r="241" spans="2:6" s="61" customFormat="1">
      <c r="B241" s="201"/>
      <c r="C241" s="199"/>
      <c r="D241" s="123" t="s">
        <v>253</v>
      </c>
      <c r="E241" s="131" t="s">
        <v>254</v>
      </c>
      <c r="F241" s="42">
        <v>1.2999999999999999E-2</v>
      </c>
    </row>
    <row r="242" spans="2:6" s="61" customFormat="1">
      <c r="B242" s="201"/>
      <c r="C242" s="199"/>
      <c r="D242" s="123" t="s">
        <v>270</v>
      </c>
      <c r="E242" s="131" t="s">
        <v>114</v>
      </c>
      <c r="F242" s="42">
        <v>1.2E-2</v>
      </c>
    </row>
    <row r="243" spans="2:6" s="61" customFormat="1">
      <c r="B243" s="201"/>
      <c r="C243" s="200"/>
      <c r="D243" s="124" t="s">
        <v>118</v>
      </c>
      <c r="E243" s="132" t="s">
        <v>119</v>
      </c>
      <c r="F243" s="44">
        <v>1.2E-2</v>
      </c>
    </row>
    <row r="244" spans="2:6" s="61" customFormat="1">
      <c r="B244" s="201">
        <v>25</v>
      </c>
      <c r="C244" s="198" t="s">
        <v>143</v>
      </c>
      <c r="D244" s="121" t="s">
        <v>115</v>
      </c>
      <c r="E244" s="129" t="s">
        <v>375</v>
      </c>
      <c r="F244" s="113">
        <v>3.6999999999999998E-2</v>
      </c>
    </row>
    <row r="245" spans="2:6" s="61" customFormat="1">
      <c r="B245" s="201"/>
      <c r="C245" s="199"/>
      <c r="D245" s="122" t="s">
        <v>252</v>
      </c>
      <c r="E245" s="130" t="s">
        <v>112</v>
      </c>
      <c r="F245" s="42">
        <v>2.8000000000000001E-2</v>
      </c>
    </row>
    <row r="246" spans="2:6" s="61" customFormat="1">
      <c r="B246" s="201"/>
      <c r="C246" s="199"/>
      <c r="D246" s="123" t="s">
        <v>121</v>
      </c>
      <c r="E246" s="131" t="s">
        <v>122</v>
      </c>
      <c r="F246" s="42">
        <v>0.02</v>
      </c>
    </row>
    <row r="247" spans="2:6" s="61" customFormat="1">
      <c r="B247" s="201"/>
      <c r="C247" s="199"/>
      <c r="D247" s="123" t="s">
        <v>255</v>
      </c>
      <c r="E247" s="131" t="s">
        <v>114</v>
      </c>
      <c r="F247" s="42">
        <v>1.7999999999999999E-2</v>
      </c>
    </row>
    <row r="248" spans="2:6" s="61" customFormat="1">
      <c r="B248" s="201"/>
      <c r="C248" s="199"/>
      <c r="D248" s="123" t="s">
        <v>118</v>
      </c>
      <c r="E248" s="131" t="s">
        <v>119</v>
      </c>
      <c r="F248" s="42">
        <v>1.7999999999999999E-2</v>
      </c>
    </row>
    <row r="249" spans="2:6" s="61" customFormat="1">
      <c r="B249" s="201"/>
      <c r="C249" s="199"/>
      <c r="D249" s="123" t="s">
        <v>253</v>
      </c>
      <c r="E249" s="131" t="s">
        <v>254</v>
      </c>
      <c r="F249" s="42">
        <v>1.7000000000000001E-2</v>
      </c>
    </row>
    <row r="250" spans="2:6" s="61" customFormat="1">
      <c r="B250" s="201"/>
      <c r="C250" s="199"/>
      <c r="D250" s="123" t="s">
        <v>257</v>
      </c>
      <c r="E250" s="131" t="s">
        <v>375</v>
      </c>
      <c r="F250" s="42">
        <v>1.2E-2</v>
      </c>
    </row>
    <row r="251" spans="2:6" s="61" customFormat="1">
      <c r="B251" s="201"/>
      <c r="C251" s="199"/>
      <c r="D251" s="123" t="s">
        <v>256</v>
      </c>
      <c r="E251" s="131" t="s">
        <v>114</v>
      </c>
      <c r="F251" s="42">
        <v>1.2E-2</v>
      </c>
    </row>
    <row r="252" spans="2:6" s="61" customFormat="1">
      <c r="B252" s="201"/>
      <c r="C252" s="199"/>
      <c r="D252" s="123" t="s">
        <v>70</v>
      </c>
      <c r="E252" s="131" t="s">
        <v>277</v>
      </c>
      <c r="F252" s="42">
        <v>1.2E-2</v>
      </c>
    </row>
    <row r="253" spans="2:6" s="61" customFormat="1">
      <c r="B253" s="201"/>
      <c r="C253" s="200"/>
      <c r="D253" s="124" t="s">
        <v>262</v>
      </c>
      <c r="E253" s="132" t="s">
        <v>112</v>
      </c>
      <c r="F253" s="44">
        <v>0.01</v>
      </c>
    </row>
    <row r="254" spans="2:6" s="61" customFormat="1">
      <c r="B254" s="201">
        <v>26</v>
      </c>
      <c r="C254" s="198" t="s">
        <v>36</v>
      </c>
      <c r="D254" s="121" t="s">
        <v>113</v>
      </c>
      <c r="E254" s="129" t="s">
        <v>114</v>
      </c>
      <c r="F254" s="113">
        <v>2.1999999999999999E-2</v>
      </c>
    </row>
    <row r="255" spans="2:6" s="61" customFormat="1">
      <c r="B255" s="201"/>
      <c r="C255" s="199"/>
      <c r="D255" s="122" t="s">
        <v>115</v>
      </c>
      <c r="E255" s="130" t="s">
        <v>375</v>
      </c>
      <c r="F255" s="42">
        <v>1.9E-2</v>
      </c>
    </row>
    <row r="256" spans="2:6" s="61" customFormat="1">
      <c r="B256" s="201"/>
      <c r="C256" s="199"/>
      <c r="D256" s="123" t="s">
        <v>121</v>
      </c>
      <c r="E256" s="131" t="s">
        <v>122</v>
      </c>
      <c r="F256" s="42">
        <v>1.7999999999999999E-2</v>
      </c>
    </row>
    <row r="257" spans="2:6" s="61" customFormat="1">
      <c r="B257" s="201"/>
      <c r="C257" s="199"/>
      <c r="D257" s="123" t="s">
        <v>253</v>
      </c>
      <c r="E257" s="131" t="s">
        <v>254</v>
      </c>
      <c r="F257" s="42">
        <v>1.6E-2</v>
      </c>
    </row>
    <row r="258" spans="2:6" s="61" customFormat="1">
      <c r="B258" s="201"/>
      <c r="C258" s="199"/>
      <c r="D258" s="123" t="s">
        <v>118</v>
      </c>
      <c r="E258" s="131" t="s">
        <v>119</v>
      </c>
      <c r="F258" s="42">
        <v>1.2999999999999999E-2</v>
      </c>
    </row>
    <row r="259" spans="2:6" s="61" customFormat="1">
      <c r="B259" s="201"/>
      <c r="C259" s="199"/>
      <c r="D259" s="123" t="s">
        <v>256</v>
      </c>
      <c r="E259" s="131" t="s">
        <v>114</v>
      </c>
      <c r="F259" s="42">
        <v>1.0999999999999999E-2</v>
      </c>
    </row>
    <row r="260" spans="2:6" s="61" customFormat="1">
      <c r="B260" s="201"/>
      <c r="C260" s="199"/>
      <c r="D260" s="123" t="s">
        <v>117</v>
      </c>
      <c r="E260" s="131" t="s">
        <v>112</v>
      </c>
      <c r="F260" s="42">
        <v>0.01</v>
      </c>
    </row>
    <row r="261" spans="2:6" s="61" customFormat="1">
      <c r="B261" s="201"/>
      <c r="C261" s="199"/>
      <c r="D261" s="123" t="s">
        <v>252</v>
      </c>
      <c r="E261" s="131" t="s">
        <v>112</v>
      </c>
      <c r="F261" s="42">
        <v>0.01</v>
      </c>
    </row>
    <row r="262" spans="2:6" s="61" customFormat="1">
      <c r="B262" s="201"/>
      <c r="C262" s="199"/>
      <c r="D262" s="123" t="s">
        <v>255</v>
      </c>
      <c r="E262" s="131" t="s">
        <v>114</v>
      </c>
      <c r="F262" s="42">
        <v>0.01</v>
      </c>
    </row>
    <row r="263" spans="2:6" s="61" customFormat="1">
      <c r="B263" s="201"/>
      <c r="C263" s="200"/>
      <c r="D263" s="124" t="s">
        <v>263</v>
      </c>
      <c r="E263" s="132" t="s">
        <v>264</v>
      </c>
      <c r="F263" s="44">
        <v>0.01</v>
      </c>
    </row>
    <row r="264" spans="2:6" s="61" customFormat="1">
      <c r="B264" s="201">
        <v>27</v>
      </c>
      <c r="C264" s="198" t="s">
        <v>37</v>
      </c>
      <c r="D264" s="121" t="s">
        <v>113</v>
      </c>
      <c r="E264" s="129" t="s">
        <v>114</v>
      </c>
      <c r="F264" s="113">
        <v>2.4E-2</v>
      </c>
    </row>
    <row r="265" spans="2:6" s="61" customFormat="1">
      <c r="B265" s="201"/>
      <c r="C265" s="199"/>
      <c r="D265" s="122" t="s">
        <v>121</v>
      </c>
      <c r="E265" s="130" t="s">
        <v>122</v>
      </c>
      <c r="F265" s="42">
        <v>1.7000000000000001E-2</v>
      </c>
    </row>
    <row r="266" spans="2:6" s="61" customFormat="1">
      <c r="B266" s="201"/>
      <c r="C266" s="199"/>
      <c r="D266" s="123" t="s">
        <v>118</v>
      </c>
      <c r="E266" s="131" t="s">
        <v>119</v>
      </c>
      <c r="F266" s="42">
        <v>1.7000000000000001E-2</v>
      </c>
    </row>
    <row r="267" spans="2:6" s="61" customFormat="1">
      <c r="B267" s="201"/>
      <c r="C267" s="199"/>
      <c r="D267" s="123" t="s">
        <v>283</v>
      </c>
      <c r="E267" s="131" t="s">
        <v>112</v>
      </c>
      <c r="F267" s="42">
        <v>1.4E-2</v>
      </c>
    </row>
    <row r="268" spans="2:6" s="61" customFormat="1">
      <c r="B268" s="201"/>
      <c r="C268" s="199"/>
      <c r="D268" s="123" t="s">
        <v>115</v>
      </c>
      <c r="E268" s="131" t="s">
        <v>375</v>
      </c>
      <c r="F268" s="42">
        <v>1.4E-2</v>
      </c>
    </row>
    <row r="269" spans="2:6" s="61" customFormat="1">
      <c r="B269" s="201"/>
      <c r="C269" s="199"/>
      <c r="D269" s="123" t="s">
        <v>263</v>
      </c>
      <c r="E269" s="131" t="s">
        <v>264</v>
      </c>
      <c r="F269" s="42">
        <v>1.2E-2</v>
      </c>
    </row>
    <row r="270" spans="2:6" s="61" customFormat="1">
      <c r="B270" s="201"/>
      <c r="C270" s="199"/>
      <c r="D270" s="123" t="s">
        <v>111</v>
      </c>
      <c r="E270" s="131" t="s">
        <v>112</v>
      </c>
      <c r="F270" s="42">
        <v>0.01</v>
      </c>
    </row>
    <row r="271" spans="2:6" s="61" customFormat="1">
      <c r="B271" s="201"/>
      <c r="C271" s="199"/>
      <c r="D271" s="123" t="s">
        <v>294</v>
      </c>
      <c r="E271" s="131" t="s">
        <v>375</v>
      </c>
      <c r="F271" s="42">
        <v>0.01</v>
      </c>
    </row>
    <row r="272" spans="2:6" s="61" customFormat="1">
      <c r="B272" s="201"/>
      <c r="C272" s="199"/>
      <c r="D272" s="123" t="s">
        <v>257</v>
      </c>
      <c r="E272" s="131" t="s">
        <v>375</v>
      </c>
      <c r="F272" s="42">
        <v>8.9999999999999993E-3</v>
      </c>
    </row>
    <row r="273" spans="2:6" s="61" customFormat="1">
      <c r="B273" s="201"/>
      <c r="C273" s="200"/>
      <c r="D273" s="124" t="s">
        <v>251</v>
      </c>
      <c r="E273" s="132" t="s">
        <v>112</v>
      </c>
      <c r="F273" s="44">
        <v>8.9999999999999993E-3</v>
      </c>
    </row>
    <row r="274" spans="2:6" s="61" customFormat="1">
      <c r="B274" s="201">
        <v>28</v>
      </c>
      <c r="C274" s="198" t="s">
        <v>38</v>
      </c>
      <c r="D274" s="121" t="s">
        <v>113</v>
      </c>
      <c r="E274" s="129" t="s">
        <v>114</v>
      </c>
      <c r="F274" s="113">
        <v>3.2000000000000001E-2</v>
      </c>
    </row>
    <row r="275" spans="2:6" s="61" customFormat="1">
      <c r="B275" s="201"/>
      <c r="C275" s="199"/>
      <c r="D275" s="122" t="s">
        <v>256</v>
      </c>
      <c r="E275" s="130" t="s">
        <v>114</v>
      </c>
      <c r="F275" s="42">
        <v>2.4E-2</v>
      </c>
    </row>
    <row r="276" spans="2:6" s="61" customFormat="1">
      <c r="B276" s="201"/>
      <c r="C276" s="199"/>
      <c r="D276" s="123" t="s">
        <v>121</v>
      </c>
      <c r="E276" s="131" t="s">
        <v>122</v>
      </c>
      <c r="F276" s="42">
        <v>2.4E-2</v>
      </c>
    </row>
    <row r="277" spans="2:6" s="61" customFormat="1">
      <c r="B277" s="201"/>
      <c r="C277" s="199"/>
      <c r="D277" s="123" t="s">
        <v>269</v>
      </c>
      <c r="E277" s="131" t="s">
        <v>264</v>
      </c>
      <c r="F277" s="42">
        <v>1.7999999999999999E-2</v>
      </c>
    </row>
    <row r="278" spans="2:6" s="61" customFormat="1">
      <c r="B278" s="201"/>
      <c r="C278" s="199"/>
      <c r="D278" s="123" t="s">
        <v>118</v>
      </c>
      <c r="E278" s="131" t="s">
        <v>119</v>
      </c>
      <c r="F278" s="42">
        <v>1.6E-2</v>
      </c>
    </row>
    <row r="279" spans="2:6" s="61" customFormat="1">
      <c r="B279" s="201"/>
      <c r="C279" s="199"/>
      <c r="D279" s="123" t="s">
        <v>253</v>
      </c>
      <c r="E279" s="131" t="s">
        <v>254</v>
      </c>
      <c r="F279" s="42">
        <v>1.4E-2</v>
      </c>
    </row>
    <row r="280" spans="2:6" s="61" customFormat="1">
      <c r="B280" s="201"/>
      <c r="C280" s="199"/>
      <c r="D280" s="123" t="s">
        <v>252</v>
      </c>
      <c r="E280" s="131" t="s">
        <v>112</v>
      </c>
      <c r="F280" s="42">
        <v>1.4E-2</v>
      </c>
    </row>
    <row r="281" spans="2:6" s="61" customFormat="1">
      <c r="B281" s="201"/>
      <c r="C281" s="199"/>
      <c r="D281" s="123" t="s">
        <v>115</v>
      </c>
      <c r="E281" s="131" t="s">
        <v>375</v>
      </c>
      <c r="F281" s="42">
        <v>1.2999999999999999E-2</v>
      </c>
    </row>
    <row r="282" spans="2:6" s="61" customFormat="1">
      <c r="B282" s="201"/>
      <c r="C282" s="199"/>
      <c r="D282" s="123" t="s">
        <v>278</v>
      </c>
      <c r="E282" s="131" t="s">
        <v>114</v>
      </c>
      <c r="F282" s="42">
        <v>1.2999999999999999E-2</v>
      </c>
    </row>
    <row r="283" spans="2:6" s="61" customFormat="1">
      <c r="B283" s="201"/>
      <c r="C283" s="200"/>
      <c r="D283" s="124" t="s">
        <v>263</v>
      </c>
      <c r="E283" s="132" t="s">
        <v>264</v>
      </c>
      <c r="F283" s="44">
        <v>1.2E-2</v>
      </c>
    </row>
    <row r="284" spans="2:6" s="61" customFormat="1">
      <c r="B284" s="201">
        <v>29</v>
      </c>
      <c r="C284" s="198" t="s">
        <v>39</v>
      </c>
      <c r="D284" s="121" t="s">
        <v>115</v>
      </c>
      <c r="E284" s="129" t="s">
        <v>375</v>
      </c>
      <c r="F284" s="113">
        <v>3.1E-2</v>
      </c>
    </row>
    <row r="285" spans="2:6" s="61" customFormat="1">
      <c r="B285" s="201"/>
      <c r="C285" s="199"/>
      <c r="D285" s="122" t="s">
        <v>253</v>
      </c>
      <c r="E285" s="130" t="s">
        <v>254</v>
      </c>
      <c r="F285" s="42">
        <v>2.5000000000000001E-2</v>
      </c>
    </row>
    <row r="286" spans="2:6" s="61" customFormat="1">
      <c r="B286" s="201"/>
      <c r="C286" s="199"/>
      <c r="D286" s="123" t="s">
        <v>113</v>
      </c>
      <c r="E286" s="131" t="s">
        <v>114</v>
      </c>
      <c r="F286" s="42">
        <v>1.9E-2</v>
      </c>
    </row>
    <row r="287" spans="2:6" s="61" customFormat="1">
      <c r="B287" s="201"/>
      <c r="C287" s="199"/>
      <c r="D287" s="123" t="s">
        <v>121</v>
      </c>
      <c r="E287" s="131" t="s">
        <v>122</v>
      </c>
      <c r="F287" s="42">
        <v>1.7999999999999999E-2</v>
      </c>
    </row>
    <row r="288" spans="2:6" s="61" customFormat="1">
      <c r="B288" s="201"/>
      <c r="C288" s="199"/>
      <c r="D288" s="123" t="s">
        <v>251</v>
      </c>
      <c r="E288" s="131" t="s">
        <v>112</v>
      </c>
      <c r="F288" s="42">
        <v>1.2999999999999999E-2</v>
      </c>
    </row>
    <row r="289" spans="2:6" s="61" customFormat="1">
      <c r="B289" s="201"/>
      <c r="C289" s="199"/>
      <c r="D289" s="123" t="s">
        <v>256</v>
      </c>
      <c r="E289" s="131" t="s">
        <v>114</v>
      </c>
      <c r="F289" s="42">
        <v>1.2E-2</v>
      </c>
    </row>
    <row r="290" spans="2:6" s="61" customFormat="1">
      <c r="B290" s="201"/>
      <c r="C290" s="199"/>
      <c r="D290" s="123" t="s">
        <v>295</v>
      </c>
      <c r="E290" s="131" t="s">
        <v>114</v>
      </c>
      <c r="F290" s="42">
        <v>1.2E-2</v>
      </c>
    </row>
    <row r="291" spans="2:6" s="61" customFormat="1">
      <c r="B291" s="201"/>
      <c r="C291" s="199"/>
      <c r="D291" s="123" t="s">
        <v>268</v>
      </c>
      <c r="E291" s="131" t="s">
        <v>114</v>
      </c>
      <c r="F291" s="42">
        <v>1.2E-2</v>
      </c>
    </row>
    <row r="292" spans="2:6" s="61" customFormat="1">
      <c r="B292" s="201"/>
      <c r="C292" s="199"/>
      <c r="D292" s="123" t="s">
        <v>296</v>
      </c>
      <c r="E292" s="131" t="s">
        <v>116</v>
      </c>
      <c r="F292" s="42">
        <v>1.0999999999999999E-2</v>
      </c>
    </row>
    <row r="293" spans="2:6" s="61" customFormat="1">
      <c r="B293" s="201"/>
      <c r="C293" s="200"/>
      <c r="D293" s="124" t="s">
        <v>297</v>
      </c>
      <c r="E293" s="132" t="s">
        <v>259</v>
      </c>
      <c r="F293" s="44">
        <v>1.0999999999999999E-2</v>
      </c>
    </row>
    <row r="294" spans="2:6" s="61" customFormat="1">
      <c r="B294" s="201">
        <v>30</v>
      </c>
      <c r="C294" s="198" t="s">
        <v>40</v>
      </c>
      <c r="D294" s="121" t="s">
        <v>121</v>
      </c>
      <c r="E294" s="129" t="s">
        <v>122</v>
      </c>
      <c r="F294" s="113">
        <v>2.1000000000000001E-2</v>
      </c>
    </row>
    <row r="295" spans="2:6" s="61" customFormat="1">
      <c r="B295" s="201"/>
      <c r="C295" s="199"/>
      <c r="D295" s="122" t="s">
        <v>113</v>
      </c>
      <c r="E295" s="130" t="s">
        <v>114</v>
      </c>
      <c r="F295" s="42">
        <v>0.02</v>
      </c>
    </row>
    <row r="296" spans="2:6" s="61" customFormat="1">
      <c r="B296" s="201"/>
      <c r="C296" s="199"/>
      <c r="D296" s="123" t="s">
        <v>115</v>
      </c>
      <c r="E296" s="131" t="s">
        <v>375</v>
      </c>
      <c r="F296" s="42">
        <v>1.7000000000000001E-2</v>
      </c>
    </row>
    <row r="297" spans="2:6" s="61" customFormat="1">
      <c r="B297" s="201"/>
      <c r="C297" s="199"/>
      <c r="D297" s="123" t="s">
        <v>253</v>
      </c>
      <c r="E297" s="131" t="s">
        <v>254</v>
      </c>
      <c r="F297" s="42">
        <v>1.6E-2</v>
      </c>
    </row>
    <row r="298" spans="2:6" s="61" customFormat="1">
      <c r="B298" s="201"/>
      <c r="C298" s="199"/>
      <c r="D298" s="123" t="s">
        <v>257</v>
      </c>
      <c r="E298" s="131" t="s">
        <v>375</v>
      </c>
      <c r="F298" s="42">
        <v>1.2E-2</v>
      </c>
    </row>
    <row r="299" spans="2:6" s="61" customFormat="1">
      <c r="B299" s="201"/>
      <c r="C299" s="199"/>
      <c r="D299" s="123" t="s">
        <v>278</v>
      </c>
      <c r="E299" s="131" t="s">
        <v>114</v>
      </c>
      <c r="F299" s="42">
        <v>1.2E-2</v>
      </c>
    </row>
    <row r="300" spans="2:6" s="61" customFormat="1">
      <c r="B300" s="201"/>
      <c r="C300" s="199"/>
      <c r="D300" s="123" t="s">
        <v>251</v>
      </c>
      <c r="E300" s="131" t="s">
        <v>112</v>
      </c>
      <c r="F300" s="42">
        <v>1.2E-2</v>
      </c>
    </row>
    <row r="301" spans="2:6" s="61" customFormat="1">
      <c r="B301" s="201"/>
      <c r="C301" s="199"/>
      <c r="D301" s="123" t="s">
        <v>118</v>
      </c>
      <c r="E301" s="131" t="s">
        <v>119</v>
      </c>
      <c r="F301" s="42">
        <v>1.2E-2</v>
      </c>
    </row>
    <row r="302" spans="2:6" s="61" customFormat="1">
      <c r="B302" s="201"/>
      <c r="C302" s="199"/>
      <c r="D302" s="123" t="s">
        <v>283</v>
      </c>
      <c r="E302" s="131" t="s">
        <v>112</v>
      </c>
      <c r="F302" s="42">
        <v>1.0999999999999999E-2</v>
      </c>
    </row>
    <row r="303" spans="2:6" s="61" customFormat="1">
      <c r="B303" s="201"/>
      <c r="C303" s="200"/>
      <c r="D303" s="124" t="s">
        <v>294</v>
      </c>
      <c r="E303" s="132" t="s">
        <v>375</v>
      </c>
      <c r="F303" s="44">
        <v>1.0999999999999999E-2</v>
      </c>
    </row>
    <row r="304" spans="2:6" s="61" customFormat="1">
      <c r="B304" s="201">
        <v>31</v>
      </c>
      <c r="C304" s="198" t="s">
        <v>41</v>
      </c>
      <c r="D304" s="121" t="s">
        <v>115</v>
      </c>
      <c r="E304" s="129" t="s">
        <v>375</v>
      </c>
      <c r="F304" s="113">
        <v>2.8000000000000001E-2</v>
      </c>
    </row>
    <row r="305" spans="2:6" s="61" customFormat="1">
      <c r="B305" s="201"/>
      <c r="C305" s="199"/>
      <c r="D305" s="122" t="s">
        <v>113</v>
      </c>
      <c r="E305" s="130" t="s">
        <v>114</v>
      </c>
      <c r="F305" s="42">
        <v>2.1000000000000001E-2</v>
      </c>
    </row>
    <row r="306" spans="2:6" s="61" customFormat="1">
      <c r="B306" s="201"/>
      <c r="C306" s="199"/>
      <c r="D306" s="123" t="s">
        <v>268</v>
      </c>
      <c r="E306" s="131" t="s">
        <v>114</v>
      </c>
      <c r="F306" s="42">
        <v>1.7999999999999999E-2</v>
      </c>
    </row>
    <row r="307" spans="2:6" s="61" customFormat="1">
      <c r="B307" s="201"/>
      <c r="C307" s="199"/>
      <c r="D307" s="123" t="s">
        <v>255</v>
      </c>
      <c r="E307" s="131" t="s">
        <v>114</v>
      </c>
      <c r="F307" s="42">
        <v>1.7000000000000001E-2</v>
      </c>
    </row>
    <row r="308" spans="2:6" s="61" customFormat="1">
      <c r="B308" s="201"/>
      <c r="C308" s="199"/>
      <c r="D308" s="123" t="s">
        <v>253</v>
      </c>
      <c r="E308" s="131" t="s">
        <v>254</v>
      </c>
      <c r="F308" s="42">
        <v>1.6E-2</v>
      </c>
    </row>
    <row r="309" spans="2:6" s="61" customFormat="1">
      <c r="B309" s="201"/>
      <c r="C309" s="199"/>
      <c r="D309" s="123" t="s">
        <v>121</v>
      </c>
      <c r="E309" s="131" t="s">
        <v>122</v>
      </c>
      <c r="F309" s="42">
        <v>1.2999999999999999E-2</v>
      </c>
    </row>
    <row r="310" spans="2:6" s="61" customFormat="1">
      <c r="B310" s="201"/>
      <c r="C310" s="199"/>
      <c r="D310" s="123" t="s">
        <v>298</v>
      </c>
      <c r="E310" s="131" t="s">
        <v>112</v>
      </c>
      <c r="F310" s="42">
        <v>1.2999999999999999E-2</v>
      </c>
    </row>
    <row r="311" spans="2:6" s="61" customFormat="1">
      <c r="B311" s="201"/>
      <c r="C311" s="199"/>
      <c r="D311" s="123" t="s">
        <v>117</v>
      </c>
      <c r="E311" s="131" t="s">
        <v>112</v>
      </c>
      <c r="F311" s="42">
        <v>1.0999999999999999E-2</v>
      </c>
    </row>
    <row r="312" spans="2:6" s="61" customFormat="1">
      <c r="B312" s="201"/>
      <c r="C312" s="199"/>
      <c r="D312" s="123" t="s">
        <v>257</v>
      </c>
      <c r="E312" s="131" t="s">
        <v>375</v>
      </c>
      <c r="F312" s="42">
        <v>1.0999999999999999E-2</v>
      </c>
    </row>
    <row r="313" spans="2:6" s="61" customFormat="1">
      <c r="B313" s="201"/>
      <c r="C313" s="200"/>
      <c r="D313" s="124" t="s">
        <v>256</v>
      </c>
      <c r="E313" s="132" t="s">
        <v>114</v>
      </c>
      <c r="F313" s="44">
        <v>0.01</v>
      </c>
    </row>
    <row r="314" spans="2:6" s="61" customFormat="1">
      <c r="B314" s="201">
        <v>32</v>
      </c>
      <c r="C314" s="198" t="s">
        <v>42</v>
      </c>
      <c r="D314" s="121" t="s">
        <v>253</v>
      </c>
      <c r="E314" s="129" t="s">
        <v>254</v>
      </c>
      <c r="F314" s="113">
        <v>2.5999999999999999E-2</v>
      </c>
    </row>
    <row r="315" spans="2:6" s="61" customFormat="1">
      <c r="B315" s="201"/>
      <c r="C315" s="199"/>
      <c r="D315" s="122" t="s">
        <v>121</v>
      </c>
      <c r="E315" s="130" t="s">
        <v>122</v>
      </c>
      <c r="F315" s="42">
        <v>0.02</v>
      </c>
    </row>
    <row r="316" spans="2:6" s="61" customFormat="1">
      <c r="B316" s="201"/>
      <c r="C316" s="199"/>
      <c r="D316" s="123" t="s">
        <v>118</v>
      </c>
      <c r="E316" s="131" t="s">
        <v>119</v>
      </c>
      <c r="F316" s="42">
        <v>0.02</v>
      </c>
    </row>
    <row r="317" spans="2:6" s="61" customFormat="1">
      <c r="B317" s="201"/>
      <c r="C317" s="199"/>
      <c r="D317" s="123" t="s">
        <v>252</v>
      </c>
      <c r="E317" s="131" t="s">
        <v>112</v>
      </c>
      <c r="F317" s="42">
        <v>1.7999999999999999E-2</v>
      </c>
    </row>
    <row r="318" spans="2:6" s="61" customFormat="1">
      <c r="B318" s="201"/>
      <c r="C318" s="199"/>
      <c r="D318" s="123" t="s">
        <v>113</v>
      </c>
      <c r="E318" s="131" t="s">
        <v>114</v>
      </c>
      <c r="F318" s="42">
        <v>1.7000000000000001E-2</v>
      </c>
    </row>
    <row r="319" spans="2:6" s="61" customFormat="1">
      <c r="B319" s="201"/>
      <c r="C319" s="199"/>
      <c r="D319" s="123" t="s">
        <v>115</v>
      </c>
      <c r="E319" s="131" t="s">
        <v>375</v>
      </c>
      <c r="F319" s="42">
        <v>1.4E-2</v>
      </c>
    </row>
    <row r="320" spans="2:6" s="61" customFormat="1">
      <c r="B320" s="201"/>
      <c r="C320" s="199"/>
      <c r="D320" s="123" t="s">
        <v>111</v>
      </c>
      <c r="E320" s="131" t="s">
        <v>112</v>
      </c>
      <c r="F320" s="42">
        <v>1.2999999999999999E-2</v>
      </c>
    </row>
    <row r="321" spans="2:6" s="61" customFormat="1">
      <c r="B321" s="201"/>
      <c r="C321" s="199"/>
      <c r="D321" s="123" t="s">
        <v>292</v>
      </c>
      <c r="E321" s="131" t="s">
        <v>293</v>
      </c>
      <c r="F321" s="42">
        <v>1.0999999999999999E-2</v>
      </c>
    </row>
    <row r="322" spans="2:6" s="61" customFormat="1">
      <c r="B322" s="201"/>
      <c r="C322" s="199"/>
      <c r="D322" s="123" t="s">
        <v>255</v>
      </c>
      <c r="E322" s="131" t="s">
        <v>114</v>
      </c>
      <c r="F322" s="42">
        <v>1.0999999999999999E-2</v>
      </c>
    </row>
    <row r="323" spans="2:6" s="61" customFormat="1">
      <c r="B323" s="201"/>
      <c r="C323" s="200"/>
      <c r="D323" s="124" t="s">
        <v>263</v>
      </c>
      <c r="E323" s="132" t="s">
        <v>264</v>
      </c>
      <c r="F323" s="44">
        <v>1.0999999999999999E-2</v>
      </c>
    </row>
    <row r="324" spans="2:6" s="61" customFormat="1">
      <c r="B324" s="201">
        <v>33</v>
      </c>
      <c r="C324" s="198" t="s">
        <v>43</v>
      </c>
      <c r="D324" s="121" t="s">
        <v>113</v>
      </c>
      <c r="E324" s="129" t="s">
        <v>114</v>
      </c>
      <c r="F324" s="113">
        <v>2.9000000000000001E-2</v>
      </c>
    </row>
    <row r="325" spans="2:6" s="61" customFormat="1">
      <c r="B325" s="201"/>
      <c r="C325" s="199"/>
      <c r="D325" s="122" t="s">
        <v>269</v>
      </c>
      <c r="E325" s="130" t="s">
        <v>264</v>
      </c>
      <c r="F325" s="42">
        <v>2.3E-2</v>
      </c>
    </row>
    <row r="326" spans="2:6" s="61" customFormat="1">
      <c r="B326" s="201"/>
      <c r="C326" s="199"/>
      <c r="D326" s="123" t="s">
        <v>251</v>
      </c>
      <c r="E326" s="131" t="s">
        <v>112</v>
      </c>
      <c r="F326" s="42">
        <v>1.9E-2</v>
      </c>
    </row>
    <row r="327" spans="2:6" s="61" customFormat="1">
      <c r="B327" s="201"/>
      <c r="C327" s="199"/>
      <c r="D327" s="123" t="s">
        <v>117</v>
      </c>
      <c r="E327" s="131" t="s">
        <v>112</v>
      </c>
      <c r="F327" s="42">
        <v>1.9E-2</v>
      </c>
    </row>
    <row r="328" spans="2:6" s="61" customFormat="1">
      <c r="B328" s="201"/>
      <c r="C328" s="199"/>
      <c r="D328" s="123" t="s">
        <v>70</v>
      </c>
      <c r="E328" s="131" t="s">
        <v>277</v>
      </c>
      <c r="F328" s="42">
        <v>1.6E-2</v>
      </c>
    </row>
    <row r="329" spans="2:6" s="61" customFormat="1">
      <c r="B329" s="201"/>
      <c r="C329" s="199"/>
      <c r="D329" s="123" t="s">
        <v>297</v>
      </c>
      <c r="E329" s="131" t="s">
        <v>259</v>
      </c>
      <c r="F329" s="42">
        <v>1.6E-2</v>
      </c>
    </row>
    <row r="330" spans="2:6" s="61" customFormat="1">
      <c r="B330" s="201"/>
      <c r="C330" s="199"/>
      <c r="D330" s="123" t="s">
        <v>299</v>
      </c>
      <c r="E330" s="131" t="s">
        <v>114</v>
      </c>
      <c r="F330" s="42">
        <v>1.4999999999999999E-2</v>
      </c>
    </row>
    <row r="331" spans="2:6" s="61" customFormat="1">
      <c r="B331" s="201"/>
      <c r="C331" s="199"/>
      <c r="D331" s="123" t="s">
        <v>280</v>
      </c>
      <c r="E331" s="131" t="s">
        <v>281</v>
      </c>
      <c r="F331" s="42">
        <v>1.4999999999999999E-2</v>
      </c>
    </row>
    <row r="332" spans="2:6" s="61" customFormat="1">
      <c r="B332" s="201"/>
      <c r="C332" s="199"/>
      <c r="D332" s="123" t="s">
        <v>300</v>
      </c>
      <c r="E332" s="131" t="s">
        <v>114</v>
      </c>
      <c r="F332" s="42">
        <v>1.4E-2</v>
      </c>
    </row>
    <row r="333" spans="2:6" s="61" customFormat="1">
      <c r="B333" s="201"/>
      <c r="C333" s="200"/>
      <c r="D333" s="124" t="s">
        <v>301</v>
      </c>
      <c r="E333" s="132" t="s">
        <v>259</v>
      </c>
      <c r="F333" s="44">
        <v>1.4E-2</v>
      </c>
    </row>
    <row r="334" spans="2:6" s="61" customFormat="1">
      <c r="B334" s="201">
        <v>34</v>
      </c>
      <c r="C334" s="198" t="s">
        <v>45</v>
      </c>
      <c r="D334" s="121" t="s">
        <v>115</v>
      </c>
      <c r="E334" s="129" t="s">
        <v>375</v>
      </c>
      <c r="F334" s="113">
        <v>2.5000000000000001E-2</v>
      </c>
    </row>
    <row r="335" spans="2:6" s="61" customFormat="1">
      <c r="B335" s="201"/>
      <c r="C335" s="199"/>
      <c r="D335" s="122" t="s">
        <v>256</v>
      </c>
      <c r="E335" s="130" t="s">
        <v>114</v>
      </c>
      <c r="F335" s="42">
        <v>2.1000000000000001E-2</v>
      </c>
    </row>
    <row r="336" spans="2:6" s="61" customFormat="1">
      <c r="B336" s="201"/>
      <c r="C336" s="199"/>
      <c r="D336" s="123" t="s">
        <v>113</v>
      </c>
      <c r="E336" s="131" t="s">
        <v>114</v>
      </c>
      <c r="F336" s="42">
        <v>1.9E-2</v>
      </c>
    </row>
    <row r="337" spans="2:6" s="61" customFormat="1">
      <c r="B337" s="201"/>
      <c r="C337" s="199"/>
      <c r="D337" s="123" t="s">
        <v>123</v>
      </c>
      <c r="E337" s="131" t="s">
        <v>124</v>
      </c>
      <c r="F337" s="42">
        <v>1.4999999999999999E-2</v>
      </c>
    </row>
    <row r="338" spans="2:6" s="61" customFormat="1">
      <c r="B338" s="201"/>
      <c r="C338" s="199"/>
      <c r="D338" s="123" t="s">
        <v>253</v>
      </c>
      <c r="E338" s="131" t="s">
        <v>254</v>
      </c>
      <c r="F338" s="42">
        <v>1.4999999999999999E-2</v>
      </c>
    </row>
    <row r="339" spans="2:6" s="61" customFormat="1">
      <c r="B339" s="201"/>
      <c r="C339" s="199"/>
      <c r="D339" s="123" t="s">
        <v>118</v>
      </c>
      <c r="E339" s="131" t="s">
        <v>119</v>
      </c>
      <c r="F339" s="42">
        <v>1.4E-2</v>
      </c>
    </row>
    <row r="340" spans="2:6" s="61" customFormat="1">
      <c r="B340" s="201"/>
      <c r="C340" s="199"/>
      <c r="D340" s="123" t="s">
        <v>121</v>
      </c>
      <c r="E340" s="131" t="s">
        <v>122</v>
      </c>
      <c r="F340" s="42">
        <v>1.4E-2</v>
      </c>
    </row>
    <row r="341" spans="2:6" s="61" customFormat="1">
      <c r="B341" s="201"/>
      <c r="C341" s="199"/>
      <c r="D341" s="123" t="s">
        <v>263</v>
      </c>
      <c r="E341" s="131" t="s">
        <v>264</v>
      </c>
      <c r="F341" s="42">
        <v>1.2999999999999999E-2</v>
      </c>
    </row>
    <row r="342" spans="2:6" s="61" customFormat="1">
      <c r="B342" s="201"/>
      <c r="C342" s="199"/>
      <c r="D342" s="123" t="s">
        <v>302</v>
      </c>
      <c r="E342" s="131" t="s">
        <v>114</v>
      </c>
      <c r="F342" s="42">
        <v>1.0999999999999999E-2</v>
      </c>
    </row>
    <row r="343" spans="2:6" s="61" customFormat="1">
      <c r="B343" s="201"/>
      <c r="C343" s="200"/>
      <c r="D343" s="124" t="s">
        <v>269</v>
      </c>
      <c r="E343" s="132" t="s">
        <v>264</v>
      </c>
      <c r="F343" s="44">
        <v>0.01</v>
      </c>
    </row>
    <row r="344" spans="2:6" s="61" customFormat="1">
      <c r="B344" s="201">
        <v>35</v>
      </c>
      <c r="C344" s="198" t="s">
        <v>2</v>
      </c>
      <c r="D344" s="121" t="s">
        <v>115</v>
      </c>
      <c r="E344" s="129" t="s">
        <v>375</v>
      </c>
      <c r="F344" s="113">
        <v>2.7E-2</v>
      </c>
    </row>
    <row r="345" spans="2:6" s="61" customFormat="1">
      <c r="B345" s="201"/>
      <c r="C345" s="199"/>
      <c r="D345" s="122" t="s">
        <v>251</v>
      </c>
      <c r="E345" s="130" t="s">
        <v>112</v>
      </c>
      <c r="F345" s="42">
        <v>2.1999999999999999E-2</v>
      </c>
    </row>
    <row r="346" spans="2:6" s="61" customFormat="1">
      <c r="B346" s="201"/>
      <c r="C346" s="199"/>
      <c r="D346" s="123" t="s">
        <v>113</v>
      </c>
      <c r="E346" s="131" t="s">
        <v>114</v>
      </c>
      <c r="F346" s="42">
        <v>1.7999999999999999E-2</v>
      </c>
    </row>
    <row r="347" spans="2:6" s="61" customFormat="1">
      <c r="B347" s="201"/>
      <c r="C347" s="199"/>
      <c r="D347" s="123" t="s">
        <v>252</v>
      </c>
      <c r="E347" s="131" t="s">
        <v>112</v>
      </c>
      <c r="F347" s="42">
        <v>1.7999999999999999E-2</v>
      </c>
    </row>
    <row r="348" spans="2:6" s="61" customFormat="1">
      <c r="B348" s="201"/>
      <c r="C348" s="199"/>
      <c r="D348" s="123" t="s">
        <v>121</v>
      </c>
      <c r="E348" s="131" t="s">
        <v>122</v>
      </c>
      <c r="F348" s="42">
        <v>1.6E-2</v>
      </c>
    </row>
    <row r="349" spans="2:6" s="61" customFormat="1">
      <c r="B349" s="201"/>
      <c r="C349" s="199"/>
      <c r="D349" s="123" t="s">
        <v>118</v>
      </c>
      <c r="E349" s="131" t="s">
        <v>119</v>
      </c>
      <c r="F349" s="42">
        <v>1.6E-2</v>
      </c>
    </row>
    <row r="350" spans="2:6" s="61" customFormat="1">
      <c r="B350" s="201"/>
      <c r="C350" s="199"/>
      <c r="D350" s="123" t="s">
        <v>256</v>
      </c>
      <c r="E350" s="131" t="s">
        <v>114</v>
      </c>
      <c r="F350" s="42">
        <v>1.2999999999999999E-2</v>
      </c>
    </row>
    <row r="351" spans="2:6" s="61" customFormat="1">
      <c r="B351" s="201"/>
      <c r="C351" s="199"/>
      <c r="D351" s="123" t="s">
        <v>255</v>
      </c>
      <c r="E351" s="131" t="s">
        <v>114</v>
      </c>
      <c r="F351" s="42">
        <v>1.0999999999999999E-2</v>
      </c>
    </row>
    <row r="352" spans="2:6" s="61" customFormat="1">
      <c r="B352" s="201"/>
      <c r="C352" s="199"/>
      <c r="D352" s="123" t="s">
        <v>262</v>
      </c>
      <c r="E352" s="131" t="s">
        <v>112</v>
      </c>
      <c r="F352" s="42">
        <v>1.0999999999999999E-2</v>
      </c>
    </row>
    <row r="353" spans="2:6" s="61" customFormat="1">
      <c r="B353" s="201"/>
      <c r="C353" s="200"/>
      <c r="D353" s="124" t="s">
        <v>253</v>
      </c>
      <c r="E353" s="132" t="s">
        <v>254</v>
      </c>
      <c r="F353" s="44">
        <v>0.01</v>
      </c>
    </row>
    <row r="354" spans="2:6" s="61" customFormat="1">
      <c r="B354" s="201">
        <v>36</v>
      </c>
      <c r="C354" s="198" t="s">
        <v>3</v>
      </c>
      <c r="D354" s="121" t="s">
        <v>121</v>
      </c>
      <c r="E354" s="129" t="s">
        <v>122</v>
      </c>
      <c r="F354" s="113">
        <v>2.8000000000000001E-2</v>
      </c>
    </row>
    <row r="355" spans="2:6" s="61" customFormat="1">
      <c r="B355" s="201"/>
      <c r="C355" s="199"/>
      <c r="D355" s="122" t="s">
        <v>118</v>
      </c>
      <c r="E355" s="130" t="s">
        <v>119</v>
      </c>
      <c r="F355" s="42">
        <v>2.5000000000000001E-2</v>
      </c>
    </row>
    <row r="356" spans="2:6" s="61" customFormat="1">
      <c r="B356" s="201"/>
      <c r="C356" s="199"/>
      <c r="D356" s="123" t="s">
        <v>115</v>
      </c>
      <c r="E356" s="131" t="s">
        <v>375</v>
      </c>
      <c r="F356" s="42">
        <v>2.1000000000000001E-2</v>
      </c>
    </row>
    <row r="357" spans="2:6" s="61" customFormat="1">
      <c r="B357" s="201"/>
      <c r="C357" s="199"/>
      <c r="D357" s="123" t="s">
        <v>255</v>
      </c>
      <c r="E357" s="131" t="s">
        <v>114</v>
      </c>
      <c r="F357" s="42">
        <v>1.7999999999999999E-2</v>
      </c>
    </row>
    <row r="358" spans="2:6" s="61" customFormat="1">
      <c r="B358" s="201"/>
      <c r="C358" s="199"/>
      <c r="D358" s="123" t="s">
        <v>253</v>
      </c>
      <c r="E358" s="131" t="s">
        <v>254</v>
      </c>
      <c r="F358" s="42">
        <v>1.4E-2</v>
      </c>
    </row>
    <row r="359" spans="2:6" s="61" customFormat="1">
      <c r="B359" s="201"/>
      <c r="C359" s="199"/>
      <c r="D359" s="123" t="s">
        <v>123</v>
      </c>
      <c r="E359" s="131" t="s">
        <v>124</v>
      </c>
      <c r="F359" s="42">
        <v>1.2999999999999999E-2</v>
      </c>
    </row>
    <row r="360" spans="2:6" s="61" customFormat="1">
      <c r="B360" s="201"/>
      <c r="C360" s="199"/>
      <c r="D360" s="123" t="s">
        <v>256</v>
      </c>
      <c r="E360" s="131" t="s">
        <v>114</v>
      </c>
      <c r="F360" s="42">
        <v>1.2E-2</v>
      </c>
    </row>
    <row r="361" spans="2:6" s="61" customFormat="1">
      <c r="B361" s="201"/>
      <c r="C361" s="199"/>
      <c r="D361" s="123" t="s">
        <v>113</v>
      </c>
      <c r="E361" s="131" t="s">
        <v>114</v>
      </c>
      <c r="F361" s="42">
        <v>1.0999999999999999E-2</v>
      </c>
    </row>
    <row r="362" spans="2:6" s="61" customFormat="1">
      <c r="B362" s="201"/>
      <c r="C362" s="199"/>
      <c r="D362" s="123" t="s">
        <v>260</v>
      </c>
      <c r="E362" s="131" t="s">
        <v>261</v>
      </c>
      <c r="F362" s="42">
        <v>0.01</v>
      </c>
    </row>
    <row r="363" spans="2:6" s="61" customFormat="1">
      <c r="B363" s="201"/>
      <c r="C363" s="200"/>
      <c r="D363" s="124" t="s">
        <v>303</v>
      </c>
      <c r="E363" s="132" t="s">
        <v>398</v>
      </c>
      <c r="F363" s="44">
        <v>0.01</v>
      </c>
    </row>
    <row r="364" spans="2:6" s="61" customFormat="1">
      <c r="B364" s="201">
        <v>37</v>
      </c>
      <c r="C364" s="198" t="s">
        <v>4</v>
      </c>
      <c r="D364" s="121" t="s">
        <v>121</v>
      </c>
      <c r="E364" s="129" t="s">
        <v>122</v>
      </c>
      <c r="F364" s="113">
        <v>2.1999999999999999E-2</v>
      </c>
    </row>
    <row r="365" spans="2:6" s="61" customFormat="1">
      <c r="B365" s="201"/>
      <c r="C365" s="199"/>
      <c r="D365" s="122" t="s">
        <v>113</v>
      </c>
      <c r="E365" s="130" t="s">
        <v>114</v>
      </c>
      <c r="F365" s="42">
        <v>0.02</v>
      </c>
    </row>
    <row r="366" spans="2:6" s="61" customFormat="1">
      <c r="B366" s="201"/>
      <c r="C366" s="199"/>
      <c r="D366" s="123" t="s">
        <v>253</v>
      </c>
      <c r="E366" s="131" t="s">
        <v>254</v>
      </c>
      <c r="F366" s="42">
        <v>1.7000000000000001E-2</v>
      </c>
    </row>
    <row r="367" spans="2:6" s="61" customFormat="1">
      <c r="B367" s="201"/>
      <c r="C367" s="199"/>
      <c r="D367" s="123" t="s">
        <v>118</v>
      </c>
      <c r="E367" s="131" t="s">
        <v>119</v>
      </c>
      <c r="F367" s="42">
        <v>1.4999999999999999E-2</v>
      </c>
    </row>
    <row r="368" spans="2:6" s="61" customFormat="1">
      <c r="B368" s="201"/>
      <c r="C368" s="199"/>
      <c r="D368" s="123" t="s">
        <v>252</v>
      </c>
      <c r="E368" s="131" t="s">
        <v>112</v>
      </c>
      <c r="F368" s="42">
        <v>1.4999999999999999E-2</v>
      </c>
    </row>
    <row r="369" spans="2:6" s="61" customFormat="1">
      <c r="B369" s="201"/>
      <c r="C369" s="199"/>
      <c r="D369" s="123" t="s">
        <v>115</v>
      </c>
      <c r="E369" s="131" t="s">
        <v>375</v>
      </c>
      <c r="F369" s="42">
        <v>1.4999999999999999E-2</v>
      </c>
    </row>
    <row r="370" spans="2:6" s="61" customFormat="1">
      <c r="B370" s="201"/>
      <c r="C370" s="199"/>
      <c r="D370" s="123" t="s">
        <v>251</v>
      </c>
      <c r="E370" s="131" t="s">
        <v>112</v>
      </c>
      <c r="F370" s="42">
        <v>1.2E-2</v>
      </c>
    </row>
    <row r="371" spans="2:6" s="61" customFormat="1">
      <c r="B371" s="201"/>
      <c r="C371" s="199"/>
      <c r="D371" s="123" t="s">
        <v>111</v>
      </c>
      <c r="E371" s="131" t="s">
        <v>112</v>
      </c>
      <c r="F371" s="42">
        <v>0.01</v>
      </c>
    </row>
    <row r="372" spans="2:6" s="61" customFormat="1">
      <c r="B372" s="201"/>
      <c r="C372" s="199"/>
      <c r="D372" s="123" t="s">
        <v>260</v>
      </c>
      <c r="E372" s="131" t="s">
        <v>261</v>
      </c>
      <c r="F372" s="42">
        <v>0.01</v>
      </c>
    </row>
    <row r="373" spans="2:6" s="61" customFormat="1">
      <c r="B373" s="201"/>
      <c r="C373" s="200"/>
      <c r="D373" s="124" t="s">
        <v>263</v>
      </c>
      <c r="E373" s="132" t="s">
        <v>264</v>
      </c>
      <c r="F373" s="44">
        <v>8.9999999999999993E-3</v>
      </c>
    </row>
    <row r="374" spans="2:6" s="61" customFormat="1">
      <c r="B374" s="201">
        <v>38</v>
      </c>
      <c r="C374" s="198" t="s">
        <v>46</v>
      </c>
      <c r="D374" s="121" t="s">
        <v>115</v>
      </c>
      <c r="E374" s="129" t="s">
        <v>375</v>
      </c>
      <c r="F374" s="113">
        <v>4.1000000000000002E-2</v>
      </c>
    </row>
    <row r="375" spans="2:6" s="61" customFormat="1">
      <c r="B375" s="201"/>
      <c r="C375" s="199"/>
      <c r="D375" s="122" t="s">
        <v>113</v>
      </c>
      <c r="E375" s="130" t="s">
        <v>114</v>
      </c>
      <c r="F375" s="42">
        <v>2.7E-2</v>
      </c>
    </row>
    <row r="376" spans="2:6" s="61" customFormat="1">
      <c r="B376" s="201"/>
      <c r="C376" s="199"/>
      <c r="D376" s="123" t="s">
        <v>252</v>
      </c>
      <c r="E376" s="131" t="s">
        <v>112</v>
      </c>
      <c r="F376" s="42">
        <v>2.1000000000000001E-2</v>
      </c>
    </row>
    <row r="377" spans="2:6" s="61" customFormat="1">
      <c r="B377" s="201"/>
      <c r="C377" s="199"/>
      <c r="D377" s="123" t="s">
        <v>121</v>
      </c>
      <c r="E377" s="131" t="s">
        <v>122</v>
      </c>
      <c r="F377" s="42">
        <v>0.02</v>
      </c>
    </row>
    <row r="378" spans="2:6" s="61" customFormat="1">
      <c r="B378" s="201"/>
      <c r="C378" s="199"/>
      <c r="D378" s="123" t="s">
        <v>118</v>
      </c>
      <c r="E378" s="131" t="s">
        <v>119</v>
      </c>
      <c r="F378" s="42">
        <v>1.9E-2</v>
      </c>
    </row>
    <row r="379" spans="2:6" s="61" customFormat="1">
      <c r="B379" s="201"/>
      <c r="C379" s="199"/>
      <c r="D379" s="123" t="s">
        <v>255</v>
      </c>
      <c r="E379" s="131" t="s">
        <v>114</v>
      </c>
      <c r="F379" s="42">
        <v>1.9E-2</v>
      </c>
    </row>
    <row r="380" spans="2:6" s="61" customFormat="1">
      <c r="B380" s="201"/>
      <c r="C380" s="199"/>
      <c r="D380" s="123" t="s">
        <v>251</v>
      </c>
      <c r="E380" s="131" t="s">
        <v>112</v>
      </c>
      <c r="F380" s="42">
        <v>1.9E-2</v>
      </c>
    </row>
    <row r="381" spans="2:6" s="61" customFormat="1">
      <c r="B381" s="201"/>
      <c r="C381" s="199"/>
      <c r="D381" s="123" t="s">
        <v>253</v>
      </c>
      <c r="E381" s="131" t="s">
        <v>254</v>
      </c>
      <c r="F381" s="42">
        <v>1.4999999999999999E-2</v>
      </c>
    </row>
    <row r="382" spans="2:6" s="61" customFormat="1">
      <c r="B382" s="201"/>
      <c r="C382" s="199"/>
      <c r="D382" s="123" t="s">
        <v>280</v>
      </c>
      <c r="E382" s="131" t="s">
        <v>281</v>
      </c>
      <c r="F382" s="42">
        <v>1.2999999999999999E-2</v>
      </c>
    </row>
    <row r="383" spans="2:6" s="61" customFormat="1">
      <c r="B383" s="201"/>
      <c r="C383" s="200"/>
      <c r="D383" s="124" t="s">
        <v>294</v>
      </c>
      <c r="E383" s="132" t="s">
        <v>375</v>
      </c>
      <c r="F383" s="44">
        <v>1.2E-2</v>
      </c>
    </row>
    <row r="384" spans="2:6" s="61" customFormat="1">
      <c r="B384" s="201">
        <v>39</v>
      </c>
      <c r="C384" s="198" t="s">
        <v>9</v>
      </c>
      <c r="D384" s="121" t="s">
        <v>121</v>
      </c>
      <c r="E384" s="129" t="s">
        <v>122</v>
      </c>
      <c r="F384" s="113">
        <v>1.7000000000000001E-2</v>
      </c>
    </row>
    <row r="385" spans="2:6" s="61" customFormat="1">
      <c r="B385" s="201"/>
      <c r="C385" s="199"/>
      <c r="D385" s="122" t="s">
        <v>115</v>
      </c>
      <c r="E385" s="130" t="s">
        <v>375</v>
      </c>
      <c r="F385" s="42">
        <v>1.6E-2</v>
      </c>
    </row>
    <row r="386" spans="2:6" s="61" customFormat="1">
      <c r="B386" s="201"/>
      <c r="C386" s="199"/>
      <c r="D386" s="123" t="s">
        <v>252</v>
      </c>
      <c r="E386" s="131" t="s">
        <v>112</v>
      </c>
      <c r="F386" s="42">
        <v>1.2999999999999999E-2</v>
      </c>
    </row>
    <row r="387" spans="2:6" s="61" customFormat="1">
      <c r="B387" s="201"/>
      <c r="C387" s="199"/>
      <c r="D387" s="123" t="s">
        <v>256</v>
      </c>
      <c r="E387" s="131" t="s">
        <v>114</v>
      </c>
      <c r="F387" s="42">
        <v>1.0999999999999999E-2</v>
      </c>
    </row>
    <row r="388" spans="2:6" s="61" customFormat="1">
      <c r="B388" s="201"/>
      <c r="C388" s="199"/>
      <c r="D388" s="123" t="s">
        <v>258</v>
      </c>
      <c r="E388" s="131" t="s">
        <v>259</v>
      </c>
      <c r="F388" s="42">
        <v>1.0999999999999999E-2</v>
      </c>
    </row>
    <row r="389" spans="2:6" s="61" customFormat="1">
      <c r="B389" s="201"/>
      <c r="C389" s="199"/>
      <c r="D389" s="123" t="s">
        <v>113</v>
      </c>
      <c r="E389" s="131" t="s">
        <v>114</v>
      </c>
      <c r="F389" s="42">
        <v>1.0999999999999999E-2</v>
      </c>
    </row>
    <row r="390" spans="2:6" s="61" customFormat="1">
      <c r="B390" s="201"/>
      <c r="C390" s="199"/>
      <c r="D390" s="123" t="s">
        <v>263</v>
      </c>
      <c r="E390" s="131" t="s">
        <v>264</v>
      </c>
      <c r="F390" s="42">
        <v>1.0999999999999999E-2</v>
      </c>
    </row>
    <row r="391" spans="2:6" s="61" customFormat="1">
      <c r="B391" s="201"/>
      <c r="C391" s="199"/>
      <c r="D391" s="123" t="s">
        <v>253</v>
      </c>
      <c r="E391" s="131" t="s">
        <v>254</v>
      </c>
      <c r="F391" s="42">
        <v>1.0999999999999999E-2</v>
      </c>
    </row>
    <row r="392" spans="2:6" s="61" customFormat="1">
      <c r="B392" s="201"/>
      <c r="C392" s="199"/>
      <c r="D392" s="123" t="s">
        <v>297</v>
      </c>
      <c r="E392" s="131" t="s">
        <v>259</v>
      </c>
      <c r="F392" s="42">
        <v>0.01</v>
      </c>
    </row>
    <row r="393" spans="2:6" s="61" customFormat="1">
      <c r="B393" s="201"/>
      <c r="C393" s="200"/>
      <c r="D393" s="124" t="s">
        <v>257</v>
      </c>
      <c r="E393" s="132" t="s">
        <v>375</v>
      </c>
      <c r="F393" s="44">
        <v>8.9999999999999993E-3</v>
      </c>
    </row>
    <row r="394" spans="2:6" s="61" customFormat="1">
      <c r="B394" s="201">
        <v>40</v>
      </c>
      <c r="C394" s="198" t="s">
        <v>47</v>
      </c>
      <c r="D394" s="121" t="s">
        <v>118</v>
      </c>
      <c r="E394" s="129" t="s">
        <v>119</v>
      </c>
      <c r="F394" s="113">
        <v>1.7999999999999999E-2</v>
      </c>
    </row>
    <row r="395" spans="2:6" s="61" customFormat="1">
      <c r="B395" s="201"/>
      <c r="C395" s="199"/>
      <c r="D395" s="122" t="s">
        <v>121</v>
      </c>
      <c r="E395" s="130" t="s">
        <v>122</v>
      </c>
      <c r="F395" s="42">
        <v>1.7999999999999999E-2</v>
      </c>
    </row>
    <row r="396" spans="2:6" s="61" customFormat="1">
      <c r="B396" s="201"/>
      <c r="C396" s="199"/>
      <c r="D396" s="123" t="s">
        <v>290</v>
      </c>
      <c r="E396" s="131" t="s">
        <v>259</v>
      </c>
      <c r="F396" s="42">
        <v>1.6E-2</v>
      </c>
    </row>
    <row r="397" spans="2:6" s="61" customFormat="1">
      <c r="B397" s="201"/>
      <c r="C397" s="199"/>
      <c r="D397" s="123" t="s">
        <v>256</v>
      </c>
      <c r="E397" s="131" t="s">
        <v>114</v>
      </c>
      <c r="F397" s="42">
        <v>1.6E-2</v>
      </c>
    </row>
    <row r="398" spans="2:6" s="61" customFormat="1">
      <c r="B398" s="201"/>
      <c r="C398" s="199"/>
      <c r="D398" s="123" t="s">
        <v>115</v>
      </c>
      <c r="E398" s="131" t="s">
        <v>375</v>
      </c>
      <c r="F398" s="42">
        <v>1.4999999999999999E-2</v>
      </c>
    </row>
    <row r="399" spans="2:6" s="61" customFormat="1">
      <c r="B399" s="201"/>
      <c r="C399" s="199"/>
      <c r="D399" s="123" t="s">
        <v>120</v>
      </c>
      <c r="E399" s="131" t="s">
        <v>114</v>
      </c>
      <c r="F399" s="42">
        <v>1.2999999999999999E-2</v>
      </c>
    </row>
    <row r="400" spans="2:6" s="61" customFormat="1">
      <c r="B400" s="201"/>
      <c r="C400" s="199"/>
      <c r="D400" s="123" t="s">
        <v>304</v>
      </c>
      <c r="E400" s="131" t="s">
        <v>112</v>
      </c>
      <c r="F400" s="42">
        <v>1.2E-2</v>
      </c>
    </row>
    <row r="401" spans="2:6" s="61" customFormat="1">
      <c r="B401" s="201"/>
      <c r="C401" s="199"/>
      <c r="D401" s="123" t="s">
        <v>260</v>
      </c>
      <c r="E401" s="131" t="s">
        <v>261</v>
      </c>
      <c r="F401" s="42">
        <v>1.2E-2</v>
      </c>
    </row>
    <row r="402" spans="2:6" s="61" customFormat="1">
      <c r="B402" s="201"/>
      <c r="C402" s="199"/>
      <c r="D402" s="123" t="s">
        <v>109</v>
      </c>
      <c r="E402" s="131" t="s">
        <v>110</v>
      </c>
      <c r="F402" s="42">
        <v>1.2E-2</v>
      </c>
    </row>
    <row r="403" spans="2:6" s="61" customFormat="1">
      <c r="B403" s="201"/>
      <c r="C403" s="200"/>
      <c r="D403" s="124" t="s">
        <v>265</v>
      </c>
      <c r="E403" s="132" t="s">
        <v>112</v>
      </c>
      <c r="F403" s="44">
        <v>1.0999999999999999E-2</v>
      </c>
    </row>
    <row r="404" spans="2:6" s="61" customFormat="1">
      <c r="B404" s="201">
        <v>41</v>
      </c>
      <c r="C404" s="198" t="s">
        <v>14</v>
      </c>
      <c r="D404" s="121" t="s">
        <v>253</v>
      </c>
      <c r="E404" s="129" t="s">
        <v>254</v>
      </c>
      <c r="F404" s="113">
        <v>2.1000000000000001E-2</v>
      </c>
    </row>
    <row r="405" spans="2:6" s="61" customFormat="1">
      <c r="B405" s="201"/>
      <c r="C405" s="199"/>
      <c r="D405" s="122" t="s">
        <v>115</v>
      </c>
      <c r="E405" s="130" t="s">
        <v>375</v>
      </c>
      <c r="F405" s="42">
        <v>1.7999999999999999E-2</v>
      </c>
    </row>
    <row r="406" spans="2:6" s="61" customFormat="1">
      <c r="B406" s="201"/>
      <c r="C406" s="199"/>
      <c r="D406" s="123" t="s">
        <v>256</v>
      </c>
      <c r="E406" s="131" t="s">
        <v>114</v>
      </c>
      <c r="F406" s="42">
        <v>1.7999999999999999E-2</v>
      </c>
    </row>
    <row r="407" spans="2:6" s="61" customFormat="1">
      <c r="B407" s="201"/>
      <c r="C407" s="199"/>
      <c r="D407" s="123" t="s">
        <v>252</v>
      </c>
      <c r="E407" s="131" t="s">
        <v>112</v>
      </c>
      <c r="F407" s="42">
        <v>1.6E-2</v>
      </c>
    </row>
    <row r="408" spans="2:6" s="61" customFormat="1">
      <c r="B408" s="201"/>
      <c r="C408" s="199"/>
      <c r="D408" s="123" t="s">
        <v>118</v>
      </c>
      <c r="E408" s="131" t="s">
        <v>119</v>
      </c>
      <c r="F408" s="42">
        <v>1.6E-2</v>
      </c>
    </row>
    <row r="409" spans="2:6" s="61" customFormat="1">
      <c r="B409" s="201"/>
      <c r="C409" s="199"/>
      <c r="D409" s="123" t="s">
        <v>121</v>
      </c>
      <c r="E409" s="131" t="s">
        <v>122</v>
      </c>
      <c r="F409" s="42">
        <v>1.4999999999999999E-2</v>
      </c>
    </row>
    <row r="410" spans="2:6" s="61" customFormat="1">
      <c r="B410" s="201"/>
      <c r="C410" s="199"/>
      <c r="D410" s="123" t="s">
        <v>113</v>
      </c>
      <c r="E410" s="131" t="s">
        <v>114</v>
      </c>
      <c r="F410" s="42">
        <v>1.2E-2</v>
      </c>
    </row>
    <row r="411" spans="2:6" s="61" customFormat="1">
      <c r="B411" s="201"/>
      <c r="C411" s="199"/>
      <c r="D411" s="123" t="s">
        <v>280</v>
      </c>
      <c r="E411" s="131" t="s">
        <v>281</v>
      </c>
      <c r="F411" s="42">
        <v>0.01</v>
      </c>
    </row>
    <row r="412" spans="2:6" s="61" customFormat="1">
      <c r="B412" s="201"/>
      <c r="C412" s="199"/>
      <c r="D412" s="123" t="s">
        <v>255</v>
      </c>
      <c r="E412" s="131" t="s">
        <v>114</v>
      </c>
      <c r="F412" s="42">
        <v>0.01</v>
      </c>
    </row>
    <row r="413" spans="2:6" s="61" customFormat="1">
      <c r="B413" s="201"/>
      <c r="C413" s="200"/>
      <c r="D413" s="124" t="s">
        <v>297</v>
      </c>
      <c r="E413" s="132" t="s">
        <v>259</v>
      </c>
      <c r="F413" s="44">
        <v>0.01</v>
      </c>
    </row>
    <row r="414" spans="2:6" s="61" customFormat="1">
      <c r="B414" s="201">
        <v>42</v>
      </c>
      <c r="C414" s="198" t="s">
        <v>15</v>
      </c>
      <c r="D414" s="121" t="s">
        <v>253</v>
      </c>
      <c r="E414" s="129" t="s">
        <v>254</v>
      </c>
      <c r="F414" s="113">
        <v>2.3E-2</v>
      </c>
    </row>
    <row r="415" spans="2:6" s="61" customFormat="1">
      <c r="B415" s="201"/>
      <c r="C415" s="199"/>
      <c r="D415" s="122" t="s">
        <v>121</v>
      </c>
      <c r="E415" s="130" t="s">
        <v>122</v>
      </c>
      <c r="F415" s="42">
        <v>2.1000000000000001E-2</v>
      </c>
    </row>
    <row r="416" spans="2:6" s="61" customFormat="1">
      <c r="B416" s="201"/>
      <c r="C416" s="199"/>
      <c r="D416" s="123" t="s">
        <v>118</v>
      </c>
      <c r="E416" s="131" t="s">
        <v>119</v>
      </c>
      <c r="F416" s="42">
        <v>1.7999999999999999E-2</v>
      </c>
    </row>
    <row r="417" spans="2:6" s="61" customFormat="1">
      <c r="B417" s="201"/>
      <c r="C417" s="199"/>
      <c r="D417" s="123" t="s">
        <v>115</v>
      </c>
      <c r="E417" s="131" t="s">
        <v>375</v>
      </c>
      <c r="F417" s="42">
        <v>1.7000000000000001E-2</v>
      </c>
    </row>
    <row r="418" spans="2:6" s="61" customFormat="1">
      <c r="B418" s="201"/>
      <c r="C418" s="199"/>
      <c r="D418" s="123" t="s">
        <v>117</v>
      </c>
      <c r="E418" s="131" t="s">
        <v>112</v>
      </c>
      <c r="F418" s="42">
        <v>1.4E-2</v>
      </c>
    </row>
    <row r="419" spans="2:6" s="61" customFormat="1">
      <c r="B419" s="201"/>
      <c r="C419" s="199"/>
      <c r="D419" s="123" t="s">
        <v>113</v>
      </c>
      <c r="E419" s="131" t="s">
        <v>114</v>
      </c>
      <c r="F419" s="42">
        <v>1.2999999999999999E-2</v>
      </c>
    </row>
    <row r="420" spans="2:6" s="61" customFormat="1">
      <c r="B420" s="201"/>
      <c r="C420" s="199"/>
      <c r="D420" s="123" t="s">
        <v>258</v>
      </c>
      <c r="E420" s="131" t="s">
        <v>259</v>
      </c>
      <c r="F420" s="42">
        <v>1.2E-2</v>
      </c>
    </row>
    <row r="421" spans="2:6" s="61" customFormat="1">
      <c r="B421" s="201"/>
      <c r="C421" s="199"/>
      <c r="D421" s="123" t="s">
        <v>260</v>
      </c>
      <c r="E421" s="131" t="s">
        <v>261</v>
      </c>
      <c r="F421" s="42">
        <v>8.9999999999999993E-3</v>
      </c>
    </row>
    <row r="422" spans="2:6" s="61" customFormat="1">
      <c r="B422" s="201"/>
      <c r="C422" s="199"/>
      <c r="D422" s="123" t="s">
        <v>255</v>
      </c>
      <c r="E422" s="131" t="s">
        <v>114</v>
      </c>
      <c r="F422" s="42">
        <v>8.9999999999999993E-3</v>
      </c>
    </row>
    <row r="423" spans="2:6" s="61" customFormat="1">
      <c r="B423" s="201"/>
      <c r="C423" s="200"/>
      <c r="D423" s="124" t="s">
        <v>268</v>
      </c>
      <c r="E423" s="132" t="s">
        <v>114</v>
      </c>
      <c r="F423" s="44">
        <v>8.0000000000000002E-3</v>
      </c>
    </row>
    <row r="424" spans="2:6" s="61" customFormat="1">
      <c r="B424" s="201">
        <v>43</v>
      </c>
      <c r="C424" s="198" t="s">
        <v>10</v>
      </c>
      <c r="D424" s="121" t="s">
        <v>115</v>
      </c>
      <c r="E424" s="129" t="s">
        <v>375</v>
      </c>
      <c r="F424" s="113">
        <v>2.9000000000000001E-2</v>
      </c>
    </row>
    <row r="425" spans="2:6" s="61" customFormat="1">
      <c r="B425" s="201"/>
      <c r="C425" s="199"/>
      <c r="D425" s="122" t="s">
        <v>121</v>
      </c>
      <c r="E425" s="130" t="s">
        <v>122</v>
      </c>
      <c r="F425" s="42">
        <v>0.02</v>
      </c>
    </row>
    <row r="426" spans="2:6" s="61" customFormat="1">
      <c r="B426" s="201"/>
      <c r="C426" s="199"/>
      <c r="D426" s="123" t="s">
        <v>253</v>
      </c>
      <c r="E426" s="131" t="s">
        <v>254</v>
      </c>
      <c r="F426" s="42">
        <v>1.6E-2</v>
      </c>
    </row>
    <row r="427" spans="2:6" s="61" customFormat="1">
      <c r="B427" s="201"/>
      <c r="C427" s="199"/>
      <c r="D427" s="123" t="s">
        <v>252</v>
      </c>
      <c r="E427" s="131" t="s">
        <v>112</v>
      </c>
      <c r="F427" s="42">
        <v>1.4E-2</v>
      </c>
    </row>
    <row r="428" spans="2:6" s="61" customFormat="1">
      <c r="B428" s="201"/>
      <c r="C428" s="199"/>
      <c r="D428" s="123" t="s">
        <v>118</v>
      </c>
      <c r="E428" s="131" t="s">
        <v>119</v>
      </c>
      <c r="F428" s="42">
        <v>1.4E-2</v>
      </c>
    </row>
    <row r="429" spans="2:6" s="61" customFormat="1">
      <c r="B429" s="201"/>
      <c r="C429" s="199"/>
      <c r="D429" s="123" t="s">
        <v>113</v>
      </c>
      <c r="E429" s="131" t="s">
        <v>114</v>
      </c>
      <c r="F429" s="42">
        <v>1.2999999999999999E-2</v>
      </c>
    </row>
    <row r="430" spans="2:6" s="61" customFormat="1">
      <c r="B430" s="201"/>
      <c r="C430" s="199"/>
      <c r="D430" s="123" t="s">
        <v>251</v>
      </c>
      <c r="E430" s="131" t="s">
        <v>112</v>
      </c>
      <c r="F430" s="42">
        <v>1.2E-2</v>
      </c>
    </row>
    <row r="431" spans="2:6" s="61" customFormat="1">
      <c r="B431" s="201"/>
      <c r="C431" s="199"/>
      <c r="D431" s="123" t="s">
        <v>117</v>
      </c>
      <c r="E431" s="131" t="s">
        <v>112</v>
      </c>
      <c r="F431" s="42">
        <v>1.2E-2</v>
      </c>
    </row>
    <row r="432" spans="2:6" s="61" customFormat="1">
      <c r="B432" s="201"/>
      <c r="C432" s="199"/>
      <c r="D432" s="123" t="s">
        <v>120</v>
      </c>
      <c r="E432" s="131" t="s">
        <v>114</v>
      </c>
      <c r="F432" s="42">
        <v>0.01</v>
      </c>
    </row>
    <row r="433" spans="2:6" s="61" customFormat="1">
      <c r="B433" s="201"/>
      <c r="C433" s="200"/>
      <c r="D433" s="124" t="s">
        <v>257</v>
      </c>
      <c r="E433" s="132" t="s">
        <v>375</v>
      </c>
      <c r="F433" s="44">
        <v>8.9999999999999993E-3</v>
      </c>
    </row>
    <row r="434" spans="2:6" s="61" customFormat="1">
      <c r="B434" s="201">
        <v>44</v>
      </c>
      <c r="C434" s="198" t="s">
        <v>22</v>
      </c>
      <c r="D434" s="121" t="s">
        <v>113</v>
      </c>
      <c r="E434" s="129" t="s">
        <v>114</v>
      </c>
      <c r="F434" s="113">
        <v>3.2000000000000001E-2</v>
      </c>
    </row>
    <row r="435" spans="2:6" s="61" customFormat="1">
      <c r="B435" s="201"/>
      <c r="C435" s="199"/>
      <c r="D435" s="122" t="s">
        <v>121</v>
      </c>
      <c r="E435" s="130" t="s">
        <v>122</v>
      </c>
      <c r="F435" s="42">
        <v>1.9E-2</v>
      </c>
    </row>
    <row r="436" spans="2:6" s="61" customFormat="1">
      <c r="B436" s="201"/>
      <c r="C436" s="199"/>
      <c r="D436" s="123" t="s">
        <v>255</v>
      </c>
      <c r="E436" s="131" t="s">
        <v>114</v>
      </c>
      <c r="F436" s="42">
        <v>1.7000000000000001E-2</v>
      </c>
    </row>
    <row r="437" spans="2:6" s="61" customFormat="1">
      <c r="B437" s="201"/>
      <c r="C437" s="199"/>
      <c r="D437" s="123" t="s">
        <v>263</v>
      </c>
      <c r="E437" s="131" t="s">
        <v>264</v>
      </c>
      <c r="F437" s="42">
        <v>1.2999999999999999E-2</v>
      </c>
    </row>
    <row r="438" spans="2:6" s="61" customFormat="1">
      <c r="B438" s="201"/>
      <c r="C438" s="199"/>
      <c r="D438" s="123" t="s">
        <v>118</v>
      </c>
      <c r="E438" s="131" t="s">
        <v>119</v>
      </c>
      <c r="F438" s="42">
        <v>1.2999999999999999E-2</v>
      </c>
    </row>
    <row r="439" spans="2:6" s="61" customFormat="1">
      <c r="B439" s="201"/>
      <c r="C439" s="199"/>
      <c r="D439" s="123" t="s">
        <v>256</v>
      </c>
      <c r="E439" s="131" t="s">
        <v>114</v>
      </c>
      <c r="F439" s="42">
        <v>1.2999999999999999E-2</v>
      </c>
    </row>
    <row r="440" spans="2:6" s="61" customFormat="1">
      <c r="B440" s="201"/>
      <c r="C440" s="199"/>
      <c r="D440" s="123" t="s">
        <v>305</v>
      </c>
      <c r="E440" s="131" t="s">
        <v>122</v>
      </c>
      <c r="F440" s="42">
        <v>1.2E-2</v>
      </c>
    </row>
    <row r="441" spans="2:6" s="61" customFormat="1">
      <c r="B441" s="201"/>
      <c r="C441" s="199"/>
      <c r="D441" s="123" t="s">
        <v>115</v>
      </c>
      <c r="E441" s="131" t="s">
        <v>375</v>
      </c>
      <c r="F441" s="42">
        <v>1.2E-2</v>
      </c>
    </row>
    <row r="442" spans="2:6" s="61" customFormat="1">
      <c r="B442" s="201"/>
      <c r="C442" s="199"/>
      <c r="D442" s="123" t="s">
        <v>253</v>
      </c>
      <c r="E442" s="131" t="s">
        <v>254</v>
      </c>
      <c r="F442" s="42">
        <v>1.0999999999999999E-2</v>
      </c>
    </row>
    <row r="443" spans="2:6" s="61" customFormat="1">
      <c r="B443" s="201"/>
      <c r="C443" s="200"/>
      <c r="D443" s="124" t="s">
        <v>278</v>
      </c>
      <c r="E443" s="132" t="s">
        <v>114</v>
      </c>
      <c r="F443" s="44">
        <v>0.01</v>
      </c>
    </row>
    <row r="444" spans="2:6" s="61" customFormat="1">
      <c r="B444" s="201">
        <v>45</v>
      </c>
      <c r="C444" s="198" t="s">
        <v>48</v>
      </c>
      <c r="D444" s="121" t="s">
        <v>118</v>
      </c>
      <c r="E444" s="129" t="s">
        <v>119</v>
      </c>
      <c r="F444" s="113">
        <v>2.5999999999999999E-2</v>
      </c>
    </row>
    <row r="445" spans="2:6" s="61" customFormat="1">
      <c r="B445" s="201"/>
      <c r="C445" s="199"/>
      <c r="D445" s="122" t="s">
        <v>121</v>
      </c>
      <c r="E445" s="130" t="s">
        <v>122</v>
      </c>
      <c r="F445" s="42">
        <v>2.4E-2</v>
      </c>
    </row>
    <row r="446" spans="2:6" s="61" customFormat="1">
      <c r="B446" s="201"/>
      <c r="C446" s="199"/>
      <c r="D446" s="123" t="s">
        <v>115</v>
      </c>
      <c r="E446" s="131" t="s">
        <v>375</v>
      </c>
      <c r="F446" s="42">
        <v>2.1000000000000001E-2</v>
      </c>
    </row>
    <row r="447" spans="2:6" s="61" customFormat="1">
      <c r="B447" s="201"/>
      <c r="C447" s="199"/>
      <c r="D447" s="123" t="s">
        <v>255</v>
      </c>
      <c r="E447" s="131" t="s">
        <v>114</v>
      </c>
      <c r="F447" s="42">
        <v>1.2999999999999999E-2</v>
      </c>
    </row>
    <row r="448" spans="2:6" s="61" customFormat="1">
      <c r="B448" s="201"/>
      <c r="C448" s="199"/>
      <c r="D448" s="123" t="s">
        <v>253</v>
      </c>
      <c r="E448" s="131" t="s">
        <v>254</v>
      </c>
      <c r="F448" s="42">
        <v>1.2E-2</v>
      </c>
    </row>
    <row r="449" spans="2:6" s="61" customFormat="1">
      <c r="B449" s="201"/>
      <c r="C449" s="199"/>
      <c r="D449" s="123" t="s">
        <v>113</v>
      </c>
      <c r="E449" s="131" t="s">
        <v>114</v>
      </c>
      <c r="F449" s="42">
        <v>1.0999999999999999E-2</v>
      </c>
    </row>
    <row r="450" spans="2:6" s="61" customFormat="1">
      <c r="B450" s="201"/>
      <c r="C450" s="199"/>
      <c r="D450" s="123" t="s">
        <v>268</v>
      </c>
      <c r="E450" s="131" t="s">
        <v>114</v>
      </c>
      <c r="F450" s="42">
        <v>0.01</v>
      </c>
    </row>
    <row r="451" spans="2:6" s="61" customFormat="1">
      <c r="B451" s="201"/>
      <c r="C451" s="199"/>
      <c r="D451" s="123" t="s">
        <v>304</v>
      </c>
      <c r="E451" s="131" t="s">
        <v>112</v>
      </c>
      <c r="F451" s="42">
        <v>0.01</v>
      </c>
    </row>
    <row r="452" spans="2:6" s="61" customFormat="1">
      <c r="B452" s="201"/>
      <c r="C452" s="199"/>
      <c r="D452" s="123" t="s">
        <v>306</v>
      </c>
      <c r="E452" s="131" t="s">
        <v>114</v>
      </c>
      <c r="F452" s="42">
        <v>0.01</v>
      </c>
    </row>
    <row r="453" spans="2:6" s="61" customFormat="1">
      <c r="B453" s="201"/>
      <c r="C453" s="200"/>
      <c r="D453" s="124" t="s">
        <v>251</v>
      </c>
      <c r="E453" s="132" t="s">
        <v>112</v>
      </c>
      <c r="F453" s="44">
        <v>8.9999999999999993E-3</v>
      </c>
    </row>
    <row r="454" spans="2:6" s="61" customFormat="1">
      <c r="B454" s="201">
        <v>46</v>
      </c>
      <c r="C454" s="198" t="s">
        <v>26</v>
      </c>
      <c r="D454" s="121" t="s">
        <v>121</v>
      </c>
      <c r="E454" s="129" t="s">
        <v>122</v>
      </c>
      <c r="F454" s="113">
        <v>2.1999999999999999E-2</v>
      </c>
    </row>
    <row r="455" spans="2:6" s="61" customFormat="1">
      <c r="B455" s="201"/>
      <c r="C455" s="199"/>
      <c r="D455" s="122" t="s">
        <v>298</v>
      </c>
      <c r="E455" s="130" t="s">
        <v>112</v>
      </c>
      <c r="F455" s="42">
        <v>0.02</v>
      </c>
    </row>
    <row r="456" spans="2:6" s="61" customFormat="1">
      <c r="B456" s="201"/>
      <c r="C456" s="199"/>
      <c r="D456" s="123" t="s">
        <v>255</v>
      </c>
      <c r="E456" s="131" t="s">
        <v>114</v>
      </c>
      <c r="F456" s="42">
        <v>1.9E-2</v>
      </c>
    </row>
    <row r="457" spans="2:6" s="61" customFormat="1">
      <c r="B457" s="201"/>
      <c r="C457" s="199"/>
      <c r="D457" s="123" t="s">
        <v>256</v>
      </c>
      <c r="E457" s="131" t="s">
        <v>114</v>
      </c>
      <c r="F457" s="42">
        <v>1.7999999999999999E-2</v>
      </c>
    </row>
    <row r="458" spans="2:6" s="61" customFormat="1">
      <c r="B458" s="201"/>
      <c r="C458" s="199"/>
      <c r="D458" s="123" t="s">
        <v>115</v>
      </c>
      <c r="E458" s="131" t="s">
        <v>375</v>
      </c>
      <c r="F458" s="42">
        <v>1.7000000000000001E-2</v>
      </c>
    </row>
    <row r="459" spans="2:6" s="61" customFormat="1">
      <c r="B459" s="201"/>
      <c r="C459" s="199"/>
      <c r="D459" s="123" t="s">
        <v>113</v>
      </c>
      <c r="E459" s="131" t="s">
        <v>114</v>
      </c>
      <c r="F459" s="42">
        <v>1.4999999999999999E-2</v>
      </c>
    </row>
    <row r="460" spans="2:6" s="61" customFormat="1">
      <c r="B460" s="201"/>
      <c r="C460" s="199"/>
      <c r="D460" s="123" t="s">
        <v>268</v>
      </c>
      <c r="E460" s="131" t="s">
        <v>114</v>
      </c>
      <c r="F460" s="42">
        <v>1.4E-2</v>
      </c>
    </row>
    <row r="461" spans="2:6" s="61" customFormat="1">
      <c r="B461" s="201"/>
      <c r="C461" s="199"/>
      <c r="D461" s="123" t="s">
        <v>253</v>
      </c>
      <c r="E461" s="131" t="s">
        <v>254</v>
      </c>
      <c r="F461" s="42">
        <v>1.4E-2</v>
      </c>
    </row>
    <row r="462" spans="2:6" s="61" customFormat="1">
      <c r="B462" s="201"/>
      <c r="C462" s="199"/>
      <c r="D462" s="123" t="s">
        <v>258</v>
      </c>
      <c r="E462" s="131" t="s">
        <v>259</v>
      </c>
      <c r="F462" s="42">
        <v>1.2E-2</v>
      </c>
    </row>
    <row r="463" spans="2:6" s="61" customFormat="1">
      <c r="B463" s="201"/>
      <c r="C463" s="200"/>
      <c r="D463" s="124" t="s">
        <v>118</v>
      </c>
      <c r="E463" s="132" t="s">
        <v>119</v>
      </c>
      <c r="F463" s="44">
        <v>1.0999999999999999E-2</v>
      </c>
    </row>
    <row r="464" spans="2:6" s="61" customFormat="1">
      <c r="B464" s="201">
        <v>47</v>
      </c>
      <c r="C464" s="198" t="s">
        <v>16</v>
      </c>
      <c r="D464" s="121" t="s">
        <v>253</v>
      </c>
      <c r="E464" s="129" t="s">
        <v>254</v>
      </c>
      <c r="F464" s="113">
        <v>1.7999999999999999E-2</v>
      </c>
    </row>
    <row r="465" spans="2:6" s="61" customFormat="1">
      <c r="B465" s="201"/>
      <c r="C465" s="199"/>
      <c r="D465" s="122" t="s">
        <v>113</v>
      </c>
      <c r="E465" s="130" t="s">
        <v>114</v>
      </c>
      <c r="F465" s="42">
        <v>1.7999999999999999E-2</v>
      </c>
    </row>
    <row r="466" spans="2:6" s="61" customFormat="1">
      <c r="B466" s="201"/>
      <c r="C466" s="199"/>
      <c r="D466" s="123" t="s">
        <v>252</v>
      </c>
      <c r="E466" s="131" t="s">
        <v>112</v>
      </c>
      <c r="F466" s="42">
        <v>1.4999999999999999E-2</v>
      </c>
    </row>
    <row r="467" spans="2:6" s="61" customFormat="1">
      <c r="B467" s="201"/>
      <c r="C467" s="199"/>
      <c r="D467" s="123" t="s">
        <v>121</v>
      </c>
      <c r="E467" s="131" t="s">
        <v>122</v>
      </c>
      <c r="F467" s="42">
        <v>1.4E-2</v>
      </c>
    </row>
    <row r="468" spans="2:6" s="61" customFormat="1">
      <c r="B468" s="201"/>
      <c r="C468" s="199"/>
      <c r="D468" s="123" t="s">
        <v>115</v>
      </c>
      <c r="E468" s="131" t="s">
        <v>375</v>
      </c>
      <c r="F468" s="42">
        <v>1.4E-2</v>
      </c>
    </row>
    <row r="469" spans="2:6" s="61" customFormat="1">
      <c r="B469" s="201"/>
      <c r="C469" s="199"/>
      <c r="D469" s="123" t="s">
        <v>118</v>
      </c>
      <c r="E469" s="131" t="s">
        <v>119</v>
      </c>
      <c r="F469" s="42">
        <v>1.4E-2</v>
      </c>
    </row>
    <row r="470" spans="2:6" s="61" customFormat="1">
      <c r="B470" s="201"/>
      <c r="C470" s="199"/>
      <c r="D470" s="123" t="s">
        <v>255</v>
      </c>
      <c r="E470" s="131" t="s">
        <v>114</v>
      </c>
      <c r="F470" s="42">
        <v>0.01</v>
      </c>
    </row>
    <row r="471" spans="2:6" s="61" customFormat="1">
      <c r="B471" s="201"/>
      <c r="C471" s="199"/>
      <c r="D471" s="123" t="s">
        <v>307</v>
      </c>
      <c r="E471" s="131" t="s">
        <v>114</v>
      </c>
      <c r="F471" s="42">
        <v>8.9999999999999993E-3</v>
      </c>
    </row>
    <row r="472" spans="2:6" s="61" customFormat="1">
      <c r="B472" s="201"/>
      <c r="C472" s="199"/>
      <c r="D472" s="123" t="s">
        <v>258</v>
      </c>
      <c r="E472" s="131" t="s">
        <v>259</v>
      </c>
      <c r="F472" s="42">
        <v>8.9999999999999993E-3</v>
      </c>
    </row>
    <row r="473" spans="2:6" s="61" customFormat="1">
      <c r="B473" s="201"/>
      <c r="C473" s="200"/>
      <c r="D473" s="124" t="s">
        <v>70</v>
      </c>
      <c r="E473" s="132" t="s">
        <v>277</v>
      </c>
      <c r="F473" s="44">
        <v>8.9999999999999993E-3</v>
      </c>
    </row>
    <row r="474" spans="2:6" s="61" customFormat="1">
      <c r="B474" s="201">
        <v>48</v>
      </c>
      <c r="C474" s="198" t="s">
        <v>27</v>
      </c>
      <c r="D474" s="121" t="s">
        <v>118</v>
      </c>
      <c r="E474" s="129" t="s">
        <v>119</v>
      </c>
      <c r="F474" s="113">
        <v>2.3E-2</v>
      </c>
    </row>
    <row r="475" spans="2:6" s="61" customFormat="1">
      <c r="B475" s="201"/>
      <c r="C475" s="199"/>
      <c r="D475" s="122" t="s">
        <v>121</v>
      </c>
      <c r="E475" s="130" t="s">
        <v>122</v>
      </c>
      <c r="F475" s="42">
        <v>1.7999999999999999E-2</v>
      </c>
    </row>
    <row r="476" spans="2:6" s="61" customFormat="1">
      <c r="B476" s="201"/>
      <c r="C476" s="199"/>
      <c r="D476" s="123" t="s">
        <v>115</v>
      </c>
      <c r="E476" s="131" t="s">
        <v>375</v>
      </c>
      <c r="F476" s="42">
        <v>1.7999999999999999E-2</v>
      </c>
    </row>
    <row r="477" spans="2:6" s="61" customFormat="1">
      <c r="B477" s="201"/>
      <c r="C477" s="199"/>
      <c r="D477" s="123" t="s">
        <v>113</v>
      </c>
      <c r="E477" s="131" t="s">
        <v>114</v>
      </c>
      <c r="F477" s="42">
        <v>1.2999999999999999E-2</v>
      </c>
    </row>
    <row r="478" spans="2:6" s="61" customFormat="1">
      <c r="B478" s="201"/>
      <c r="C478" s="199"/>
      <c r="D478" s="123" t="s">
        <v>111</v>
      </c>
      <c r="E478" s="131" t="s">
        <v>112</v>
      </c>
      <c r="F478" s="42">
        <v>1.2999999999999999E-2</v>
      </c>
    </row>
    <row r="479" spans="2:6" s="61" customFormat="1">
      <c r="B479" s="201"/>
      <c r="C479" s="199"/>
      <c r="D479" s="123" t="s">
        <v>253</v>
      </c>
      <c r="E479" s="131" t="s">
        <v>254</v>
      </c>
      <c r="F479" s="42">
        <v>1.2999999999999999E-2</v>
      </c>
    </row>
    <row r="480" spans="2:6" s="61" customFormat="1">
      <c r="B480" s="201"/>
      <c r="C480" s="199"/>
      <c r="D480" s="123" t="s">
        <v>308</v>
      </c>
      <c r="E480" s="131" t="s">
        <v>274</v>
      </c>
      <c r="F480" s="42">
        <v>1.2E-2</v>
      </c>
    </row>
    <row r="481" spans="2:6" s="61" customFormat="1">
      <c r="B481" s="201"/>
      <c r="C481" s="199"/>
      <c r="D481" s="123" t="s">
        <v>309</v>
      </c>
      <c r="E481" s="131" t="s">
        <v>310</v>
      </c>
      <c r="F481" s="42">
        <v>1.0999999999999999E-2</v>
      </c>
    </row>
    <row r="482" spans="2:6" s="61" customFormat="1">
      <c r="B482" s="201"/>
      <c r="C482" s="199"/>
      <c r="D482" s="123" t="s">
        <v>255</v>
      </c>
      <c r="E482" s="131" t="s">
        <v>114</v>
      </c>
      <c r="F482" s="42">
        <v>1.0999999999999999E-2</v>
      </c>
    </row>
    <row r="483" spans="2:6" s="61" customFormat="1">
      <c r="B483" s="201"/>
      <c r="C483" s="200"/>
      <c r="D483" s="124" t="s">
        <v>256</v>
      </c>
      <c r="E483" s="132" t="s">
        <v>114</v>
      </c>
      <c r="F483" s="44">
        <v>0.01</v>
      </c>
    </row>
    <row r="484" spans="2:6" s="61" customFormat="1">
      <c r="B484" s="201">
        <v>49</v>
      </c>
      <c r="C484" s="198" t="s">
        <v>28</v>
      </c>
      <c r="D484" s="121" t="s">
        <v>115</v>
      </c>
      <c r="E484" s="129" t="s">
        <v>375</v>
      </c>
      <c r="F484" s="113">
        <v>1.9E-2</v>
      </c>
    </row>
    <row r="485" spans="2:6" s="61" customFormat="1">
      <c r="B485" s="201"/>
      <c r="C485" s="199"/>
      <c r="D485" s="122" t="s">
        <v>256</v>
      </c>
      <c r="E485" s="130" t="s">
        <v>114</v>
      </c>
      <c r="F485" s="42">
        <v>1.7000000000000001E-2</v>
      </c>
    </row>
    <row r="486" spans="2:6" s="61" customFormat="1">
      <c r="B486" s="201"/>
      <c r="C486" s="199"/>
      <c r="D486" s="123" t="s">
        <v>121</v>
      </c>
      <c r="E486" s="131" t="s">
        <v>122</v>
      </c>
      <c r="F486" s="42">
        <v>1.7000000000000001E-2</v>
      </c>
    </row>
    <row r="487" spans="2:6" s="61" customFormat="1">
      <c r="B487" s="201"/>
      <c r="C487" s="199"/>
      <c r="D487" s="123" t="s">
        <v>278</v>
      </c>
      <c r="E487" s="131" t="s">
        <v>114</v>
      </c>
      <c r="F487" s="42">
        <v>1.4999999999999999E-2</v>
      </c>
    </row>
    <row r="488" spans="2:6" s="61" customFormat="1">
      <c r="B488" s="201"/>
      <c r="C488" s="199"/>
      <c r="D488" s="123" t="s">
        <v>311</v>
      </c>
      <c r="E488" s="131" t="s">
        <v>114</v>
      </c>
      <c r="F488" s="42">
        <v>1.2999999999999999E-2</v>
      </c>
    </row>
    <row r="489" spans="2:6" s="61" customFormat="1">
      <c r="B489" s="201"/>
      <c r="C489" s="199"/>
      <c r="D489" s="123" t="s">
        <v>263</v>
      </c>
      <c r="E489" s="131" t="s">
        <v>264</v>
      </c>
      <c r="F489" s="42">
        <v>1.2999999999999999E-2</v>
      </c>
    </row>
    <row r="490" spans="2:6" s="61" customFormat="1">
      <c r="B490" s="201"/>
      <c r="C490" s="199"/>
      <c r="D490" s="123" t="s">
        <v>118</v>
      </c>
      <c r="E490" s="131" t="s">
        <v>119</v>
      </c>
      <c r="F490" s="42">
        <v>1.2E-2</v>
      </c>
    </row>
    <row r="491" spans="2:6" s="61" customFormat="1">
      <c r="B491" s="201"/>
      <c r="C491" s="199"/>
      <c r="D491" s="123" t="s">
        <v>291</v>
      </c>
      <c r="E491" s="131" t="s">
        <v>124</v>
      </c>
      <c r="F491" s="42">
        <v>1.2E-2</v>
      </c>
    </row>
    <row r="492" spans="2:6" s="61" customFormat="1">
      <c r="B492" s="201"/>
      <c r="C492" s="199"/>
      <c r="D492" s="123" t="s">
        <v>257</v>
      </c>
      <c r="E492" s="131" t="s">
        <v>375</v>
      </c>
      <c r="F492" s="42">
        <v>1.0999999999999999E-2</v>
      </c>
    </row>
    <row r="493" spans="2:6" s="61" customFormat="1">
      <c r="B493" s="201"/>
      <c r="C493" s="200"/>
      <c r="D493" s="124" t="s">
        <v>111</v>
      </c>
      <c r="E493" s="132" t="s">
        <v>112</v>
      </c>
      <c r="F493" s="44">
        <v>0.01</v>
      </c>
    </row>
    <row r="494" spans="2:6" s="61" customFormat="1">
      <c r="B494" s="201">
        <v>50</v>
      </c>
      <c r="C494" s="198" t="s">
        <v>17</v>
      </c>
      <c r="D494" s="121" t="s">
        <v>113</v>
      </c>
      <c r="E494" s="129" t="s">
        <v>114</v>
      </c>
      <c r="F494" s="113">
        <v>2.9000000000000001E-2</v>
      </c>
    </row>
    <row r="495" spans="2:6" s="61" customFormat="1">
      <c r="B495" s="201"/>
      <c r="C495" s="199"/>
      <c r="D495" s="122" t="s">
        <v>121</v>
      </c>
      <c r="E495" s="130" t="s">
        <v>122</v>
      </c>
      <c r="F495" s="42">
        <v>2.1999999999999999E-2</v>
      </c>
    </row>
    <row r="496" spans="2:6" s="61" customFormat="1">
      <c r="B496" s="201"/>
      <c r="C496" s="199"/>
      <c r="D496" s="123" t="s">
        <v>253</v>
      </c>
      <c r="E496" s="131" t="s">
        <v>254</v>
      </c>
      <c r="F496" s="42">
        <v>2.1000000000000001E-2</v>
      </c>
    </row>
    <row r="497" spans="2:6" s="61" customFormat="1">
      <c r="B497" s="201"/>
      <c r="C497" s="199"/>
      <c r="D497" s="123" t="s">
        <v>255</v>
      </c>
      <c r="E497" s="131" t="s">
        <v>114</v>
      </c>
      <c r="F497" s="42">
        <v>2.1000000000000001E-2</v>
      </c>
    </row>
    <row r="498" spans="2:6" s="61" customFormat="1">
      <c r="B498" s="201"/>
      <c r="C498" s="199"/>
      <c r="D498" s="123" t="s">
        <v>269</v>
      </c>
      <c r="E498" s="131" t="s">
        <v>264</v>
      </c>
      <c r="F498" s="42">
        <v>1.6E-2</v>
      </c>
    </row>
    <row r="499" spans="2:6" s="61" customFormat="1">
      <c r="B499" s="201"/>
      <c r="C499" s="199"/>
      <c r="D499" s="123" t="s">
        <v>252</v>
      </c>
      <c r="E499" s="131" t="s">
        <v>112</v>
      </c>
      <c r="F499" s="42">
        <v>1.6E-2</v>
      </c>
    </row>
    <row r="500" spans="2:6" s="61" customFormat="1">
      <c r="B500" s="201"/>
      <c r="C500" s="199"/>
      <c r="D500" s="123" t="s">
        <v>270</v>
      </c>
      <c r="E500" s="131" t="s">
        <v>114</v>
      </c>
      <c r="F500" s="42">
        <v>1.4E-2</v>
      </c>
    </row>
    <row r="501" spans="2:6" s="61" customFormat="1">
      <c r="B501" s="201"/>
      <c r="C501" s="199"/>
      <c r="D501" s="123" t="s">
        <v>115</v>
      </c>
      <c r="E501" s="131" t="s">
        <v>375</v>
      </c>
      <c r="F501" s="42">
        <v>1.4E-2</v>
      </c>
    </row>
    <row r="502" spans="2:6" s="61" customFormat="1">
      <c r="B502" s="201"/>
      <c r="C502" s="199"/>
      <c r="D502" s="123" t="s">
        <v>312</v>
      </c>
      <c r="E502" s="131" t="s">
        <v>110</v>
      </c>
      <c r="F502" s="42">
        <v>1.2999999999999999E-2</v>
      </c>
    </row>
    <row r="503" spans="2:6" s="61" customFormat="1">
      <c r="B503" s="201"/>
      <c r="C503" s="200"/>
      <c r="D503" s="124" t="s">
        <v>257</v>
      </c>
      <c r="E503" s="132" t="s">
        <v>375</v>
      </c>
      <c r="F503" s="44">
        <v>1.0999999999999999E-2</v>
      </c>
    </row>
    <row r="504" spans="2:6" s="61" customFormat="1">
      <c r="B504" s="201">
        <v>51</v>
      </c>
      <c r="C504" s="198" t="s">
        <v>49</v>
      </c>
      <c r="D504" s="121" t="s">
        <v>115</v>
      </c>
      <c r="E504" s="129" t="s">
        <v>375</v>
      </c>
      <c r="F504" s="113">
        <v>2.8000000000000001E-2</v>
      </c>
    </row>
    <row r="505" spans="2:6" s="61" customFormat="1">
      <c r="B505" s="201"/>
      <c r="C505" s="199"/>
      <c r="D505" s="122" t="s">
        <v>113</v>
      </c>
      <c r="E505" s="130" t="s">
        <v>114</v>
      </c>
      <c r="F505" s="42">
        <v>2.5999999999999999E-2</v>
      </c>
    </row>
    <row r="506" spans="2:6" s="61" customFormat="1">
      <c r="B506" s="201"/>
      <c r="C506" s="199"/>
      <c r="D506" s="123" t="s">
        <v>121</v>
      </c>
      <c r="E506" s="131" t="s">
        <v>122</v>
      </c>
      <c r="F506" s="42">
        <v>0.02</v>
      </c>
    </row>
    <row r="507" spans="2:6" s="61" customFormat="1">
      <c r="B507" s="201"/>
      <c r="C507" s="199"/>
      <c r="D507" s="123" t="s">
        <v>262</v>
      </c>
      <c r="E507" s="131" t="s">
        <v>112</v>
      </c>
      <c r="F507" s="42">
        <v>1.7999999999999999E-2</v>
      </c>
    </row>
    <row r="508" spans="2:6" s="61" customFormat="1">
      <c r="B508" s="201"/>
      <c r="C508" s="199"/>
      <c r="D508" s="123" t="s">
        <v>256</v>
      </c>
      <c r="E508" s="131" t="s">
        <v>114</v>
      </c>
      <c r="F508" s="42">
        <v>1.6E-2</v>
      </c>
    </row>
    <row r="509" spans="2:6" s="61" customFormat="1">
      <c r="B509" s="201"/>
      <c r="C509" s="199"/>
      <c r="D509" s="123" t="s">
        <v>253</v>
      </c>
      <c r="E509" s="131" t="s">
        <v>254</v>
      </c>
      <c r="F509" s="42">
        <v>1.4E-2</v>
      </c>
    </row>
    <row r="510" spans="2:6" s="61" customFormat="1">
      <c r="B510" s="201"/>
      <c r="C510" s="199"/>
      <c r="D510" s="123" t="s">
        <v>268</v>
      </c>
      <c r="E510" s="131" t="s">
        <v>114</v>
      </c>
      <c r="F510" s="42">
        <v>1.4E-2</v>
      </c>
    </row>
    <row r="511" spans="2:6" s="61" customFormat="1">
      <c r="B511" s="201"/>
      <c r="C511" s="199"/>
      <c r="D511" s="123" t="s">
        <v>109</v>
      </c>
      <c r="E511" s="131" t="s">
        <v>110</v>
      </c>
      <c r="F511" s="42">
        <v>1.2999999999999999E-2</v>
      </c>
    </row>
    <row r="512" spans="2:6" s="61" customFormat="1">
      <c r="B512" s="201"/>
      <c r="C512" s="199"/>
      <c r="D512" s="123" t="s">
        <v>257</v>
      </c>
      <c r="E512" s="131" t="s">
        <v>375</v>
      </c>
      <c r="F512" s="42">
        <v>1.0999999999999999E-2</v>
      </c>
    </row>
    <row r="513" spans="2:6" s="61" customFormat="1">
      <c r="B513" s="201"/>
      <c r="C513" s="200"/>
      <c r="D513" s="124" t="s">
        <v>255</v>
      </c>
      <c r="E513" s="132" t="s">
        <v>114</v>
      </c>
      <c r="F513" s="44">
        <v>0.01</v>
      </c>
    </row>
    <row r="514" spans="2:6" s="61" customFormat="1">
      <c r="B514" s="201">
        <v>52</v>
      </c>
      <c r="C514" s="198" t="s">
        <v>5</v>
      </c>
      <c r="D514" s="121" t="s">
        <v>251</v>
      </c>
      <c r="E514" s="129" t="s">
        <v>112</v>
      </c>
      <c r="F514" s="113">
        <v>2.4E-2</v>
      </c>
    </row>
    <row r="515" spans="2:6" s="61" customFormat="1">
      <c r="B515" s="201"/>
      <c r="C515" s="199"/>
      <c r="D515" s="122" t="s">
        <v>113</v>
      </c>
      <c r="E515" s="130" t="s">
        <v>114</v>
      </c>
      <c r="F515" s="42">
        <v>2.1999999999999999E-2</v>
      </c>
    </row>
    <row r="516" spans="2:6" s="61" customFormat="1">
      <c r="B516" s="201"/>
      <c r="C516" s="199"/>
      <c r="D516" s="123" t="s">
        <v>117</v>
      </c>
      <c r="E516" s="131" t="s">
        <v>112</v>
      </c>
      <c r="F516" s="42">
        <v>1.9E-2</v>
      </c>
    </row>
    <row r="517" spans="2:6" s="61" customFormat="1">
      <c r="B517" s="201"/>
      <c r="C517" s="199"/>
      <c r="D517" s="123" t="s">
        <v>115</v>
      </c>
      <c r="E517" s="131" t="s">
        <v>375</v>
      </c>
      <c r="F517" s="42">
        <v>1.7999999999999999E-2</v>
      </c>
    </row>
    <row r="518" spans="2:6" s="61" customFormat="1">
      <c r="B518" s="201"/>
      <c r="C518" s="199"/>
      <c r="D518" s="123" t="s">
        <v>252</v>
      </c>
      <c r="E518" s="131" t="s">
        <v>112</v>
      </c>
      <c r="F518" s="42">
        <v>1.6E-2</v>
      </c>
    </row>
    <row r="519" spans="2:6" s="61" customFormat="1">
      <c r="B519" s="201"/>
      <c r="C519" s="199"/>
      <c r="D519" s="123" t="s">
        <v>121</v>
      </c>
      <c r="E519" s="131" t="s">
        <v>122</v>
      </c>
      <c r="F519" s="42">
        <v>1.6E-2</v>
      </c>
    </row>
    <row r="520" spans="2:6" s="61" customFormat="1">
      <c r="B520" s="201"/>
      <c r="C520" s="199"/>
      <c r="D520" s="123" t="s">
        <v>255</v>
      </c>
      <c r="E520" s="131" t="s">
        <v>114</v>
      </c>
      <c r="F520" s="42">
        <v>1.2999999999999999E-2</v>
      </c>
    </row>
    <row r="521" spans="2:6" s="61" customFormat="1">
      <c r="B521" s="201"/>
      <c r="C521" s="199"/>
      <c r="D521" s="123" t="s">
        <v>253</v>
      </c>
      <c r="E521" s="131" t="s">
        <v>254</v>
      </c>
      <c r="F521" s="42">
        <v>1.2999999999999999E-2</v>
      </c>
    </row>
    <row r="522" spans="2:6" s="61" customFormat="1">
      <c r="B522" s="201"/>
      <c r="C522" s="199"/>
      <c r="D522" s="123" t="s">
        <v>297</v>
      </c>
      <c r="E522" s="131" t="s">
        <v>259</v>
      </c>
      <c r="F522" s="42">
        <v>1.2999999999999999E-2</v>
      </c>
    </row>
    <row r="523" spans="2:6" s="61" customFormat="1">
      <c r="B523" s="201"/>
      <c r="C523" s="200"/>
      <c r="D523" s="124" t="s">
        <v>304</v>
      </c>
      <c r="E523" s="132" t="s">
        <v>112</v>
      </c>
      <c r="F523" s="44">
        <v>1.2E-2</v>
      </c>
    </row>
    <row r="524" spans="2:6" s="61" customFormat="1">
      <c r="B524" s="201">
        <v>53</v>
      </c>
      <c r="C524" s="198" t="s">
        <v>23</v>
      </c>
      <c r="D524" s="121" t="s">
        <v>258</v>
      </c>
      <c r="E524" s="129" t="s">
        <v>259</v>
      </c>
      <c r="F524" s="113">
        <v>2.3E-2</v>
      </c>
    </row>
    <row r="525" spans="2:6" s="61" customFormat="1">
      <c r="B525" s="201"/>
      <c r="C525" s="199"/>
      <c r="D525" s="122" t="s">
        <v>113</v>
      </c>
      <c r="E525" s="130" t="s">
        <v>114</v>
      </c>
      <c r="F525" s="42">
        <v>2.3E-2</v>
      </c>
    </row>
    <row r="526" spans="2:6" s="61" customFormat="1">
      <c r="B526" s="201"/>
      <c r="C526" s="199"/>
      <c r="D526" s="123" t="s">
        <v>255</v>
      </c>
      <c r="E526" s="131" t="s">
        <v>114</v>
      </c>
      <c r="F526" s="42">
        <v>2.1999999999999999E-2</v>
      </c>
    </row>
    <row r="527" spans="2:6" s="61" customFormat="1">
      <c r="B527" s="201"/>
      <c r="C527" s="199"/>
      <c r="D527" s="123" t="s">
        <v>252</v>
      </c>
      <c r="E527" s="131" t="s">
        <v>112</v>
      </c>
      <c r="F527" s="42">
        <v>2.1000000000000001E-2</v>
      </c>
    </row>
    <row r="528" spans="2:6" s="61" customFormat="1">
      <c r="B528" s="201"/>
      <c r="C528" s="199"/>
      <c r="D528" s="123" t="s">
        <v>115</v>
      </c>
      <c r="E528" s="131" t="s">
        <v>375</v>
      </c>
      <c r="F528" s="42">
        <v>0.02</v>
      </c>
    </row>
    <row r="529" spans="2:6" s="61" customFormat="1">
      <c r="B529" s="201"/>
      <c r="C529" s="199"/>
      <c r="D529" s="123" t="s">
        <v>117</v>
      </c>
      <c r="E529" s="131" t="s">
        <v>112</v>
      </c>
      <c r="F529" s="42">
        <v>1.7000000000000001E-2</v>
      </c>
    </row>
    <row r="530" spans="2:6" s="61" customFormat="1">
      <c r="B530" s="201"/>
      <c r="C530" s="199"/>
      <c r="D530" s="123" t="s">
        <v>256</v>
      </c>
      <c r="E530" s="131" t="s">
        <v>114</v>
      </c>
      <c r="F530" s="42">
        <v>1.7000000000000001E-2</v>
      </c>
    </row>
    <row r="531" spans="2:6" s="61" customFormat="1">
      <c r="B531" s="201"/>
      <c r="C531" s="199"/>
      <c r="D531" s="123" t="s">
        <v>270</v>
      </c>
      <c r="E531" s="131" t="s">
        <v>114</v>
      </c>
      <c r="F531" s="42">
        <v>1.2E-2</v>
      </c>
    </row>
    <row r="532" spans="2:6" s="61" customFormat="1">
      <c r="B532" s="201"/>
      <c r="C532" s="199"/>
      <c r="D532" s="123" t="s">
        <v>118</v>
      </c>
      <c r="E532" s="131" t="s">
        <v>119</v>
      </c>
      <c r="F532" s="42">
        <v>1.2E-2</v>
      </c>
    </row>
    <row r="533" spans="2:6" s="61" customFormat="1">
      <c r="B533" s="201"/>
      <c r="C533" s="200"/>
      <c r="D533" s="124" t="s">
        <v>121</v>
      </c>
      <c r="E533" s="132" t="s">
        <v>122</v>
      </c>
      <c r="F533" s="44">
        <v>1.0999999999999999E-2</v>
      </c>
    </row>
    <row r="534" spans="2:6" s="61" customFormat="1">
      <c r="B534" s="201">
        <v>54</v>
      </c>
      <c r="C534" s="198" t="s">
        <v>29</v>
      </c>
      <c r="D534" s="121" t="s">
        <v>121</v>
      </c>
      <c r="E534" s="129" t="s">
        <v>122</v>
      </c>
      <c r="F534" s="113">
        <v>2.1999999999999999E-2</v>
      </c>
    </row>
    <row r="535" spans="2:6" s="61" customFormat="1">
      <c r="B535" s="201"/>
      <c r="C535" s="199"/>
      <c r="D535" s="122" t="s">
        <v>118</v>
      </c>
      <c r="E535" s="130" t="s">
        <v>119</v>
      </c>
      <c r="F535" s="42">
        <v>0.02</v>
      </c>
    </row>
    <row r="536" spans="2:6" s="61" customFormat="1">
      <c r="B536" s="201"/>
      <c r="C536" s="199"/>
      <c r="D536" s="123" t="s">
        <v>115</v>
      </c>
      <c r="E536" s="131" t="s">
        <v>375</v>
      </c>
      <c r="F536" s="42">
        <v>1.7999999999999999E-2</v>
      </c>
    </row>
    <row r="537" spans="2:6" s="61" customFormat="1">
      <c r="B537" s="201"/>
      <c r="C537" s="199"/>
      <c r="D537" s="123" t="s">
        <v>113</v>
      </c>
      <c r="E537" s="131" t="s">
        <v>114</v>
      </c>
      <c r="F537" s="42">
        <v>1.6E-2</v>
      </c>
    </row>
    <row r="538" spans="2:6" s="61" customFormat="1">
      <c r="B538" s="201"/>
      <c r="C538" s="199"/>
      <c r="D538" s="123" t="s">
        <v>263</v>
      </c>
      <c r="E538" s="131" t="s">
        <v>264</v>
      </c>
      <c r="F538" s="42">
        <v>1.6E-2</v>
      </c>
    </row>
    <row r="539" spans="2:6" s="61" customFormat="1">
      <c r="B539" s="201"/>
      <c r="C539" s="199"/>
      <c r="D539" s="123" t="s">
        <v>256</v>
      </c>
      <c r="E539" s="131" t="s">
        <v>114</v>
      </c>
      <c r="F539" s="42">
        <v>1.4999999999999999E-2</v>
      </c>
    </row>
    <row r="540" spans="2:6" s="61" customFormat="1">
      <c r="B540" s="201"/>
      <c r="C540" s="199"/>
      <c r="D540" s="123" t="s">
        <v>262</v>
      </c>
      <c r="E540" s="131" t="s">
        <v>112</v>
      </c>
      <c r="F540" s="42">
        <v>1.4E-2</v>
      </c>
    </row>
    <row r="541" spans="2:6" s="61" customFormat="1">
      <c r="B541" s="201"/>
      <c r="C541" s="199"/>
      <c r="D541" s="123" t="s">
        <v>269</v>
      </c>
      <c r="E541" s="131" t="s">
        <v>264</v>
      </c>
      <c r="F541" s="42">
        <v>1.2999999999999999E-2</v>
      </c>
    </row>
    <row r="542" spans="2:6" s="61" customFormat="1">
      <c r="B542" s="201"/>
      <c r="C542" s="199"/>
      <c r="D542" s="123" t="s">
        <v>255</v>
      </c>
      <c r="E542" s="131" t="s">
        <v>114</v>
      </c>
      <c r="F542" s="42">
        <v>0.01</v>
      </c>
    </row>
    <row r="543" spans="2:6" s="61" customFormat="1">
      <c r="B543" s="201"/>
      <c r="C543" s="200"/>
      <c r="D543" s="124" t="s">
        <v>258</v>
      </c>
      <c r="E543" s="132" t="s">
        <v>259</v>
      </c>
      <c r="F543" s="44">
        <v>8.9999999999999993E-3</v>
      </c>
    </row>
    <row r="544" spans="2:6" s="61" customFormat="1">
      <c r="B544" s="201">
        <v>55</v>
      </c>
      <c r="C544" s="198" t="s">
        <v>18</v>
      </c>
      <c r="D544" s="121" t="s">
        <v>121</v>
      </c>
      <c r="E544" s="129" t="s">
        <v>122</v>
      </c>
      <c r="F544" s="113">
        <v>2.4E-2</v>
      </c>
    </row>
    <row r="545" spans="2:6" s="61" customFormat="1">
      <c r="B545" s="201"/>
      <c r="C545" s="199"/>
      <c r="D545" s="122" t="s">
        <v>115</v>
      </c>
      <c r="E545" s="130" t="s">
        <v>375</v>
      </c>
      <c r="F545" s="42">
        <v>2.1999999999999999E-2</v>
      </c>
    </row>
    <row r="546" spans="2:6" s="61" customFormat="1">
      <c r="B546" s="201"/>
      <c r="C546" s="199"/>
      <c r="D546" s="123" t="s">
        <v>252</v>
      </c>
      <c r="E546" s="131" t="s">
        <v>112</v>
      </c>
      <c r="F546" s="42">
        <v>0.02</v>
      </c>
    </row>
    <row r="547" spans="2:6" s="61" customFormat="1">
      <c r="B547" s="201"/>
      <c r="C547" s="199"/>
      <c r="D547" s="123" t="s">
        <v>113</v>
      </c>
      <c r="E547" s="131" t="s">
        <v>114</v>
      </c>
      <c r="F547" s="42">
        <v>1.4999999999999999E-2</v>
      </c>
    </row>
    <row r="548" spans="2:6" s="61" customFormat="1">
      <c r="B548" s="201"/>
      <c r="C548" s="199"/>
      <c r="D548" s="123" t="s">
        <v>118</v>
      </c>
      <c r="E548" s="131" t="s">
        <v>119</v>
      </c>
      <c r="F548" s="42">
        <v>1.4E-2</v>
      </c>
    </row>
    <row r="549" spans="2:6" s="61" customFormat="1">
      <c r="B549" s="201"/>
      <c r="C549" s="199"/>
      <c r="D549" s="123" t="s">
        <v>262</v>
      </c>
      <c r="E549" s="131" t="s">
        <v>112</v>
      </c>
      <c r="F549" s="42">
        <v>1.4E-2</v>
      </c>
    </row>
    <row r="550" spans="2:6" s="61" customFormat="1">
      <c r="B550" s="201"/>
      <c r="C550" s="199"/>
      <c r="D550" s="123" t="s">
        <v>292</v>
      </c>
      <c r="E550" s="131" t="s">
        <v>293</v>
      </c>
      <c r="F550" s="42">
        <v>1.2999999999999999E-2</v>
      </c>
    </row>
    <row r="551" spans="2:6" s="61" customFormat="1">
      <c r="B551" s="201"/>
      <c r="C551" s="199"/>
      <c r="D551" s="123" t="s">
        <v>253</v>
      </c>
      <c r="E551" s="131" t="s">
        <v>254</v>
      </c>
      <c r="F551" s="42">
        <v>1.0999999999999999E-2</v>
      </c>
    </row>
    <row r="552" spans="2:6" s="61" customFormat="1">
      <c r="B552" s="201"/>
      <c r="C552" s="199"/>
      <c r="D552" s="123" t="s">
        <v>258</v>
      </c>
      <c r="E552" s="131" t="s">
        <v>259</v>
      </c>
      <c r="F552" s="42">
        <v>0.01</v>
      </c>
    </row>
    <row r="553" spans="2:6" s="61" customFormat="1">
      <c r="B553" s="201"/>
      <c r="C553" s="200"/>
      <c r="D553" s="124" t="s">
        <v>305</v>
      </c>
      <c r="E553" s="132" t="s">
        <v>122</v>
      </c>
      <c r="F553" s="44">
        <v>0.01</v>
      </c>
    </row>
    <row r="554" spans="2:6" s="61" customFormat="1">
      <c r="B554" s="201">
        <v>56</v>
      </c>
      <c r="C554" s="198" t="s">
        <v>11</v>
      </c>
      <c r="D554" s="121" t="s">
        <v>115</v>
      </c>
      <c r="E554" s="129" t="s">
        <v>375</v>
      </c>
      <c r="F554" s="113">
        <v>2.4E-2</v>
      </c>
    </row>
    <row r="555" spans="2:6" s="61" customFormat="1">
      <c r="B555" s="201"/>
      <c r="C555" s="199"/>
      <c r="D555" s="122" t="s">
        <v>253</v>
      </c>
      <c r="E555" s="130" t="s">
        <v>254</v>
      </c>
      <c r="F555" s="42">
        <v>0.02</v>
      </c>
    </row>
    <row r="556" spans="2:6" s="61" customFormat="1">
      <c r="B556" s="201"/>
      <c r="C556" s="199"/>
      <c r="D556" s="123" t="s">
        <v>300</v>
      </c>
      <c r="E556" s="131" t="s">
        <v>114</v>
      </c>
      <c r="F556" s="42">
        <v>1.6E-2</v>
      </c>
    </row>
    <row r="557" spans="2:6" s="61" customFormat="1">
      <c r="B557" s="201"/>
      <c r="C557" s="199"/>
      <c r="D557" s="123" t="s">
        <v>297</v>
      </c>
      <c r="E557" s="131" t="s">
        <v>259</v>
      </c>
      <c r="F557" s="42">
        <v>1.4999999999999999E-2</v>
      </c>
    </row>
    <row r="558" spans="2:6" s="61" customFormat="1">
      <c r="B558" s="201"/>
      <c r="C558" s="199"/>
      <c r="D558" s="123" t="s">
        <v>111</v>
      </c>
      <c r="E558" s="131" t="s">
        <v>112</v>
      </c>
      <c r="F558" s="42">
        <v>1.4E-2</v>
      </c>
    </row>
    <row r="559" spans="2:6" s="61" customFormat="1">
      <c r="B559" s="201"/>
      <c r="C559" s="199"/>
      <c r="D559" s="123" t="s">
        <v>121</v>
      </c>
      <c r="E559" s="131" t="s">
        <v>122</v>
      </c>
      <c r="F559" s="42">
        <v>1.2E-2</v>
      </c>
    </row>
    <row r="560" spans="2:6" s="61" customFormat="1">
      <c r="B560" s="201"/>
      <c r="C560" s="199"/>
      <c r="D560" s="123" t="s">
        <v>313</v>
      </c>
      <c r="E560" s="131" t="s">
        <v>112</v>
      </c>
      <c r="F560" s="42">
        <v>1.0999999999999999E-2</v>
      </c>
    </row>
    <row r="561" spans="2:6" s="61" customFormat="1">
      <c r="B561" s="201"/>
      <c r="C561" s="199"/>
      <c r="D561" s="123" t="s">
        <v>257</v>
      </c>
      <c r="E561" s="131" t="s">
        <v>375</v>
      </c>
      <c r="F561" s="42">
        <v>0.01</v>
      </c>
    </row>
    <row r="562" spans="2:6" s="61" customFormat="1">
      <c r="B562" s="201"/>
      <c r="C562" s="199"/>
      <c r="D562" s="123" t="s">
        <v>255</v>
      </c>
      <c r="E562" s="131" t="s">
        <v>114</v>
      </c>
      <c r="F562" s="42">
        <v>0.01</v>
      </c>
    </row>
    <row r="563" spans="2:6" s="61" customFormat="1">
      <c r="B563" s="201"/>
      <c r="C563" s="200"/>
      <c r="D563" s="124" t="s">
        <v>270</v>
      </c>
      <c r="E563" s="132" t="s">
        <v>114</v>
      </c>
      <c r="F563" s="44">
        <v>0.01</v>
      </c>
    </row>
    <row r="564" spans="2:6" s="61" customFormat="1">
      <c r="B564" s="201">
        <v>57</v>
      </c>
      <c r="C564" s="198" t="s">
        <v>50</v>
      </c>
      <c r="D564" s="121" t="s">
        <v>115</v>
      </c>
      <c r="E564" s="129" t="s">
        <v>375</v>
      </c>
      <c r="F564" s="113">
        <v>3.7999999999999999E-2</v>
      </c>
    </row>
    <row r="565" spans="2:6" s="61" customFormat="1">
      <c r="B565" s="201"/>
      <c r="C565" s="199"/>
      <c r="D565" s="122" t="s">
        <v>113</v>
      </c>
      <c r="E565" s="130" t="s">
        <v>114</v>
      </c>
      <c r="F565" s="42">
        <v>2.4E-2</v>
      </c>
    </row>
    <row r="566" spans="2:6" s="61" customFormat="1">
      <c r="B566" s="201"/>
      <c r="C566" s="199"/>
      <c r="D566" s="123" t="s">
        <v>314</v>
      </c>
      <c r="E566" s="131" t="s">
        <v>122</v>
      </c>
      <c r="F566" s="42">
        <v>2.1999999999999999E-2</v>
      </c>
    </row>
    <row r="567" spans="2:6" s="61" customFormat="1">
      <c r="B567" s="201"/>
      <c r="C567" s="199"/>
      <c r="D567" s="123" t="s">
        <v>118</v>
      </c>
      <c r="E567" s="131" t="s">
        <v>119</v>
      </c>
      <c r="F567" s="42">
        <v>2.1000000000000001E-2</v>
      </c>
    </row>
    <row r="568" spans="2:6" s="61" customFormat="1">
      <c r="B568" s="201"/>
      <c r="C568" s="199"/>
      <c r="D568" s="123" t="s">
        <v>253</v>
      </c>
      <c r="E568" s="131" t="s">
        <v>254</v>
      </c>
      <c r="F568" s="42">
        <v>0.02</v>
      </c>
    </row>
    <row r="569" spans="2:6" s="61" customFormat="1">
      <c r="B569" s="201"/>
      <c r="C569" s="199"/>
      <c r="D569" s="123" t="s">
        <v>278</v>
      </c>
      <c r="E569" s="131" t="s">
        <v>114</v>
      </c>
      <c r="F569" s="42">
        <v>1.7999999999999999E-2</v>
      </c>
    </row>
    <row r="570" spans="2:6" s="61" customFormat="1">
      <c r="B570" s="201"/>
      <c r="C570" s="199"/>
      <c r="D570" s="123" t="s">
        <v>255</v>
      </c>
      <c r="E570" s="131" t="s">
        <v>114</v>
      </c>
      <c r="F570" s="42">
        <v>1.7000000000000001E-2</v>
      </c>
    </row>
    <row r="571" spans="2:6" s="61" customFormat="1">
      <c r="B571" s="201"/>
      <c r="C571" s="199"/>
      <c r="D571" s="123" t="s">
        <v>262</v>
      </c>
      <c r="E571" s="131" t="s">
        <v>112</v>
      </c>
      <c r="F571" s="42">
        <v>1.4999999999999999E-2</v>
      </c>
    </row>
    <row r="572" spans="2:6" s="61" customFormat="1">
      <c r="B572" s="201"/>
      <c r="C572" s="199"/>
      <c r="D572" s="123" t="s">
        <v>280</v>
      </c>
      <c r="E572" s="131" t="s">
        <v>281</v>
      </c>
      <c r="F572" s="42">
        <v>1.4E-2</v>
      </c>
    </row>
    <row r="573" spans="2:6" s="61" customFormat="1">
      <c r="B573" s="201"/>
      <c r="C573" s="200"/>
      <c r="D573" s="124" t="s">
        <v>270</v>
      </c>
      <c r="E573" s="132" t="s">
        <v>114</v>
      </c>
      <c r="F573" s="44">
        <v>1.4E-2</v>
      </c>
    </row>
    <row r="574" spans="2:6" s="61" customFormat="1">
      <c r="B574" s="201">
        <v>58</v>
      </c>
      <c r="C574" s="198" t="s">
        <v>30</v>
      </c>
      <c r="D574" s="121" t="s">
        <v>113</v>
      </c>
      <c r="E574" s="129" t="s">
        <v>114</v>
      </c>
      <c r="F574" s="113">
        <v>0.03</v>
      </c>
    </row>
    <row r="575" spans="2:6" s="61" customFormat="1">
      <c r="B575" s="201"/>
      <c r="C575" s="199"/>
      <c r="D575" s="122" t="s">
        <v>256</v>
      </c>
      <c r="E575" s="130" t="s">
        <v>114</v>
      </c>
      <c r="F575" s="42">
        <v>2.5000000000000001E-2</v>
      </c>
    </row>
    <row r="576" spans="2:6" s="61" customFormat="1">
      <c r="B576" s="201"/>
      <c r="C576" s="199"/>
      <c r="D576" s="123" t="s">
        <v>121</v>
      </c>
      <c r="E576" s="131" t="s">
        <v>122</v>
      </c>
      <c r="F576" s="42">
        <v>2.1999999999999999E-2</v>
      </c>
    </row>
    <row r="577" spans="2:6" s="61" customFormat="1">
      <c r="B577" s="201"/>
      <c r="C577" s="199"/>
      <c r="D577" s="123" t="s">
        <v>269</v>
      </c>
      <c r="E577" s="131" t="s">
        <v>264</v>
      </c>
      <c r="F577" s="42">
        <v>1.7999999999999999E-2</v>
      </c>
    </row>
    <row r="578" spans="2:6" s="61" customFormat="1">
      <c r="B578" s="201"/>
      <c r="C578" s="199"/>
      <c r="D578" s="123" t="s">
        <v>292</v>
      </c>
      <c r="E578" s="131" t="s">
        <v>293</v>
      </c>
      <c r="F578" s="42">
        <v>1.7999999999999999E-2</v>
      </c>
    </row>
    <row r="579" spans="2:6" s="61" customFormat="1">
      <c r="B579" s="201"/>
      <c r="C579" s="199"/>
      <c r="D579" s="123" t="s">
        <v>252</v>
      </c>
      <c r="E579" s="131" t="s">
        <v>112</v>
      </c>
      <c r="F579" s="42">
        <v>1.7000000000000001E-2</v>
      </c>
    </row>
    <row r="580" spans="2:6" s="61" customFormat="1">
      <c r="B580" s="201"/>
      <c r="C580" s="199"/>
      <c r="D580" s="123" t="s">
        <v>255</v>
      </c>
      <c r="E580" s="131" t="s">
        <v>114</v>
      </c>
      <c r="F580" s="42">
        <v>1.6E-2</v>
      </c>
    </row>
    <row r="581" spans="2:6" s="61" customFormat="1">
      <c r="B581" s="201"/>
      <c r="C581" s="199"/>
      <c r="D581" s="123" t="s">
        <v>118</v>
      </c>
      <c r="E581" s="131" t="s">
        <v>119</v>
      </c>
      <c r="F581" s="42">
        <v>1.4999999999999999E-2</v>
      </c>
    </row>
    <row r="582" spans="2:6" s="61" customFormat="1">
      <c r="B582" s="201"/>
      <c r="C582" s="199"/>
      <c r="D582" s="123" t="s">
        <v>296</v>
      </c>
      <c r="E582" s="131" t="s">
        <v>116</v>
      </c>
      <c r="F582" s="42">
        <v>1.4999999999999999E-2</v>
      </c>
    </row>
    <row r="583" spans="2:6" s="61" customFormat="1">
      <c r="B583" s="201"/>
      <c r="C583" s="200"/>
      <c r="D583" s="124" t="s">
        <v>280</v>
      </c>
      <c r="E583" s="132" t="s">
        <v>281</v>
      </c>
      <c r="F583" s="44">
        <v>1.2E-2</v>
      </c>
    </row>
    <row r="584" spans="2:6" s="61" customFormat="1">
      <c r="B584" s="201">
        <v>59</v>
      </c>
      <c r="C584" s="198" t="s">
        <v>24</v>
      </c>
      <c r="D584" s="121" t="s">
        <v>113</v>
      </c>
      <c r="E584" s="129" t="s">
        <v>114</v>
      </c>
      <c r="F584" s="113">
        <v>2.9000000000000001E-2</v>
      </c>
    </row>
    <row r="585" spans="2:6" s="61" customFormat="1">
      <c r="B585" s="201"/>
      <c r="C585" s="199"/>
      <c r="D585" s="122" t="s">
        <v>115</v>
      </c>
      <c r="E585" s="130" t="s">
        <v>375</v>
      </c>
      <c r="F585" s="42">
        <v>2.1000000000000001E-2</v>
      </c>
    </row>
    <row r="586" spans="2:6" s="61" customFormat="1">
      <c r="B586" s="201"/>
      <c r="C586" s="199"/>
      <c r="D586" s="123" t="s">
        <v>118</v>
      </c>
      <c r="E586" s="131" t="s">
        <v>119</v>
      </c>
      <c r="F586" s="42">
        <v>2.1000000000000001E-2</v>
      </c>
    </row>
    <row r="587" spans="2:6" s="61" customFormat="1">
      <c r="B587" s="201"/>
      <c r="C587" s="199"/>
      <c r="D587" s="123" t="s">
        <v>121</v>
      </c>
      <c r="E587" s="131" t="s">
        <v>122</v>
      </c>
      <c r="F587" s="42">
        <v>1.9E-2</v>
      </c>
    </row>
    <row r="588" spans="2:6" s="61" customFormat="1">
      <c r="B588" s="201"/>
      <c r="C588" s="199"/>
      <c r="D588" s="123" t="s">
        <v>252</v>
      </c>
      <c r="E588" s="131" t="s">
        <v>112</v>
      </c>
      <c r="F588" s="42">
        <v>1.9E-2</v>
      </c>
    </row>
    <row r="589" spans="2:6" s="61" customFormat="1">
      <c r="B589" s="201"/>
      <c r="C589" s="199"/>
      <c r="D589" s="123" t="s">
        <v>253</v>
      </c>
      <c r="E589" s="131" t="s">
        <v>254</v>
      </c>
      <c r="F589" s="42">
        <v>1.7000000000000001E-2</v>
      </c>
    </row>
    <row r="590" spans="2:6" s="61" customFormat="1">
      <c r="B590" s="201"/>
      <c r="C590" s="199"/>
      <c r="D590" s="123" t="s">
        <v>255</v>
      </c>
      <c r="E590" s="131" t="s">
        <v>114</v>
      </c>
      <c r="F590" s="42">
        <v>1.0999999999999999E-2</v>
      </c>
    </row>
    <row r="591" spans="2:6" s="61" customFormat="1">
      <c r="B591" s="201"/>
      <c r="C591" s="199"/>
      <c r="D591" s="123" t="s">
        <v>262</v>
      </c>
      <c r="E591" s="131" t="s">
        <v>112</v>
      </c>
      <c r="F591" s="42">
        <v>1.0999999999999999E-2</v>
      </c>
    </row>
    <row r="592" spans="2:6" s="61" customFormat="1">
      <c r="B592" s="201"/>
      <c r="C592" s="199"/>
      <c r="D592" s="123" t="s">
        <v>251</v>
      </c>
      <c r="E592" s="131" t="s">
        <v>112</v>
      </c>
      <c r="F592" s="42">
        <v>8.9999999999999993E-3</v>
      </c>
    </row>
    <row r="593" spans="2:6" s="61" customFormat="1">
      <c r="B593" s="201"/>
      <c r="C593" s="200"/>
      <c r="D593" s="124" t="s">
        <v>117</v>
      </c>
      <c r="E593" s="132" t="s">
        <v>112</v>
      </c>
      <c r="F593" s="44">
        <v>8.9999999999999993E-3</v>
      </c>
    </row>
    <row r="594" spans="2:6" s="61" customFormat="1">
      <c r="B594" s="201">
        <v>60</v>
      </c>
      <c r="C594" s="198" t="s">
        <v>51</v>
      </c>
      <c r="D594" s="121" t="s">
        <v>262</v>
      </c>
      <c r="E594" s="129" t="s">
        <v>112</v>
      </c>
      <c r="F594" s="113">
        <v>2.7E-2</v>
      </c>
    </row>
    <row r="595" spans="2:6" s="61" customFormat="1">
      <c r="B595" s="201"/>
      <c r="C595" s="199"/>
      <c r="D595" s="122" t="s">
        <v>115</v>
      </c>
      <c r="E595" s="130" t="s">
        <v>375</v>
      </c>
      <c r="F595" s="42">
        <v>2.5000000000000001E-2</v>
      </c>
    </row>
    <row r="596" spans="2:6" s="61" customFormat="1">
      <c r="B596" s="201"/>
      <c r="C596" s="199"/>
      <c r="D596" s="123" t="s">
        <v>315</v>
      </c>
      <c r="E596" s="131" t="s">
        <v>316</v>
      </c>
      <c r="F596" s="42">
        <v>1.9E-2</v>
      </c>
    </row>
    <row r="597" spans="2:6" s="61" customFormat="1">
      <c r="B597" s="201"/>
      <c r="C597" s="199"/>
      <c r="D597" s="123" t="s">
        <v>121</v>
      </c>
      <c r="E597" s="131" t="s">
        <v>122</v>
      </c>
      <c r="F597" s="42">
        <v>1.7000000000000001E-2</v>
      </c>
    </row>
    <row r="598" spans="2:6" s="61" customFormat="1">
      <c r="B598" s="201"/>
      <c r="C598" s="199"/>
      <c r="D598" s="123" t="s">
        <v>117</v>
      </c>
      <c r="E598" s="131" t="s">
        <v>112</v>
      </c>
      <c r="F598" s="42">
        <v>1.6E-2</v>
      </c>
    </row>
    <row r="599" spans="2:6" s="61" customFormat="1">
      <c r="B599" s="201"/>
      <c r="C599" s="199"/>
      <c r="D599" s="123" t="s">
        <v>113</v>
      </c>
      <c r="E599" s="131" t="s">
        <v>114</v>
      </c>
      <c r="F599" s="42">
        <v>1.4999999999999999E-2</v>
      </c>
    </row>
    <row r="600" spans="2:6" s="61" customFormat="1">
      <c r="B600" s="201"/>
      <c r="C600" s="199"/>
      <c r="D600" s="123" t="s">
        <v>260</v>
      </c>
      <c r="E600" s="131" t="s">
        <v>261</v>
      </c>
      <c r="F600" s="42">
        <v>1.2E-2</v>
      </c>
    </row>
    <row r="601" spans="2:6" s="61" customFormat="1">
      <c r="B601" s="201"/>
      <c r="C601" s="199"/>
      <c r="D601" s="123" t="s">
        <v>275</v>
      </c>
      <c r="E601" s="131" t="s">
        <v>122</v>
      </c>
      <c r="F601" s="42">
        <v>1.2E-2</v>
      </c>
    </row>
    <row r="602" spans="2:6" s="61" customFormat="1">
      <c r="B602" s="201"/>
      <c r="C602" s="199"/>
      <c r="D602" s="123" t="s">
        <v>305</v>
      </c>
      <c r="E602" s="131" t="s">
        <v>122</v>
      </c>
      <c r="F602" s="42">
        <v>1.0999999999999999E-2</v>
      </c>
    </row>
    <row r="603" spans="2:6" s="61" customFormat="1">
      <c r="B603" s="201"/>
      <c r="C603" s="200"/>
      <c r="D603" s="124" t="s">
        <v>317</v>
      </c>
      <c r="E603" s="132" t="s">
        <v>114</v>
      </c>
      <c r="F603" s="44">
        <v>1.0999999999999999E-2</v>
      </c>
    </row>
    <row r="604" spans="2:6" s="61" customFormat="1">
      <c r="B604" s="201">
        <v>61</v>
      </c>
      <c r="C604" s="198" t="s">
        <v>19</v>
      </c>
      <c r="D604" s="121" t="s">
        <v>304</v>
      </c>
      <c r="E604" s="129" t="s">
        <v>112</v>
      </c>
      <c r="F604" s="113">
        <v>0.04</v>
      </c>
    </row>
    <row r="605" spans="2:6" s="61" customFormat="1">
      <c r="B605" s="201"/>
      <c r="C605" s="199"/>
      <c r="D605" s="122" t="s">
        <v>118</v>
      </c>
      <c r="E605" s="130" t="s">
        <v>119</v>
      </c>
      <c r="F605" s="42">
        <v>2.4E-2</v>
      </c>
    </row>
    <row r="606" spans="2:6" s="61" customFormat="1">
      <c r="B606" s="201"/>
      <c r="C606" s="199"/>
      <c r="D606" s="123" t="s">
        <v>117</v>
      </c>
      <c r="E606" s="131" t="s">
        <v>112</v>
      </c>
      <c r="F606" s="42">
        <v>0.02</v>
      </c>
    </row>
    <row r="607" spans="2:6" s="61" customFormat="1">
      <c r="B607" s="201"/>
      <c r="C607" s="199"/>
      <c r="D607" s="123" t="s">
        <v>275</v>
      </c>
      <c r="E607" s="131" t="s">
        <v>122</v>
      </c>
      <c r="F607" s="42">
        <v>1.9E-2</v>
      </c>
    </row>
    <row r="608" spans="2:6" s="61" customFormat="1">
      <c r="B608" s="201"/>
      <c r="C608" s="199"/>
      <c r="D608" s="123" t="s">
        <v>253</v>
      </c>
      <c r="E608" s="131" t="s">
        <v>254</v>
      </c>
      <c r="F608" s="42">
        <v>1.7000000000000001E-2</v>
      </c>
    </row>
    <row r="609" spans="2:6" s="61" customFormat="1">
      <c r="B609" s="201"/>
      <c r="C609" s="199"/>
      <c r="D609" s="123" t="s">
        <v>269</v>
      </c>
      <c r="E609" s="131" t="s">
        <v>264</v>
      </c>
      <c r="F609" s="42">
        <v>1.7000000000000001E-2</v>
      </c>
    </row>
    <row r="610" spans="2:6" s="61" customFormat="1">
      <c r="B610" s="201"/>
      <c r="C610" s="199"/>
      <c r="D610" s="123" t="s">
        <v>115</v>
      </c>
      <c r="E610" s="131" t="s">
        <v>375</v>
      </c>
      <c r="F610" s="42">
        <v>1.4999999999999999E-2</v>
      </c>
    </row>
    <row r="611" spans="2:6" s="61" customFormat="1">
      <c r="B611" s="201"/>
      <c r="C611" s="199"/>
      <c r="D611" s="123" t="s">
        <v>263</v>
      </c>
      <c r="E611" s="131" t="s">
        <v>264</v>
      </c>
      <c r="F611" s="42">
        <v>1.4999999999999999E-2</v>
      </c>
    </row>
    <row r="612" spans="2:6" s="61" customFormat="1">
      <c r="B612" s="201"/>
      <c r="C612" s="199"/>
      <c r="D612" s="123" t="s">
        <v>280</v>
      </c>
      <c r="E612" s="131" t="s">
        <v>281</v>
      </c>
      <c r="F612" s="42">
        <v>1.2E-2</v>
      </c>
    </row>
    <row r="613" spans="2:6" s="61" customFormat="1">
      <c r="B613" s="201"/>
      <c r="C613" s="200"/>
      <c r="D613" s="124" t="s">
        <v>305</v>
      </c>
      <c r="E613" s="132" t="s">
        <v>122</v>
      </c>
      <c r="F613" s="44">
        <v>1.2E-2</v>
      </c>
    </row>
    <row r="614" spans="2:6" s="61" customFormat="1">
      <c r="B614" s="201">
        <v>62</v>
      </c>
      <c r="C614" s="198" t="s">
        <v>20</v>
      </c>
      <c r="D614" s="121" t="s">
        <v>113</v>
      </c>
      <c r="E614" s="129" t="s">
        <v>114</v>
      </c>
      <c r="F614" s="113">
        <v>2.7E-2</v>
      </c>
    </row>
    <row r="615" spans="2:6" s="61" customFormat="1">
      <c r="B615" s="201"/>
      <c r="C615" s="199"/>
      <c r="D615" s="122" t="s">
        <v>252</v>
      </c>
      <c r="E615" s="130" t="s">
        <v>112</v>
      </c>
      <c r="F615" s="42">
        <v>2.5999999999999999E-2</v>
      </c>
    </row>
    <row r="616" spans="2:6" s="61" customFormat="1">
      <c r="B616" s="201"/>
      <c r="C616" s="199"/>
      <c r="D616" s="123" t="s">
        <v>253</v>
      </c>
      <c r="E616" s="131" t="s">
        <v>254</v>
      </c>
      <c r="F616" s="42">
        <v>2.5000000000000001E-2</v>
      </c>
    </row>
    <row r="617" spans="2:6" s="61" customFormat="1">
      <c r="B617" s="201"/>
      <c r="C617" s="199"/>
      <c r="D617" s="123" t="s">
        <v>118</v>
      </c>
      <c r="E617" s="131" t="s">
        <v>119</v>
      </c>
      <c r="F617" s="42">
        <v>2.4E-2</v>
      </c>
    </row>
    <row r="618" spans="2:6" s="61" customFormat="1">
      <c r="B618" s="201"/>
      <c r="C618" s="199"/>
      <c r="D618" s="123" t="s">
        <v>115</v>
      </c>
      <c r="E618" s="131" t="s">
        <v>375</v>
      </c>
      <c r="F618" s="42">
        <v>1.7999999999999999E-2</v>
      </c>
    </row>
    <row r="619" spans="2:6" s="61" customFormat="1">
      <c r="B619" s="201"/>
      <c r="C619" s="199"/>
      <c r="D619" s="123" t="s">
        <v>121</v>
      </c>
      <c r="E619" s="131" t="s">
        <v>122</v>
      </c>
      <c r="F619" s="42">
        <v>1.4E-2</v>
      </c>
    </row>
    <row r="620" spans="2:6" s="61" customFormat="1">
      <c r="B620" s="201"/>
      <c r="C620" s="199"/>
      <c r="D620" s="123" t="s">
        <v>262</v>
      </c>
      <c r="E620" s="131" t="s">
        <v>112</v>
      </c>
      <c r="F620" s="42">
        <v>1.4E-2</v>
      </c>
    </row>
    <row r="621" spans="2:6" s="61" customFormat="1">
      <c r="B621" s="201"/>
      <c r="C621" s="199"/>
      <c r="D621" s="123" t="s">
        <v>263</v>
      </c>
      <c r="E621" s="131" t="s">
        <v>264</v>
      </c>
      <c r="F621" s="42">
        <v>1.4E-2</v>
      </c>
    </row>
    <row r="622" spans="2:6" s="61" customFormat="1">
      <c r="B622" s="201"/>
      <c r="C622" s="199"/>
      <c r="D622" s="123" t="s">
        <v>117</v>
      </c>
      <c r="E622" s="131" t="s">
        <v>112</v>
      </c>
      <c r="F622" s="42">
        <v>1.2999999999999999E-2</v>
      </c>
    </row>
    <row r="623" spans="2:6" s="61" customFormat="1">
      <c r="B623" s="201"/>
      <c r="C623" s="200"/>
      <c r="D623" s="124" t="s">
        <v>318</v>
      </c>
      <c r="E623" s="132" t="s">
        <v>310</v>
      </c>
      <c r="F623" s="44">
        <v>1.0999999999999999E-2</v>
      </c>
    </row>
    <row r="624" spans="2:6" s="61" customFormat="1">
      <c r="B624" s="201">
        <v>63</v>
      </c>
      <c r="C624" s="198" t="s">
        <v>31</v>
      </c>
      <c r="D624" s="121" t="s">
        <v>115</v>
      </c>
      <c r="E624" s="129" t="s">
        <v>375</v>
      </c>
      <c r="F624" s="113">
        <v>3.5000000000000003E-2</v>
      </c>
    </row>
    <row r="625" spans="2:6" s="61" customFormat="1">
      <c r="B625" s="201"/>
      <c r="C625" s="199"/>
      <c r="D625" s="122" t="s">
        <v>113</v>
      </c>
      <c r="E625" s="130" t="s">
        <v>114</v>
      </c>
      <c r="F625" s="42">
        <v>0.02</v>
      </c>
    </row>
    <row r="626" spans="2:6" s="61" customFormat="1">
      <c r="B626" s="201"/>
      <c r="C626" s="199"/>
      <c r="D626" s="123" t="s">
        <v>252</v>
      </c>
      <c r="E626" s="131" t="s">
        <v>112</v>
      </c>
      <c r="F626" s="42">
        <v>1.7999999999999999E-2</v>
      </c>
    </row>
    <row r="627" spans="2:6" s="61" customFormat="1">
      <c r="B627" s="201"/>
      <c r="C627" s="199"/>
      <c r="D627" s="123" t="s">
        <v>121</v>
      </c>
      <c r="E627" s="131" t="s">
        <v>122</v>
      </c>
      <c r="F627" s="42">
        <v>1.7000000000000001E-2</v>
      </c>
    </row>
    <row r="628" spans="2:6" s="61" customFormat="1">
      <c r="B628" s="201"/>
      <c r="C628" s="199"/>
      <c r="D628" s="123" t="s">
        <v>256</v>
      </c>
      <c r="E628" s="131" t="s">
        <v>114</v>
      </c>
      <c r="F628" s="42">
        <v>1.7000000000000001E-2</v>
      </c>
    </row>
    <row r="629" spans="2:6" s="61" customFormat="1">
      <c r="B629" s="201"/>
      <c r="C629" s="199"/>
      <c r="D629" s="123" t="s">
        <v>255</v>
      </c>
      <c r="E629" s="131" t="s">
        <v>114</v>
      </c>
      <c r="F629" s="42">
        <v>1.7000000000000001E-2</v>
      </c>
    </row>
    <row r="630" spans="2:6" s="61" customFormat="1">
      <c r="B630" s="201"/>
      <c r="C630" s="199"/>
      <c r="D630" s="123" t="s">
        <v>258</v>
      </c>
      <c r="E630" s="131" t="s">
        <v>259</v>
      </c>
      <c r="F630" s="42">
        <v>1.6E-2</v>
      </c>
    </row>
    <row r="631" spans="2:6" s="61" customFormat="1">
      <c r="B631" s="201"/>
      <c r="C631" s="199"/>
      <c r="D631" s="123" t="s">
        <v>253</v>
      </c>
      <c r="E631" s="131" t="s">
        <v>254</v>
      </c>
      <c r="F631" s="42">
        <v>1.2999999999999999E-2</v>
      </c>
    </row>
    <row r="632" spans="2:6" s="61" customFormat="1">
      <c r="B632" s="201"/>
      <c r="C632" s="199"/>
      <c r="D632" s="123" t="s">
        <v>118</v>
      </c>
      <c r="E632" s="131" t="s">
        <v>119</v>
      </c>
      <c r="F632" s="42">
        <v>1.2E-2</v>
      </c>
    </row>
    <row r="633" spans="2:6" s="61" customFormat="1">
      <c r="B633" s="201"/>
      <c r="C633" s="200"/>
      <c r="D633" s="124" t="s">
        <v>312</v>
      </c>
      <c r="E633" s="132" t="s">
        <v>110</v>
      </c>
      <c r="F633" s="44">
        <v>1.0999999999999999E-2</v>
      </c>
    </row>
    <row r="634" spans="2:6" s="61" customFormat="1">
      <c r="B634" s="201">
        <v>64</v>
      </c>
      <c r="C634" s="198" t="s">
        <v>52</v>
      </c>
      <c r="D634" s="121" t="s">
        <v>115</v>
      </c>
      <c r="E634" s="129" t="s">
        <v>375</v>
      </c>
      <c r="F634" s="113">
        <v>2.8000000000000001E-2</v>
      </c>
    </row>
    <row r="635" spans="2:6" s="61" customFormat="1">
      <c r="B635" s="201"/>
      <c r="C635" s="199"/>
      <c r="D635" s="122" t="s">
        <v>252</v>
      </c>
      <c r="E635" s="130" t="s">
        <v>112</v>
      </c>
      <c r="F635" s="42">
        <v>2.4E-2</v>
      </c>
    </row>
    <row r="636" spans="2:6" s="61" customFormat="1">
      <c r="B636" s="201"/>
      <c r="C636" s="199"/>
      <c r="D636" s="123" t="s">
        <v>113</v>
      </c>
      <c r="E636" s="131" t="s">
        <v>114</v>
      </c>
      <c r="F636" s="42">
        <v>2.4E-2</v>
      </c>
    </row>
    <row r="637" spans="2:6" s="61" customFormat="1">
      <c r="B637" s="201"/>
      <c r="C637" s="199"/>
      <c r="D637" s="123" t="s">
        <v>255</v>
      </c>
      <c r="E637" s="131" t="s">
        <v>114</v>
      </c>
      <c r="F637" s="42">
        <v>1.7999999999999999E-2</v>
      </c>
    </row>
    <row r="638" spans="2:6" s="61" customFormat="1">
      <c r="B638" s="201"/>
      <c r="C638" s="199"/>
      <c r="D638" s="123" t="s">
        <v>111</v>
      </c>
      <c r="E638" s="131" t="s">
        <v>112</v>
      </c>
      <c r="F638" s="42">
        <v>1.6E-2</v>
      </c>
    </row>
    <row r="639" spans="2:6" s="61" customFormat="1">
      <c r="B639" s="201"/>
      <c r="C639" s="199"/>
      <c r="D639" s="123" t="s">
        <v>121</v>
      </c>
      <c r="E639" s="131" t="s">
        <v>122</v>
      </c>
      <c r="F639" s="42">
        <v>1.6E-2</v>
      </c>
    </row>
    <row r="640" spans="2:6" s="61" customFormat="1">
      <c r="B640" s="201"/>
      <c r="C640" s="199"/>
      <c r="D640" s="123" t="s">
        <v>258</v>
      </c>
      <c r="E640" s="131" t="s">
        <v>259</v>
      </c>
      <c r="F640" s="42">
        <v>1.4999999999999999E-2</v>
      </c>
    </row>
    <row r="641" spans="2:6" s="61" customFormat="1">
      <c r="B641" s="201"/>
      <c r="C641" s="199"/>
      <c r="D641" s="123" t="s">
        <v>319</v>
      </c>
      <c r="E641" s="131" t="s">
        <v>116</v>
      </c>
      <c r="F641" s="42">
        <v>1.2999999999999999E-2</v>
      </c>
    </row>
    <row r="642" spans="2:6" s="61" customFormat="1">
      <c r="B642" s="201"/>
      <c r="C642" s="199"/>
      <c r="D642" s="123" t="s">
        <v>123</v>
      </c>
      <c r="E642" s="131" t="s">
        <v>124</v>
      </c>
      <c r="F642" s="42">
        <v>1.2E-2</v>
      </c>
    </row>
    <row r="643" spans="2:6" s="61" customFormat="1">
      <c r="B643" s="201"/>
      <c r="C643" s="200"/>
      <c r="D643" s="124" t="s">
        <v>320</v>
      </c>
      <c r="E643" s="132" t="s">
        <v>110</v>
      </c>
      <c r="F643" s="44">
        <v>1.2E-2</v>
      </c>
    </row>
    <row r="644" spans="2:6" s="61" customFormat="1">
      <c r="B644" s="201">
        <v>65</v>
      </c>
      <c r="C644" s="198" t="s">
        <v>12</v>
      </c>
      <c r="D644" s="121" t="s">
        <v>123</v>
      </c>
      <c r="E644" s="129" t="s">
        <v>124</v>
      </c>
      <c r="F644" s="113">
        <v>4.3999999999999997E-2</v>
      </c>
    </row>
    <row r="645" spans="2:6" s="61" customFormat="1">
      <c r="B645" s="201"/>
      <c r="C645" s="199"/>
      <c r="D645" s="122" t="s">
        <v>121</v>
      </c>
      <c r="E645" s="130" t="s">
        <v>122</v>
      </c>
      <c r="F645" s="42">
        <v>3.4000000000000002E-2</v>
      </c>
    </row>
    <row r="646" spans="2:6" s="61" customFormat="1">
      <c r="B646" s="201"/>
      <c r="C646" s="199"/>
      <c r="D646" s="123" t="s">
        <v>115</v>
      </c>
      <c r="E646" s="131" t="s">
        <v>375</v>
      </c>
      <c r="F646" s="42">
        <v>2.5000000000000001E-2</v>
      </c>
    </row>
    <row r="647" spans="2:6" s="61" customFormat="1">
      <c r="B647" s="201"/>
      <c r="C647" s="199"/>
      <c r="D647" s="123" t="s">
        <v>251</v>
      </c>
      <c r="E647" s="131" t="s">
        <v>112</v>
      </c>
      <c r="F647" s="42">
        <v>2.1000000000000001E-2</v>
      </c>
    </row>
    <row r="648" spans="2:6" s="61" customFormat="1">
      <c r="B648" s="201"/>
      <c r="C648" s="199"/>
      <c r="D648" s="123" t="s">
        <v>260</v>
      </c>
      <c r="E648" s="131" t="s">
        <v>261</v>
      </c>
      <c r="F648" s="42">
        <v>1.7000000000000001E-2</v>
      </c>
    </row>
    <row r="649" spans="2:6" s="61" customFormat="1">
      <c r="B649" s="201"/>
      <c r="C649" s="199"/>
      <c r="D649" s="123" t="s">
        <v>321</v>
      </c>
      <c r="E649" s="131" t="s">
        <v>110</v>
      </c>
      <c r="F649" s="42">
        <v>1.0999999999999999E-2</v>
      </c>
    </row>
    <row r="650" spans="2:6" s="61" customFormat="1">
      <c r="B650" s="201"/>
      <c r="C650" s="199"/>
      <c r="D650" s="123" t="s">
        <v>256</v>
      </c>
      <c r="E650" s="131" t="s">
        <v>114</v>
      </c>
      <c r="F650" s="42">
        <v>1.0999999999999999E-2</v>
      </c>
    </row>
    <row r="651" spans="2:6" s="61" customFormat="1">
      <c r="B651" s="201"/>
      <c r="C651" s="199"/>
      <c r="D651" s="123" t="s">
        <v>322</v>
      </c>
      <c r="E651" s="131" t="s">
        <v>114</v>
      </c>
      <c r="F651" s="42">
        <v>1.0999999999999999E-2</v>
      </c>
    </row>
    <row r="652" spans="2:6" s="61" customFormat="1">
      <c r="B652" s="201"/>
      <c r="C652" s="199"/>
      <c r="D652" s="123" t="s">
        <v>323</v>
      </c>
      <c r="E652" s="131" t="s">
        <v>324</v>
      </c>
      <c r="F652" s="42">
        <v>1.0999999999999999E-2</v>
      </c>
    </row>
    <row r="653" spans="2:6" s="61" customFormat="1">
      <c r="B653" s="201"/>
      <c r="C653" s="200"/>
      <c r="D653" s="124" t="s">
        <v>325</v>
      </c>
      <c r="E653" s="132" t="s">
        <v>326</v>
      </c>
      <c r="F653" s="44">
        <v>0.01</v>
      </c>
    </row>
    <row r="654" spans="2:6" s="61" customFormat="1">
      <c r="B654" s="201">
        <v>66</v>
      </c>
      <c r="C654" s="198" t="s">
        <v>6</v>
      </c>
      <c r="D654" s="121" t="s">
        <v>327</v>
      </c>
      <c r="E654" s="129" t="s">
        <v>116</v>
      </c>
      <c r="F654" s="113">
        <v>2.4E-2</v>
      </c>
    </row>
    <row r="655" spans="2:6" s="61" customFormat="1">
      <c r="B655" s="201"/>
      <c r="C655" s="199"/>
      <c r="D655" s="122" t="s">
        <v>115</v>
      </c>
      <c r="E655" s="130" t="s">
        <v>375</v>
      </c>
      <c r="F655" s="42">
        <v>2.3E-2</v>
      </c>
    </row>
    <row r="656" spans="2:6" s="61" customFormat="1">
      <c r="B656" s="201"/>
      <c r="C656" s="199"/>
      <c r="D656" s="123" t="s">
        <v>121</v>
      </c>
      <c r="E656" s="131" t="s">
        <v>122</v>
      </c>
      <c r="F656" s="42">
        <v>2.1999999999999999E-2</v>
      </c>
    </row>
    <row r="657" spans="2:6" s="61" customFormat="1">
      <c r="B657" s="201"/>
      <c r="C657" s="199"/>
      <c r="D657" s="123" t="s">
        <v>328</v>
      </c>
      <c r="E657" s="131" t="s">
        <v>116</v>
      </c>
      <c r="F657" s="42">
        <v>2.1000000000000001E-2</v>
      </c>
    </row>
    <row r="658" spans="2:6" s="61" customFormat="1">
      <c r="B658" s="201"/>
      <c r="C658" s="199"/>
      <c r="D658" s="123" t="s">
        <v>329</v>
      </c>
      <c r="E658" s="131" t="s">
        <v>122</v>
      </c>
      <c r="F658" s="42">
        <v>1.6E-2</v>
      </c>
    </row>
    <row r="659" spans="2:6" s="61" customFormat="1">
      <c r="B659" s="201"/>
      <c r="C659" s="199"/>
      <c r="D659" s="123" t="s">
        <v>330</v>
      </c>
      <c r="E659" s="131" t="s">
        <v>277</v>
      </c>
      <c r="F659" s="42">
        <v>1.4999999999999999E-2</v>
      </c>
    </row>
    <row r="660" spans="2:6" s="61" customFormat="1">
      <c r="B660" s="201"/>
      <c r="C660" s="199"/>
      <c r="D660" s="123" t="s">
        <v>302</v>
      </c>
      <c r="E660" s="131" t="s">
        <v>114</v>
      </c>
      <c r="F660" s="42">
        <v>1.4E-2</v>
      </c>
    </row>
    <row r="661" spans="2:6" s="61" customFormat="1">
      <c r="B661" s="201"/>
      <c r="C661" s="199"/>
      <c r="D661" s="123" t="s">
        <v>331</v>
      </c>
      <c r="E661" s="131" t="s">
        <v>114</v>
      </c>
      <c r="F661" s="42">
        <v>1.4E-2</v>
      </c>
    </row>
    <row r="662" spans="2:6" s="61" customFormat="1">
      <c r="B662" s="201"/>
      <c r="C662" s="199"/>
      <c r="D662" s="123" t="s">
        <v>332</v>
      </c>
      <c r="E662" s="131" t="s">
        <v>259</v>
      </c>
      <c r="F662" s="42">
        <v>1.4E-2</v>
      </c>
    </row>
    <row r="663" spans="2:6" s="61" customFormat="1">
      <c r="B663" s="201"/>
      <c r="C663" s="200"/>
      <c r="D663" s="124" t="s">
        <v>333</v>
      </c>
      <c r="E663" s="132" t="s">
        <v>293</v>
      </c>
      <c r="F663" s="44">
        <v>1.4E-2</v>
      </c>
    </row>
    <row r="664" spans="2:6" s="61" customFormat="1">
      <c r="B664" s="201">
        <v>67</v>
      </c>
      <c r="C664" s="198" t="s">
        <v>7</v>
      </c>
      <c r="D664" s="121" t="s">
        <v>334</v>
      </c>
      <c r="E664" s="129" t="s">
        <v>114</v>
      </c>
      <c r="F664" s="113">
        <v>4.9000000000000002E-2</v>
      </c>
    </row>
    <row r="665" spans="2:6" s="61" customFormat="1">
      <c r="B665" s="201"/>
      <c r="C665" s="199"/>
      <c r="D665" s="122" t="s">
        <v>335</v>
      </c>
      <c r="E665" s="130" t="s">
        <v>119</v>
      </c>
      <c r="F665" s="42">
        <v>4.9000000000000002E-2</v>
      </c>
    </row>
    <row r="666" spans="2:6" s="61" customFormat="1">
      <c r="B666" s="201"/>
      <c r="C666" s="199"/>
      <c r="D666" s="123" t="s">
        <v>320</v>
      </c>
      <c r="E666" s="131" t="s">
        <v>110</v>
      </c>
      <c r="F666" s="42">
        <v>3.4000000000000002E-2</v>
      </c>
    </row>
    <row r="667" spans="2:6" s="61" customFormat="1">
      <c r="B667" s="201"/>
      <c r="C667" s="199"/>
      <c r="D667" s="123" t="s">
        <v>336</v>
      </c>
      <c r="E667" s="131" t="s">
        <v>110</v>
      </c>
      <c r="F667" s="42">
        <v>0.03</v>
      </c>
    </row>
    <row r="668" spans="2:6" s="61" customFormat="1">
      <c r="B668" s="201"/>
      <c r="C668" s="199"/>
      <c r="D668" s="123" t="s">
        <v>325</v>
      </c>
      <c r="E668" s="131" t="s">
        <v>326</v>
      </c>
      <c r="F668" s="42">
        <v>2.7E-2</v>
      </c>
    </row>
    <row r="669" spans="2:6" s="61" customFormat="1">
      <c r="B669" s="201"/>
      <c r="C669" s="199"/>
      <c r="D669" s="123" t="s">
        <v>337</v>
      </c>
      <c r="E669" s="131" t="s">
        <v>267</v>
      </c>
      <c r="F669" s="42">
        <v>2.7E-2</v>
      </c>
    </row>
    <row r="670" spans="2:6" s="61" customFormat="1">
      <c r="B670" s="201"/>
      <c r="C670" s="199"/>
      <c r="D670" s="123" t="s">
        <v>121</v>
      </c>
      <c r="E670" s="131" t="s">
        <v>122</v>
      </c>
      <c r="F670" s="42">
        <v>2.1999999999999999E-2</v>
      </c>
    </row>
    <row r="671" spans="2:6" s="61" customFormat="1">
      <c r="B671" s="201"/>
      <c r="C671" s="199"/>
      <c r="D671" s="123" t="s">
        <v>338</v>
      </c>
      <c r="E671" s="131" t="s">
        <v>339</v>
      </c>
      <c r="F671" s="42">
        <v>2.1999999999999999E-2</v>
      </c>
    </row>
    <row r="672" spans="2:6" s="61" customFormat="1">
      <c r="B672" s="201"/>
      <c r="C672" s="199"/>
      <c r="D672" s="123" t="s">
        <v>253</v>
      </c>
      <c r="E672" s="131" t="s">
        <v>254</v>
      </c>
      <c r="F672" s="42">
        <v>0.02</v>
      </c>
    </row>
    <row r="673" spans="2:6" s="61" customFormat="1">
      <c r="B673" s="201"/>
      <c r="C673" s="200"/>
      <c r="D673" s="124" t="s">
        <v>262</v>
      </c>
      <c r="E673" s="132" t="s">
        <v>112</v>
      </c>
      <c r="F673" s="44">
        <v>1.7000000000000001E-2</v>
      </c>
    </row>
    <row r="674" spans="2:6" s="61" customFormat="1">
      <c r="B674" s="201">
        <v>68</v>
      </c>
      <c r="C674" s="198" t="s">
        <v>53</v>
      </c>
      <c r="D674" s="121" t="s">
        <v>113</v>
      </c>
      <c r="E674" s="129" t="s">
        <v>114</v>
      </c>
      <c r="F674" s="113">
        <v>3.9E-2</v>
      </c>
    </row>
    <row r="675" spans="2:6" s="61" customFormat="1">
      <c r="B675" s="201"/>
      <c r="C675" s="199"/>
      <c r="D675" s="122" t="s">
        <v>256</v>
      </c>
      <c r="E675" s="130" t="s">
        <v>114</v>
      </c>
      <c r="F675" s="42">
        <v>2.8000000000000001E-2</v>
      </c>
    </row>
    <row r="676" spans="2:6" s="61" customFormat="1">
      <c r="B676" s="201"/>
      <c r="C676" s="199"/>
      <c r="D676" s="123" t="s">
        <v>340</v>
      </c>
      <c r="E676" s="131" t="s">
        <v>316</v>
      </c>
      <c r="F676" s="42">
        <v>2.5999999999999999E-2</v>
      </c>
    </row>
    <row r="677" spans="2:6" s="61" customFormat="1">
      <c r="B677" s="201"/>
      <c r="C677" s="199"/>
      <c r="D677" s="123" t="s">
        <v>341</v>
      </c>
      <c r="E677" s="131" t="s">
        <v>112</v>
      </c>
      <c r="F677" s="42">
        <v>2.5999999999999999E-2</v>
      </c>
    </row>
    <row r="678" spans="2:6" s="61" customFormat="1">
      <c r="B678" s="201"/>
      <c r="C678" s="199"/>
      <c r="D678" s="123" t="s">
        <v>342</v>
      </c>
      <c r="E678" s="131" t="s">
        <v>343</v>
      </c>
      <c r="F678" s="42">
        <v>2.5000000000000001E-2</v>
      </c>
    </row>
    <row r="679" spans="2:6" s="61" customFormat="1">
      <c r="B679" s="201"/>
      <c r="C679" s="199"/>
      <c r="D679" s="123" t="s">
        <v>269</v>
      </c>
      <c r="E679" s="131" t="s">
        <v>264</v>
      </c>
      <c r="F679" s="42">
        <v>2.3E-2</v>
      </c>
    </row>
    <row r="680" spans="2:6" s="61" customFormat="1">
      <c r="B680" s="201"/>
      <c r="C680" s="199"/>
      <c r="D680" s="123" t="s">
        <v>344</v>
      </c>
      <c r="E680" s="131" t="s">
        <v>264</v>
      </c>
      <c r="F680" s="42">
        <v>2.3E-2</v>
      </c>
    </row>
    <row r="681" spans="2:6" s="61" customFormat="1">
      <c r="B681" s="201"/>
      <c r="C681" s="199"/>
      <c r="D681" s="123" t="s">
        <v>115</v>
      </c>
      <c r="E681" s="131" t="s">
        <v>375</v>
      </c>
      <c r="F681" s="42">
        <v>2.3E-2</v>
      </c>
    </row>
    <row r="682" spans="2:6" s="61" customFormat="1">
      <c r="B682" s="201"/>
      <c r="C682" s="199"/>
      <c r="D682" s="123" t="s">
        <v>118</v>
      </c>
      <c r="E682" s="131" t="s">
        <v>119</v>
      </c>
      <c r="F682" s="42">
        <v>0.02</v>
      </c>
    </row>
    <row r="683" spans="2:6" s="61" customFormat="1">
      <c r="B683" s="201"/>
      <c r="C683" s="200"/>
      <c r="D683" s="124" t="s">
        <v>345</v>
      </c>
      <c r="E683" s="132" t="s">
        <v>346</v>
      </c>
      <c r="F683" s="44">
        <v>1.9E-2</v>
      </c>
    </row>
    <row r="684" spans="2:6" s="61" customFormat="1">
      <c r="B684" s="201">
        <v>69</v>
      </c>
      <c r="C684" s="198" t="s">
        <v>54</v>
      </c>
      <c r="D684" s="121" t="s">
        <v>262</v>
      </c>
      <c r="E684" s="129" t="s">
        <v>112</v>
      </c>
      <c r="F684" s="113">
        <v>5.8000000000000003E-2</v>
      </c>
    </row>
    <row r="685" spans="2:6" s="61" customFormat="1">
      <c r="B685" s="201"/>
      <c r="C685" s="199"/>
      <c r="D685" s="122" t="s">
        <v>347</v>
      </c>
      <c r="E685" s="130" t="s">
        <v>114</v>
      </c>
      <c r="F685" s="42">
        <v>2.5999999999999999E-2</v>
      </c>
    </row>
    <row r="686" spans="2:6" s="61" customFormat="1">
      <c r="B686" s="201"/>
      <c r="C686" s="199"/>
      <c r="D686" s="123" t="s">
        <v>113</v>
      </c>
      <c r="E686" s="131" t="s">
        <v>114</v>
      </c>
      <c r="F686" s="42">
        <v>2.1000000000000001E-2</v>
      </c>
    </row>
    <row r="687" spans="2:6" s="61" customFormat="1">
      <c r="B687" s="201"/>
      <c r="C687" s="199"/>
      <c r="D687" s="123" t="s">
        <v>348</v>
      </c>
      <c r="E687" s="131" t="s">
        <v>110</v>
      </c>
      <c r="F687" s="42">
        <v>1.7999999999999999E-2</v>
      </c>
    </row>
    <row r="688" spans="2:6" s="61" customFormat="1">
      <c r="B688" s="201"/>
      <c r="C688" s="199"/>
      <c r="D688" s="123" t="s">
        <v>121</v>
      </c>
      <c r="E688" s="131" t="s">
        <v>122</v>
      </c>
      <c r="F688" s="42">
        <v>1.7999999999999999E-2</v>
      </c>
    </row>
    <row r="689" spans="2:6" s="61" customFormat="1">
      <c r="B689" s="201"/>
      <c r="C689" s="199"/>
      <c r="D689" s="123" t="s">
        <v>263</v>
      </c>
      <c r="E689" s="131" t="s">
        <v>264</v>
      </c>
      <c r="F689" s="42">
        <v>1.7000000000000001E-2</v>
      </c>
    </row>
    <row r="690" spans="2:6" s="61" customFormat="1">
      <c r="B690" s="201"/>
      <c r="C690" s="199"/>
      <c r="D690" s="123" t="s">
        <v>349</v>
      </c>
      <c r="E690" s="131" t="s">
        <v>274</v>
      </c>
      <c r="F690" s="42">
        <v>1.6E-2</v>
      </c>
    </row>
    <row r="691" spans="2:6" s="61" customFormat="1">
      <c r="B691" s="201"/>
      <c r="C691" s="199"/>
      <c r="D691" s="123" t="s">
        <v>115</v>
      </c>
      <c r="E691" s="131" t="s">
        <v>375</v>
      </c>
      <c r="F691" s="42">
        <v>1.4999999999999999E-2</v>
      </c>
    </row>
    <row r="692" spans="2:6" s="61" customFormat="1">
      <c r="B692" s="201"/>
      <c r="C692" s="199"/>
      <c r="D692" s="123" t="s">
        <v>109</v>
      </c>
      <c r="E692" s="131" t="s">
        <v>110</v>
      </c>
      <c r="F692" s="42">
        <v>1.4999999999999999E-2</v>
      </c>
    </row>
    <row r="693" spans="2:6" s="61" customFormat="1">
      <c r="B693" s="201"/>
      <c r="C693" s="200"/>
      <c r="D693" s="124" t="s">
        <v>350</v>
      </c>
      <c r="E693" s="132" t="s">
        <v>112</v>
      </c>
      <c r="F693" s="44">
        <v>1.4999999999999999E-2</v>
      </c>
    </row>
    <row r="694" spans="2:6" s="61" customFormat="1">
      <c r="B694" s="201">
        <v>70</v>
      </c>
      <c r="C694" s="198" t="s">
        <v>55</v>
      </c>
      <c r="D694" s="121" t="s">
        <v>351</v>
      </c>
      <c r="E694" s="129" t="s">
        <v>259</v>
      </c>
      <c r="F694" s="113">
        <v>6.3E-2</v>
      </c>
    </row>
    <row r="695" spans="2:6" s="61" customFormat="1">
      <c r="B695" s="201"/>
      <c r="C695" s="199"/>
      <c r="D695" s="122" t="s">
        <v>352</v>
      </c>
      <c r="E695" s="130" t="s">
        <v>259</v>
      </c>
      <c r="F695" s="42">
        <v>5.5E-2</v>
      </c>
    </row>
    <row r="696" spans="2:6" s="61" customFormat="1">
      <c r="B696" s="201"/>
      <c r="C696" s="199"/>
      <c r="D696" s="123" t="s">
        <v>256</v>
      </c>
      <c r="E696" s="131" t="s">
        <v>114</v>
      </c>
      <c r="F696" s="42">
        <v>0.05</v>
      </c>
    </row>
    <row r="697" spans="2:6" s="61" customFormat="1">
      <c r="B697" s="201"/>
      <c r="C697" s="199"/>
      <c r="D697" s="123" t="s">
        <v>315</v>
      </c>
      <c r="E697" s="131" t="s">
        <v>316</v>
      </c>
      <c r="F697" s="42">
        <v>4.2999999999999997E-2</v>
      </c>
    </row>
    <row r="698" spans="2:6" s="61" customFormat="1">
      <c r="B698" s="201"/>
      <c r="C698" s="199"/>
      <c r="D698" s="123" t="s">
        <v>253</v>
      </c>
      <c r="E698" s="131" t="s">
        <v>254</v>
      </c>
      <c r="F698" s="42">
        <v>4.2999999999999997E-2</v>
      </c>
    </row>
    <row r="699" spans="2:6" s="61" customFormat="1">
      <c r="B699" s="201"/>
      <c r="C699" s="199"/>
      <c r="D699" s="123" t="s">
        <v>113</v>
      </c>
      <c r="E699" s="131" t="s">
        <v>114</v>
      </c>
      <c r="F699" s="42">
        <v>3.7999999999999999E-2</v>
      </c>
    </row>
    <row r="700" spans="2:6" s="61" customFormat="1">
      <c r="B700" s="201"/>
      <c r="C700" s="199"/>
      <c r="D700" s="123" t="s">
        <v>353</v>
      </c>
      <c r="E700" s="131" t="s">
        <v>124</v>
      </c>
      <c r="F700" s="42">
        <v>3.3000000000000002E-2</v>
      </c>
    </row>
    <row r="701" spans="2:6" s="61" customFormat="1">
      <c r="B701" s="201"/>
      <c r="C701" s="199"/>
      <c r="D701" s="123" t="s">
        <v>115</v>
      </c>
      <c r="E701" s="131" t="s">
        <v>375</v>
      </c>
      <c r="F701" s="42">
        <v>2.5000000000000001E-2</v>
      </c>
    </row>
    <row r="702" spans="2:6" s="61" customFormat="1">
      <c r="B702" s="201"/>
      <c r="C702" s="199"/>
      <c r="D702" s="123" t="s">
        <v>340</v>
      </c>
      <c r="E702" s="131" t="s">
        <v>316</v>
      </c>
      <c r="F702" s="42">
        <v>2.3E-2</v>
      </c>
    </row>
    <row r="703" spans="2:6" s="61" customFormat="1">
      <c r="B703" s="201"/>
      <c r="C703" s="200"/>
      <c r="D703" s="124" t="s">
        <v>257</v>
      </c>
      <c r="E703" s="132" t="s">
        <v>375</v>
      </c>
      <c r="F703" s="44">
        <v>2.3E-2</v>
      </c>
    </row>
    <row r="704" spans="2:6" s="61" customFormat="1">
      <c r="B704" s="201">
        <v>71</v>
      </c>
      <c r="C704" s="198" t="s">
        <v>56</v>
      </c>
      <c r="D704" s="121" t="s">
        <v>262</v>
      </c>
      <c r="E704" s="129" t="s">
        <v>112</v>
      </c>
      <c r="F704" s="113">
        <v>4.9000000000000002E-2</v>
      </c>
    </row>
    <row r="705" spans="2:6" s="61" customFormat="1">
      <c r="B705" s="201"/>
      <c r="C705" s="199"/>
      <c r="D705" s="122" t="s">
        <v>354</v>
      </c>
      <c r="E705" s="130" t="s">
        <v>119</v>
      </c>
      <c r="F705" s="42">
        <v>3.3000000000000002E-2</v>
      </c>
    </row>
    <row r="706" spans="2:6" s="61" customFormat="1">
      <c r="B706" s="201"/>
      <c r="C706" s="199"/>
      <c r="D706" s="123" t="s">
        <v>115</v>
      </c>
      <c r="E706" s="131" t="s">
        <v>375</v>
      </c>
      <c r="F706" s="42">
        <v>0.03</v>
      </c>
    </row>
    <row r="707" spans="2:6" s="61" customFormat="1">
      <c r="B707" s="201"/>
      <c r="C707" s="199"/>
      <c r="D707" s="123" t="s">
        <v>295</v>
      </c>
      <c r="E707" s="131" t="s">
        <v>114</v>
      </c>
      <c r="F707" s="42">
        <v>2.5999999999999999E-2</v>
      </c>
    </row>
    <row r="708" spans="2:6" s="61" customFormat="1">
      <c r="B708" s="201"/>
      <c r="C708" s="199"/>
      <c r="D708" s="123" t="s">
        <v>304</v>
      </c>
      <c r="E708" s="131" t="s">
        <v>112</v>
      </c>
      <c r="F708" s="42">
        <v>2.5999999999999999E-2</v>
      </c>
    </row>
    <row r="709" spans="2:6" s="61" customFormat="1">
      <c r="B709" s="201"/>
      <c r="C709" s="199"/>
      <c r="D709" s="123" t="s">
        <v>355</v>
      </c>
      <c r="E709" s="131" t="s">
        <v>259</v>
      </c>
      <c r="F709" s="42">
        <v>2.3E-2</v>
      </c>
    </row>
    <row r="710" spans="2:6" s="61" customFormat="1">
      <c r="B710" s="201"/>
      <c r="C710" s="199"/>
      <c r="D710" s="123" t="s">
        <v>256</v>
      </c>
      <c r="E710" s="131" t="s">
        <v>114</v>
      </c>
      <c r="F710" s="42">
        <v>2.3E-2</v>
      </c>
    </row>
    <row r="711" spans="2:6" s="61" customFormat="1">
      <c r="B711" s="201"/>
      <c r="C711" s="199"/>
      <c r="D711" s="123" t="s">
        <v>252</v>
      </c>
      <c r="E711" s="131" t="s">
        <v>112</v>
      </c>
      <c r="F711" s="42">
        <v>1.7000000000000001E-2</v>
      </c>
    </row>
    <row r="712" spans="2:6" s="61" customFormat="1">
      <c r="B712" s="201"/>
      <c r="C712" s="199"/>
      <c r="D712" s="123" t="s">
        <v>356</v>
      </c>
      <c r="E712" s="131" t="s">
        <v>259</v>
      </c>
      <c r="F712" s="42">
        <v>1.7000000000000001E-2</v>
      </c>
    </row>
    <row r="713" spans="2:6" s="61" customFormat="1">
      <c r="B713" s="201"/>
      <c r="C713" s="200"/>
      <c r="D713" s="124" t="s">
        <v>121</v>
      </c>
      <c r="E713" s="132" t="s">
        <v>122</v>
      </c>
      <c r="F713" s="44">
        <v>1.6E-2</v>
      </c>
    </row>
    <row r="714" spans="2:6" s="61" customFormat="1">
      <c r="B714" s="201">
        <v>72</v>
      </c>
      <c r="C714" s="198" t="s">
        <v>32</v>
      </c>
      <c r="D714" s="121" t="s">
        <v>113</v>
      </c>
      <c r="E714" s="129" t="s">
        <v>114</v>
      </c>
      <c r="F714" s="113">
        <v>4.9000000000000002E-2</v>
      </c>
    </row>
    <row r="715" spans="2:6" s="61" customFormat="1">
      <c r="B715" s="201"/>
      <c r="C715" s="199"/>
      <c r="D715" s="122" t="s">
        <v>256</v>
      </c>
      <c r="E715" s="130" t="s">
        <v>114</v>
      </c>
      <c r="F715" s="42">
        <v>3.5000000000000003E-2</v>
      </c>
    </row>
    <row r="716" spans="2:6" s="61" customFormat="1">
      <c r="B716" s="201"/>
      <c r="C716" s="199"/>
      <c r="D716" s="123" t="s">
        <v>311</v>
      </c>
      <c r="E716" s="131" t="s">
        <v>114</v>
      </c>
      <c r="F716" s="42">
        <v>2.8000000000000001E-2</v>
      </c>
    </row>
    <row r="717" spans="2:6" s="61" customFormat="1">
      <c r="B717" s="201"/>
      <c r="C717" s="199"/>
      <c r="D717" s="123" t="s">
        <v>252</v>
      </c>
      <c r="E717" s="131" t="s">
        <v>112</v>
      </c>
      <c r="F717" s="42">
        <v>2.7E-2</v>
      </c>
    </row>
    <row r="718" spans="2:6" s="61" customFormat="1">
      <c r="B718" s="201"/>
      <c r="C718" s="199"/>
      <c r="D718" s="123" t="s">
        <v>121</v>
      </c>
      <c r="E718" s="131" t="s">
        <v>122</v>
      </c>
      <c r="F718" s="42">
        <v>2.7E-2</v>
      </c>
    </row>
    <row r="719" spans="2:6" s="61" customFormat="1">
      <c r="B719" s="201"/>
      <c r="C719" s="199"/>
      <c r="D719" s="123" t="s">
        <v>357</v>
      </c>
      <c r="E719" s="131" t="s">
        <v>112</v>
      </c>
      <c r="F719" s="42">
        <v>2.5999999999999999E-2</v>
      </c>
    </row>
    <row r="720" spans="2:6" s="61" customFormat="1">
      <c r="B720" s="201"/>
      <c r="C720" s="199"/>
      <c r="D720" s="123" t="s">
        <v>317</v>
      </c>
      <c r="E720" s="131" t="s">
        <v>114</v>
      </c>
      <c r="F720" s="42">
        <v>2.5000000000000001E-2</v>
      </c>
    </row>
    <row r="721" spans="2:6" s="61" customFormat="1">
      <c r="B721" s="201"/>
      <c r="C721" s="199"/>
      <c r="D721" s="123" t="s">
        <v>358</v>
      </c>
      <c r="E721" s="131" t="s">
        <v>359</v>
      </c>
      <c r="F721" s="42">
        <v>2.3E-2</v>
      </c>
    </row>
    <row r="722" spans="2:6" s="61" customFormat="1">
      <c r="B722" s="201"/>
      <c r="C722" s="199"/>
      <c r="D722" s="123" t="s">
        <v>360</v>
      </c>
      <c r="E722" s="131" t="s">
        <v>114</v>
      </c>
      <c r="F722" s="42">
        <v>2.3E-2</v>
      </c>
    </row>
    <row r="723" spans="2:6" s="61" customFormat="1">
      <c r="B723" s="201"/>
      <c r="C723" s="200"/>
      <c r="D723" s="124" t="s">
        <v>361</v>
      </c>
      <c r="E723" s="132" t="s">
        <v>114</v>
      </c>
      <c r="F723" s="44">
        <v>2.1000000000000001E-2</v>
      </c>
    </row>
    <row r="724" spans="2:6" s="61" customFormat="1">
      <c r="B724" s="201">
        <v>73</v>
      </c>
      <c r="C724" s="198" t="s">
        <v>33</v>
      </c>
      <c r="D724" s="121" t="s">
        <v>280</v>
      </c>
      <c r="E724" s="129" t="s">
        <v>281</v>
      </c>
      <c r="F724" s="113">
        <v>3.5000000000000003E-2</v>
      </c>
    </row>
    <row r="725" spans="2:6" s="61" customFormat="1">
      <c r="B725" s="201"/>
      <c r="C725" s="199"/>
      <c r="D725" s="122" t="s">
        <v>362</v>
      </c>
      <c r="E725" s="130" t="s">
        <v>264</v>
      </c>
      <c r="F725" s="42">
        <v>3.4000000000000002E-2</v>
      </c>
    </row>
    <row r="726" spans="2:6" s="61" customFormat="1">
      <c r="B726" s="201"/>
      <c r="C726" s="199"/>
      <c r="D726" s="123" t="s">
        <v>332</v>
      </c>
      <c r="E726" s="131" t="s">
        <v>259</v>
      </c>
      <c r="F726" s="42">
        <v>3.3000000000000002E-2</v>
      </c>
    </row>
    <row r="727" spans="2:6" s="61" customFormat="1">
      <c r="B727" s="201"/>
      <c r="C727" s="199"/>
      <c r="D727" s="123" t="s">
        <v>111</v>
      </c>
      <c r="E727" s="131" t="s">
        <v>112</v>
      </c>
      <c r="F727" s="42">
        <v>0.03</v>
      </c>
    </row>
    <row r="728" spans="2:6" s="61" customFormat="1">
      <c r="B728" s="201"/>
      <c r="C728" s="199"/>
      <c r="D728" s="123" t="s">
        <v>256</v>
      </c>
      <c r="E728" s="131" t="s">
        <v>114</v>
      </c>
      <c r="F728" s="42">
        <v>0.03</v>
      </c>
    </row>
    <row r="729" spans="2:6" s="61" customFormat="1">
      <c r="B729" s="201"/>
      <c r="C729" s="199"/>
      <c r="D729" s="123" t="s">
        <v>285</v>
      </c>
      <c r="E729" s="131" t="s">
        <v>112</v>
      </c>
      <c r="F729" s="42">
        <v>2.9000000000000001E-2</v>
      </c>
    </row>
    <row r="730" spans="2:6" s="61" customFormat="1">
      <c r="B730" s="201"/>
      <c r="C730" s="199"/>
      <c r="D730" s="123" t="s">
        <v>297</v>
      </c>
      <c r="E730" s="131" t="s">
        <v>259</v>
      </c>
      <c r="F730" s="42">
        <v>2.7E-2</v>
      </c>
    </row>
    <row r="731" spans="2:6" s="61" customFormat="1">
      <c r="B731" s="201"/>
      <c r="C731" s="199"/>
      <c r="D731" s="123" t="s">
        <v>113</v>
      </c>
      <c r="E731" s="131" t="s">
        <v>114</v>
      </c>
      <c r="F731" s="42">
        <v>2.5000000000000001E-2</v>
      </c>
    </row>
    <row r="732" spans="2:6" s="61" customFormat="1">
      <c r="B732" s="201"/>
      <c r="C732" s="199"/>
      <c r="D732" s="123" t="s">
        <v>123</v>
      </c>
      <c r="E732" s="131" t="s">
        <v>124</v>
      </c>
      <c r="F732" s="42">
        <v>2.5000000000000001E-2</v>
      </c>
    </row>
    <row r="733" spans="2:6" s="61" customFormat="1">
      <c r="B733" s="201"/>
      <c r="C733" s="200"/>
      <c r="D733" s="124" t="s">
        <v>308</v>
      </c>
      <c r="E733" s="132" t="s">
        <v>274</v>
      </c>
      <c r="F733" s="44">
        <v>2.5000000000000001E-2</v>
      </c>
    </row>
    <row r="734" spans="2:6" s="61" customFormat="1">
      <c r="B734" s="201">
        <v>74</v>
      </c>
      <c r="C734" s="198" t="s">
        <v>34</v>
      </c>
      <c r="D734" s="121" t="s">
        <v>363</v>
      </c>
      <c r="E734" s="129" t="s">
        <v>110</v>
      </c>
      <c r="F734" s="113">
        <v>7.0999999999999994E-2</v>
      </c>
    </row>
    <row r="735" spans="2:6" s="61" customFormat="1">
      <c r="B735" s="201"/>
      <c r="C735" s="199"/>
      <c r="D735" s="122" t="s">
        <v>364</v>
      </c>
      <c r="E735" s="130" t="s">
        <v>365</v>
      </c>
      <c r="F735" s="42">
        <v>6.9000000000000006E-2</v>
      </c>
    </row>
    <row r="736" spans="2:6" s="61" customFormat="1">
      <c r="B736" s="201"/>
      <c r="C736" s="199"/>
      <c r="D736" s="123" t="s">
        <v>266</v>
      </c>
      <c r="E736" s="131" t="s">
        <v>267</v>
      </c>
      <c r="F736" s="42">
        <v>6.5000000000000002E-2</v>
      </c>
    </row>
    <row r="737" spans="2:6" s="61" customFormat="1">
      <c r="B737" s="201"/>
      <c r="C737" s="199"/>
      <c r="D737" s="123" t="s">
        <v>314</v>
      </c>
      <c r="E737" s="131" t="s">
        <v>122</v>
      </c>
      <c r="F737" s="42">
        <v>3.5999999999999997E-2</v>
      </c>
    </row>
    <row r="738" spans="2:6" s="61" customFormat="1">
      <c r="B738" s="201"/>
      <c r="C738" s="199"/>
      <c r="D738" s="123" t="s">
        <v>275</v>
      </c>
      <c r="E738" s="131" t="s">
        <v>122</v>
      </c>
      <c r="F738" s="42">
        <v>3.5999999999999997E-2</v>
      </c>
    </row>
    <row r="739" spans="2:6" s="61" customFormat="1">
      <c r="B739" s="201"/>
      <c r="C739" s="199"/>
      <c r="D739" s="123" t="s">
        <v>113</v>
      </c>
      <c r="E739" s="131" t="s">
        <v>114</v>
      </c>
      <c r="F739" s="42">
        <v>3.4000000000000002E-2</v>
      </c>
    </row>
    <row r="740" spans="2:6" s="61" customFormat="1">
      <c r="B740" s="201"/>
      <c r="C740" s="199"/>
      <c r="D740" s="123" t="s">
        <v>366</v>
      </c>
      <c r="E740" s="131" t="s">
        <v>110</v>
      </c>
      <c r="F740" s="42">
        <v>3.1E-2</v>
      </c>
    </row>
    <row r="741" spans="2:6" s="61" customFormat="1">
      <c r="B741" s="201"/>
      <c r="C741" s="199"/>
      <c r="D741" s="123" t="s">
        <v>336</v>
      </c>
      <c r="E741" s="131" t="s">
        <v>110</v>
      </c>
      <c r="F741" s="42">
        <v>2.7E-2</v>
      </c>
    </row>
    <row r="742" spans="2:6" s="61" customFormat="1">
      <c r="B742" s="201"/>
      <c r="C742" s="199"/>
      <c r="D742" s="123" t="s">
        <v>367</v>
      </c>
      <c r="E742" s="131" t="s">
        <v>114</v>
      </c>
      <c r="F742" s="42">
        <v>2.7E-2</v>
      </c>
    </row>
    <row r="743" spans="2:6" s="61" customFormat="1" ht="14.25" thickBot="1">
      <c r="B743" s="202"/>
      <c r="C743" s="200"/>
      <c r="D743" s="125" t="s">
        <v>111</v>
      </c>
      <c r="E743" s="133" t="s">
        <v>112</v>
      </c>
      <c r="F743" s="118">
        <v>2.5000000000000001E-2</v>
      </c>
    </row>
    <row r="744" spans="2:6" s="61" customFormat="1" ht="14.25" thickTop="1">
      <c r="B744" s="189" t="s">
        <v>73</v>
      </c>
      <c r="C744" s="197"/>
      <c r="D744" s="39" t="str">
        <f>多受診者要因分析!$C$43</f>
        <v>ムコスタ錠１００ｍｇ</v>
      </c>
      <c r="E744" s="134" t="str">
        <f>多受診者要因分析!$E$43</f>
        <v>消化性潰瘍用剤</v>
      </c>
      <c r="F744" s="40">
        <f>多受診者要因分析!$H$43</f>
        <v>6.4000000000000001E-2</v>
      </c>
    </row>
    <row r="745" spans="2:6" s="61" customFormat="1">
      <c r="B745" s="191"/>
      <c r="C745" s="192"/>
      <c r="D745" s="41" t="str">
        <f>多受診者要因分析!$C$44</f>
        <v>アムロジピンＯＤ錠５ｍｇ「トーワ」</v>
      </c>
      <c r="E745" s="135" t="str">
        <f>多受診者要因分析!$E$44</f>
        <v>血管拡張剤</v>
      </c>
      <c r="F745" s="42">
        <f>多受診者要因分析!$H$44</f>
        <v>4.8000000000000001E-2</v>
      </c>
    </row>
    <row r="746" spans="2:6" s="61" customFormat="1">
      <c r="B746" s="191"/>
      <c r="C746" s="192"/>
      <c r="D746" s="41" t="str">
        <f>多受診者要因分析!$C$45</f>
        <v>メチコバール錠５００μｇ　０．５ｍｇ</v>
      </c>
      <c r="E746" s="135" t="str">
        <f>多受診者要因分析!$E$45</f>
        <v>ビタミンＢ剤(ビタミンＢ１剤を除く。)</v>
      </c>
      <c r="F746" s="42">
        <f>多受診者要因分析!$H$45</f>
        <v>3.5999999999999997E-2</v>
      </c>
    </row>
    <row r="747" spans="2:6" s="61" customFormat="1">
      <c r="B747" s="191"/>
      <c r="C747" s="192"/>
      <c r="D747" s="41" t="str">
        <f>多受診者要因分析!$C$46</f>
        <v>レンドルミンＤ錠０．２５ｍｇ</v>
      </c>
      <c r="E747" s="135" t="str">
        <f>多受診者要因分析!$E$46</f>
        <v>催眠鎮静剤，抗不安剤</v>
      </c>
      <c r="F747" s="42">
        <f>多受診者要因分析!$H$46</f>
        <v>3.5000000000000003E-2</v>
      </c>
    </row>
    <row r="748" spans="2:6" s="61" customFormat="1">
      <c r="B748" s="191"/>
      <c r="C748" s="192"/>
      <c r="D748" s="41" t="str">
        <f>多受診者要因分析!$C$47</f>
        <v>マイスリー錠１０ｍｇ</v>
      </c>
      <c r="E748" s="135" t="str">
        <f>多受診者要因分析!$E$47</f>
        <v>催眠鎮静剤，抗不安剤</v>
      </c>
      <c r="F748" s="42">
        <f>多受診者要因分析!$H$47</f>
        <v>3.2000000000000001E-2</v>
      </c>
    </row>
    <row r="749" spans="2:6" s="61" customFormat="1">
      <c r="B749" s="191"/>
      <c r="C749" s="192"/>
      <c r="D749" s="41" t="str">
        <f>多受診者要因分析!$C$48</f>
        <v>デパス錠０．５ｍｇ</v>
      </c>
      <c r="E749" s="135" t="str">
        <f>多受診者要因分析!$E$48</f>
        <v>精神神経用剤</v>
      </c>
      <c r="F749" s="42">
        <f>多受診者要因分析!$H$48</f>
        <v>2.5999999999999999E-2</v>
      </c>
    </row>
    <row r="750" spans="2:6">
      <c r="B750" s="191"/>
      <c r="C750" s="192"/>
      <c r="D750" s="41" t="str">
        <f>多受診者要因分析!$C$49</f>
        <v>タケプロンＯＤ錠１５　１５ｍｇ</v>
      </c>
      <c r="E750" s="135" t="str">
        <f>多受診者要因分析!$E$49</f>
        <v>消化性潰瘍用剤</v>
      </c>
      <c r="F750" s="42">
        <f>多受診者要因分析!$H$49</f>
        <v>2.1999999999999999E-2</v>
      </c>
    </row>
    <row r="751" spans="2:6">
      <c r="B751" s="191"/>
      <c r="C751" s="192"/>
      <c r="D751" s="41" t="str">
        <f>多受診者要因分析!$C$50</f>
        <v>リリカＯＤ錠２５ｍｇ</v>
      </c>
      <c r="E751" s="135" t="str">
        <f>多受診者要因分析!$E$50</f>
        <v>その他の中枢神経系用薬</v>
      </c>
      <c r="F751" s="42">
        <f>多受診者要因分析!$H$50</f>
        <v>2.1999999999999999E-2</v>
      </c>
    </row>
    <row r="752" spans="2:6">
      <c r="B752" s="191"/>
      <c r="C752" s="192"/>
      <c r="D752" s="41" t="str">
        <f>多受診者要因分析!$C$51</f>
        <v>バイアスピリン錠１００ｍｇ</v>
      </c>
      <c r="E752" s="135" t="str">
        <f>多受診者要因分析!$E$51</f>
        <v>その他の血液・体液用薬</v>
      </c>
      <c r="F752" s="42">
        <f>多受診者要因分析!$H$51</f>
        <v>1.9E-2</v>
      </c>
    </row>
    <row r="753" spans="2:6">
      <c r="B753" s="193"/>
      <c r="C753" s="194"/>
      <c r="D753" s="43" t="str">
        <f>多受診者要因分析!$C$52</f>
        <v>プルゼニド錠１２ｍｇ</v>
      </c>
      <c r="E753" s="136" t="str">
        <f>多受診者要因分析!$E$52</f>
        <v>下剤，浣腸剤</v>
      </c>
      <c r="F753" s="44">
        <f>多受診者要因分析!$H$52</f>
        <v>1.7999999999999999E-2</v>
      </c>
    </row>
  </sheetData>
  <mergeCells count="149">
    <mergeCell ref="B704:B713"/>
    <mergeCell ref="B714:B723"/>
    <mergeCell ref="B724:B733"/>
    <mergeCell ref="B734:B743"/>
    <mergeCell ref="B744:C753"/>
    <mergeCell ref="B654:B663"/>
    <mergeCell ref="B664:B673"/>
    <mergeCell ref="B674:B683"/>
    <mergeCell ref="B684:B693"/>
    <mergeCell ref="B694:B703"/>
    <mergeCell ref="B604:B613"/>
    <mergeCell ref="B614:B623"/>
    <mergeCell ref="B624:B633"/>
    <mergeCell ref="B634:B643"/>
    <mergeCell ref="B644:B653"/>
    <mergeCell ref="B554:B563"/>
    <mergeCell ref="B564:B573"/>
    <mergeCell ref="B574:B583"/>
    <mergeCell ref="B584:B593"/>
    <mergeCell ref="B594:B603"/>
    <mergeCell ref="B504:B513"/>
    <mergeCell ref="B514:B523"/>
    <mergeCell ref="B524:B533"/>
    <mergeCell ref="B534:B543"/>
    <mergeCell ref="B544:B553"/>
    <mergeCell ref="B454:B463"/>
    <mergeCell ref="B464:B473"/>
    <mergeCell ref="B474:B483"/>
    <mergeCell ref="B484:B493"/>
    <mergeCell ref="B494:B503"/>
    <mergeCell ref="B404:B413"/>
    <mergeCell ref="B414:B423"/>
    <mergeCell ref="B424:B433"/>
    <mergeCell ref="B434:B443"/>
    <mergeCell ref="B444:B453"/>
    <mergeCell ref="B354:B363"/>
    <mergeCell ref="B364:B373"/>
    <mergeCell ref="B374:B383"/>
    <mergeCell ref="B384:B393"/>
    <mergeCell ref="B394:B403"/>
    <mergeCell ref="B304:B313"/>
    <mergeCell ref="B314:B323"/>
    <mergeCell ref="B324:B333"/>
    <mergeCell ref="B334:B343"/>
    <mergeCell ref="B344:B353"/>
    <mergeCell ref="B254:B263"/>
    <mergeCell ref="B264:B273"/>
    <mergeCell ref="B274:B283"/>
    <mergeCell ref="B284:B293"/>
    <mergeCell ref="B294:B303"/>
    <mergeCell ref="B204:B213"/>
    <mergeCell ref="B214:B223"/>
    <mergeCell ref="B224:B233"/>
    <mergeCell ref="B234:B243"/>
    <mergeCell ref="B244:B253"/>
    <mergeCell ref="B154:B163"/>
    <mergeCell ref="B164:B173"/>
    <mergeCell ref="B174:B183"/>
    <mergeCell ref="B184:B193"/>
    <mergeCell ref="B194:B203"/>
    <mergeCell ref="B104:B113"/>
    <mergeCell ref="B114:B123"/>
    <mergeCell ref="B124:B133"/>
    <mergeCell ref="B134:B143"/>
    <mergeCell ref="B144:B153"/>
    <mergeCell ref="B54:B63"/>
    <mergeCell ref="B64:B73"/>
    <mergeCell ref="B74:B83"/>
    <mergeCell ref="B84:B93"/>
    <mergeCell ref="B94:B103"/>
    <mergeCell ref="B4:B13"/>
    <mergeCell ref="B14:B23"/>
    <mergeCell ref="B24:B33"/>
    <mergeCell ref="B34:B43"/>
    <mergeCell ref="B44:B53"/>
    <mergeCell ref="C724:C733"/>
    <mergeCell ref="C734:C743"/>
    <mergeCell ref="C664:C673"/>
    <mergeCell ref="C674:C683"/>
    <mergeCell ref="C684:C693"/>
    <mergeCell ref="C694:C703"/>
    <mergeCell ref="C704:C713"/>
    <mergeCell ref="C714:C723"/>
    <mergeCell ref="C654:C663"/>
    <mergeCell ref="C544:C553"/>
    <mergeCell ref="C554:C563"/>
    <mergeCell ref="C564:C573"/>
    <mergeCell ref="C574:C583"/>
    <mergeCell ref="C584:C593"/>
    <mergeCell ref="C594:C603"/>
    <mergeCell ref="C604:C613"/>
    <mergeCell ref="C614:C623"/>
    <mergeCell ref="C624:C633"/>
    <mergeCell ref="C634:C643"/>
    <mergeCell ref="C644:C653"/>
    <mergeCell ref="C534:C543"/>
    <mergeCell ref="C424:C433"/>
    <mergeCell ref="C434:C443"/>
    <mergeCell ref="C444:C453"/>
    <mergeCell ref="C454:C463"/>
    <mergeCell ref="C464:C473"/>
    <mergeCell ref="C474:C483"/>
    <mergeCell ref="C484:C493"/>
    <mergeCell ref="C494:C503"/>
    <mergeCell ref="C504:C513"/>
    <mergeCell ref="C514:C523"/>
    <mergeCell ref="C524:C533"/>
    <mergeCell ref="C414:C423"/>
    <mergeCell ref="C304:C313"/>
    <mergeCell ref="C314:C323"/>
    <mergeCell ref="C324:C333"/>
    <mergeCell ref="C334:C343"/>
    <mergeCell ref="C344:C353"/>
    <mergeCell ref="C354:C363"/>
    <mergeCell ref="C364:C373"/>
    <mergeCell ref="C374:C383"/>
    <mergeCell ref="C384:C393"/>
    <mergeCell ref="C394:C403"/>
    <mergeCell ref="C404:C413"/>
    <mergeCell ref="C294:C303"/>
    <mergeCell ref="C184:C193"/>
    <mergeCell ref="C194:C203"/>
    <mergeCell ref="C204:C213"/>
    <mergeCell ref="C214:C223"/>
    <mergeCell ref="C224:C233"/>
    <mergeCell ref="C234:C243"/>
    <mergeCell ref="C244:C253"/>
    <mergeCell ref="C254:C263"/>
    <mergeCell ref="C264:C273"/>
    <mergeCell ref="C274:C283"/>
    <mergeCell ref="C284:C293"/>
    <mergeCell ref="C54:C63"/>
    <mergeCell ref="C4:C13"/>
    <mergeCell ref="C14:C23"/>
    <mergeCell ref="C24:C33"/>
    <mergeCell ref="C34:C43"/>
    <mergeCell ref="C44:C53"/>
    <mergeCell ref="C174:C183"/>
    <mergeCell ref="C64:C73"/>
    <mergeCell ref="C74:C83"/>
    <mergeCell ref="C84:C93"/>
    <mergeCell ref="C94:C103"/>
    <mergeCell ref="C104:C113"/>
    <mergeCell ref="C114:C123"/>
    <mergeCell ref="C124:C133"/>
    <mergeCell ref="C134:C143"/>
    <mergeCell ref="C144:C153"/>
    <mergeCell ref="C154:C163"/>
    <mergeCell ref="C164:C173"/>
  </mergeCells>
  <phoneticPr fontId="3"/>
  <pageMargins left="0.70866141732283472" right="0.19685039370078741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2-9.受診行動適正化に係る分析</oddHeader>
  </headerFooter>
  <rowBreaks count="10" manualBreakCount="10">
    <brk id="73" max="16383" man="1"/>
    <brk id="143" max="16383" man="1"/>
    <brk id="213" max="16383" man="1"/>
    <brk id="283" max="16383" man="1"/>
    <brk id="353" max="16383" man="1"/>
    <brk id="423" max="16383" man="1"/>
    <brk id="493" max="16383" man="1"/>
    <brk id="563" max="16383" man="1"/>
    <brk id="623" max="16383" man="1"/>
    <brk id="6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7"/>
  <sheetViews>
    <sheetView showGridLines="0" zoomScaleNormal="100" zoomScaleSheetLayoutView="100" workbookViewId="0"/>
  </sheetViews>
  <sheetFormatPr defaultRowHeight="13.5"/>
  <cols>
    <col min="1" max="1" width="4.625" style="2" customWidth="1"/>
    <col min="2" max="2" width="3.25" style="2" customWidth="1"/>
    <col min="3" max="3" width="12.25" style="2" customWidth="1"/>
    <col min="4" max="14" width="9.625" style="2" customWidth="1"/>
    <col min="15" max="15" width="9" style="2"/>
    <col min="16" max="16" width="11.375" style="61" bestFit="1" customWidth="1"/>
    <col min="17" max="17" width="9.125" style="61" bestFit="1" customWidth="1"/>
    <col min="18" max="18" width="9.125" style="61" customWidth="1"/>
    <col min="19" max="19" width="11.125" style="61" customWidth="1"/>
    <col min="20" max="20" width="9.125" style="61" customWidth="1"/>
    <col min="21" max="22" width="11.125" style="61" customWidth="1"/>
    <col min="23" max="25" width="14.5" style="2" customWidth="1"/>
    <col min="26" max="16384" width="9" style="2"/>
  </cols>
  <sheetData>
    <row r="1" spans="1:26" ht="16.5" customHeight="1">
      <c r="A1" s="1" t="s">
        <v>371</v>
      </c>
    </row>
    <row r="2" spans="1:26" ht="16.5" customHeight="1">
      <c r="A2" s="1" t="s">
        <v>372</v>
      </c>
      <c r="D2" s="35" t="s">
        <v>388</v>
      </c>
      <c r="P2" s="2" t="s">
        <v>413</v>
      </c>
      <c r="W2" s="155"/>
      <c r="X2" s="155"/>
      <c r="Y2" s="155"/>
    </row>
    <row r="3" spans="1:26" ht="16.5" customHeight="1">
      <c r="B3" s="158"/>
      <c r="C3" s="158" t="s">
        <v>76</v>
      </c>
      <c r="D3" s="153" t="s">
        <v>125</v>
      </c>
      <c r="E3" s="160" t="s">
        <v>65</v>
      </c>
      <c r="F3" s="161"/>
      <c r="G3" s="161"/>
      <c r="H3" s="160" t="s">
        <v>66</v>
      </c>
      <c r="I3" s="161"/>
      <c r="J3" s="161"/>
      <c r="K3" s="160" t="s">
        <v>67</v>
      </c>
      <c r="L3" s="161"/>
      <c r="M3" s="161"/>
      <c r="N3" s="153" t="s">
        <v>400</v>
      </c>
      <c r="P3" s="162" t="s">
        <v>381</v>
      </c>
      <c r="Q3" s="162"/>
      <c r="R3" s="162" t="s">
        <v>382</v>
      </c>
      <c r="S3" s="162"/>
      <c r="T3" s="162" t="s">
        <v>383</v>
      </c>
      <c r="U3" s="162"/>
      <c r="V3" s="64"/>
      <c r="W3" s="155"/>
      <c r="X3" s="155"/>
      <c r="Y3" s="155"/>
    </row>
    <row r="4" spans="1:26" ht="48" customHeight="1">
      <c r="B4" s="158"/>
      <c r="C4" s="158"/>
      <c r="D4" s="159"/>
      <c r="E4" s="77" t="s">
        <v>369</v>
      </c>
      <c r="F4" s="76" t="s">
        <v>370</v>
      </c>
      <c r="G4" s="78" t="s">
        <v>416</v>
      </c>
      <c r="H4" s="77" t="s">
        <v>369</v>
      </c>
      <c r="I4" s="76" t="s">
        <v>370</v>
      </c>
      <c r="J4" s="78" t="s">
        <v>416</v>
      </c>
      <c r="K4" s="77" t="s">
        <v>369</v>
      </c>
      <c r="L4" s="76" t="s">
        <v>370</v>
      </c>
      <c r="M4" s="78" t="s">
        <v>416</v>
      </c>
      <c r="N4" s="154"/>
      <c r="P4" s="162"/>
      <c r="Q4" s="162"/>
      <c r="R4" s="162"/>
      <c r="S4" s="162"/>
      <c r="T4" s="162"/>
      <c r="U4" s="162"/>
      <c r="V4" s="64"/>
      <c r="W4" s="126" t="s">
        <v>380</v>
      </c>
      <c r="X4" s="126" t="s">
        <v>389</v>
      </c>
      <c r="Y4" s="126" t="s">
        <v>390</v>
      </c>
      <c r="Z4" s="67"/>
    </row>
    <row r="5" spans="1:26">
      <c r="B5" s="59">
        <v>1</v>
      </c>
      <c r="C5" s="53" t="s">
        <v>1</v>
      </c>
      <c r="D5" s="82">
        <v>127691</v>
      </c>
      <c r="E5" s="83">
        <v>6173</v>
      </c>
      <c r="F5" s="84">
        <v>4002</v>
      </c>
      <c r="G5" s="85">
        <f>F5/D5</f>
        <v>3.1341284820386714E-2</v>
      </c>
      <c r="H5" s="83">
        <v>10618</v>
      </c>
      <c r="I5" s="84">
        <v>2993</v>
      </c>
      <c r="J5" s="85">
        <f>I5/D5</f>
        <v>2.3439396668520098E-2</v>
      </c>
      <c r="K5" s="83">
        <v>14788</v>
      </c>
      <c r="L5" s="84">
        <v>6964</v>
      </c>
      <c r="M5" s="85">
        <f>L5/D5</f>
        <v>5.4537907918334107E-2</v>
      </c>
      <c r="N5" s="86">
        <v>390</v>
      </c>
      <c r="P5" s="62" t="str">
        <f>INDEX($C$5:$C$12,MATCH(Q5,G$5:G$12,0))</f>
        <v>大阪市医療圏</v>
      </c>
      <c r="Q5" s="63">
        <f>LARGE(G$5:G$12,ROW(A1))</f>
        <v>3.4411653915596141E-2</v>
      </c>
      <c r="R5" s="62" t="str">
        <f t="shared" ref="R5:R12" si="0">INDEX($C$5:$C$12,MATCH(S5,J$5:J$12,0))</f>
        <v>大阪市医療圏</v>
      </c>
      <c r="S5" s="63">
        <f t="shared" ref="S5:S12" si="1">LARGE(J$5:J$12,ROW(C1))</f>
        <v>4.537779105563277E-2</v>
      </c>
      <c r="T5" s="62" t="str">
        <f t="shared" ref="T5:T12" si="2">INDEX($C$5:$C$12,MATCH(U5,M$5:M$12,0))</f>
        <v>豊能医療圏</v>
      </c>
      <c r="U5" s="63">
        <f t="shared" ref="U5:U12" si="3">LARGE(M$5:M$12,ROW(E1))</f>
        <v>5.4537907918334107E-2</v>
      </c>
      <c r="V5" s="65"/>
      <c r="W5" s="66">
        <f>$G$13</f>
        <v>2.9173077832462143E-2</v>
      </c>
      <c r="X5" s="66">
        <f>$J$13</f>
        <v>3.0648100658031144E-2</v>
      </c>
      <c r="Y5" s="66">
        <f>$M$13</f>
        <v>5.1473022178086726E-2</v>
      </c>
      <c r="Z5" s="67">
        <v>0</v>
      </c>
    </row>
    <row r="6" spans="1:26">
      <c r="B6" s="59">
        <v>2</v>
      </c>
      <c r="C6" s="53" t="s">
        <v>8</v>
      </c>
      <c r="D6" s="82">
        <v>95216</v>
      </c>
      <c r="E6" s="83">
        <v>3879</v>
      </c>
      <c r="F6" s="84">
        <v>2564</v>
      </c>
      <c r="G6" s="85">
        <f t="shared" ref="G6:G12" si="4">F6/D6</f>
        <v>2.6928247353385986E-2</v>
      </c>
      <c r="H6" s="83">
        <v>8306</v>
      </c>
      <c r="I6" s="84">
        <v>2236</v>
      </c>
      <c r="J6" s="85">
        <f>I6/D6</f>
        <v>2.3483448159973115E-2</v>
      </c>
      <c r="K6" s="83">
        <v>9799</v>
      </c>
      <c r="L6" s="84">
        <v>4758</v>
      </c>
      <c r="M6" s="85">
        <f t="shared" ref="M6:M11" si="5">L6/D6</f>
        <v>4.9970593177617206E-2</v>
      </c>
      <c r="N6" s="86">
        <v>282</v>
      </c>
      <c r="P6" s="62" t="str">
        <f t="shared" ref="P6:P12" si="6">INDEX($C$5:$C$12,MATCH(Q6,G$5:G$12,0))</f>
        <v>豊能医療圏</v>
      </c>
      <c r="Q6" s="63">
        <f t="shared" ref="Q6:Q12" si="7">LARGE(G$5:G$12,ROW(A2))</f>
        <v>3.1341284820386714E-2</v>
      </c>
      <c r="R6" s="62" t="str">
        <f t="shared" si="0"/>
        <v>中河内医療圏</v>
      </c>
      <c r="S6" s="63">
        <f t="shared" si="1"/>
        <v>3.276512377325326E-2</v>
      </c>
      <c r="T6" s="62" t="str">
        <f t="shared" si="2"/>
        <v>大阪市医療圏</v>
      </c>
      <c r="U6" s="63">
        <f t="shared" si="3"/>
        <v>5.2193876888305818E-2</v>
      </c>
      <c r="V6" s="65"/>
      <c r="W6" s="66">
        <f t="shared" ref="W6:W12" si="8">$G$13</f>
        <v>2.9173077832462143E-2</v>
      </c>
      <c r="X6" s="66">
        <f t="shared" ref="X6:X12" si="9">$J$13</f>
        <v>3.0648100658031144E-2</v>
      </c>
      <c r="Y6" s="66">
        <f t="shared" ref="Y6:Y12" si="10">$M$13</f>
        <v>5.1473022178086726E-2</v>
      </c>
      <c r="Z6" s="67">
        <v>0</v>
      </c>
    </row>
    <row r="7" spans="1:26">
      <c r="B7" s="59">
        <v>3</v>
      </c>
      <c r="C7" s="54" t="s">
        <v>13</v>
      </c>
      <c r="D7" s="82">
        <v>151044</v>
      </c>
      <c r="E7" s="83">
        <v>5290</v>
      </c>
      <c r="F7" s="84">
        <v>3570</v>
      </c>
      <c r="G7" s="85">
        <f t="shared" si="4"/>
        <v>2.3635496941288633E-2</v>
      </c>
      <c r="H7" s="83">
        <v>14432</v>
      </c>
      <c r="I7" s="84">
        <v>3955</v>
      </c>
      <c r="J7" s="85">
        <f>I7/D7</f>
        <v>2.6184423082015837E-2</v>
      </c>
      <c r="K7" s="83">
        <v>16716</v>
      </c>
      <c r="L7" s="84">
        <v>7790</v>
      </c>
      <c r="M7" s="85">
        <f t="shared" si="5"/>
        <v>5.1574375678610208E-2</v>
      </c>
      <c r="N7" s="86">
        <v>474</v>
      </c>
      <c r="P7" s="62" t="str">
        <f t="shared" si="6"/>
        <v>堺市医療圏</v>
      </c>
      <c r="Q7" s="63">
        <f t="shared" si="7"/>
        <v>2.8422446923622252E-2</v>
      </c>
      <c r="R7" s="62" t="str">
        <f t="shared" si="0"/>
        <v>北河内医療圏</v>
      </c>
      <c r="S7" s="63">
        <f t="shared" si="1"/>
        <v>2.6184423082015837E-2</v>
      </c>
      <c r="T7" s="62" t="str">
        <f t="shared" si="2"/>
        <v>北河内医療圏</v>
      </c>
      <c r="U7" s="63">
        <f t="shared" si="3"/>
        <v>5.1574375678610208E-2</v>
      </c>
      <c r="V7" s="65"/>
      <c r="W7" s="66">
        <f t="shared" si="8"/>
        <v>2.9173077832462143E-2</v>
      </c>
      <c r="X7" s="66">
        <f t="shared" si="9"/>
        <v>3.0648100658031144E-2</v>
      </c>
      <c r="Y7" s="66">
        <f t="shared" si="10"/>
        <v>5.1473022178086726E-2</v>
      </c>
      <c r="Z7" s="67">
        <v>0</v>
      </c>
    </row>
    <row r="8" spans="1:26">
      <c r="B8" s="59">
        <v>4</v>
      </c>
      <c r="C8" s="54" t="s">
        <v>21</v>
      </c>
      <c r="D8" s="82">
        <v>109232</v>
      </c>
      <c r="E8" s="83">
        <v>4643</v>
      </c>
      <c r="F8" s="84">
        <v>2999</v>
      </c>
      <c r="G8" s="85">
        <f t="shared" si="4"/>
        <v>2.7455324447048485E-2</v>
      </c>
      <c r="H8" s="83">
        <v>13937</v>
      </c>
      <c r="I8" s="84">
        <v>3579</v>
      </c>
      <c r="J8" s="85">
        <f>I8/D8</f>
        <v>3.276512377325326E-2</v>
      </c>
      <c r="K8" s="83">
        <v>12757</v>
      </c>
      <c r="L8" s="84">
        <v>5531</v>
      </c>
      <c r="M8" s="85">
        <f t="shared" si="5"/>
        <v>5.0635344953859678E-2</v>
      </c>
      <c r="N8" s="86">
        <v>527</v>
      </c>
      <c r="P8" s="62" t="str">
        <f t="shared" si="6"/>
        <v>泉州医療圏</v>
      </c>
      <c r="Q8" s="63">
        <f t="shared" si="7"/>
        <v>2.7636260893366415E-2</v>
      </c>
      <c r="R8" s="62" t="str">
        <f t="shared" si="0"/>
        <v>堺市医療圏</v>
      </c>
      <c r="S8" s="63">
        <f t="shared" si="1"/>
        <v>2.4859147046751986E-2</v>
      </c>
      <c r="T8" s="62" t="str">
        <f t="shared" si="2"/>
        <v>中河内医療圏</v>
      </c>
      <c r="U8" s="63">
        <f t="shared" si="3"/>
        <v>5.0635344953859678E-2</v>
      </c>
      <c r="V8" s="65"/>
      <c r="W8" s="66">
        <f t="shared" si="8"/>
        <v>2.9173077832462143E-2</v>
      </c>
      <c r="X8" s="66">
        <f t="shared" si="9"/>
        <v>3.0648100658031144E-2</v>
      </c>
      <c r="Y8" s="66">
        <f t="shared" si="10"/>
        <v>5.1473022178086726E-2</v>
      </c>
      <c r="Z8" s="67">
        <v>0</v>
      </c>
    </row>
    <row r="9" spans="1:26">
      <c r="B9" s="59">
        <v>5</v>
      </c>
      <c r="C9" s="54" t="s">
        <v>25</v>
      </c>
      <c r="D9" s="82">
        <v>88052</v>
      </c>
      <c r="E9" s="83">
        <v>3210</v>
      </c>
      <c r="F9" s="84">
        <v>2171</v>
      </c>
      <c r="G9" s="85">
        <f t="shared" si="4"/>
        <v>2.4655885158769819E-2</v>
      </c>
      <c r="H9" s="83">
        <v>6924</v>
      </c>
      <c r="I9" s="84">
        <v>1810</v>
      </c>
      <c r="J9" s="85">
        <f t="shared" ref="J9:J12" si="11">I9/D9</f>
        <v>2.0556035070185798E-2</v>
      </c>
      <c r="K9" s="83">
        <v>10244</v>
      </c>
      <c r="L9" s="84">
        <v>4428</v>
      </c>
      <c r="M9" s="85">
        <f t="shared" si="5"/>
        <v>5.0288465906509788E-2</v>
      </c>
      <c r="N9" s="86">
        <v>278</v>
      </c>
      <c r="P9" s="62" t="str">
        <f t="shared" si="6"/>
        <v>中河内医療圏</v>
      </c>
      <c r="Q9" s="63">
        <f t="shared" si="7"/>
        <v>2.7455324447048485E-2</v>
      </c>
      <c r="R9" s="62" t="str">
        <f t="shared" si="0"/>
        <v>三島医療圏</v>
      </c>
      <c r="S9" s="63">
        <f t="shared" si="1"/>
        <v>2.3483448159973115E-2</v>
      </c>
      <c r="T9" s="62" t="str">
        <f t="shared" si="2"/>
        <v>堺市医療圏</v>
      </c>
      <c r="U9" s="63">
        <f t="shared" si="3"/>
        <v>5.0520502966307231E-2</v>
      </c>
      <c r="V9" s="65"/>
      <c r="W9" s="66">
        <f t="shared" si="8"/>
        <v>2.9173077832462143E-2</v>
      </c>
      <c r="X9" s="66">
        <f t="shared" si="9"/>
        <v>3.0648100658031144E-2</v>
      </c>
      <c r="Y9" s="66">
        <f t="shared" si="10"/>
        <v>5.1473022178086726E-2</v>
      </c>
      <c r="Z9" s="67">
        <v>0</v>
      </c>
    </row>
    <row r="10" spans="1:26">
      <c r="B10" s="59">
        <v>6</v>
      </c>
      <c r="C10" s="54" t="s">
        <v>35</v>
      </c>
      <c r="D10" s="82">
        <v>107204</v>
      </c>
      <c r="E10" s="83">
        <v>4626</v>
      </c>
      <c r="F10" s="84">
        <v>3047</v>
      </c>
      <c r="G10" s="85">
        <f t="shared" si="4"/>
        <v>2.8422446923622252E-2</v>
      </c>
      <c r="H10" s="83">
        <v>10597</v>
      </c>
      <c r="I10" s="84">
        <v>2665</v>
      </c>
      <c r="J10" s="85">
        <f t="shared" si="11"/>
        <v>2.4859147046751986E-2</v>
      </c>
      <c r="K10" s="83">
        <v>12641</v>
      </c>
      <c r="L10" s="84">
        <v>5416</v>
      </c>
      <c r="M10" s="85">
        <f t="shared" si="5"/>
        <v>5.0520502966307231E-2</v>
      </c>
      <c r="N10" s="86">
        <v>408</v>
      </c>
      <c r="P10" s="62" t="str">
        <f t="shared" si="6"/>
        <v>三島医療圏</v>
      </c>
      <c r="Q10" s="63">
        <f t="shared" si="7"/>
        <v>2.6928247353385986E-2</v>
      </c>
      <c r="R10" s="62" t="str">
        <f t="shared" si="0"/>
        <v>豊能医療圏</v>
      </c>
      <c r="S10" s="63">
        <f t="shared" si="1"/>
        <v>2.3439396668520098E-2</v>
      </c>
      <c r="T10" s="62" t="str">
        <f t="shared" si="2"/>
        <v>南河内医療圏</v>
      </c>
      <c r="U10" s="63">
        <f t="shared" si="3"/>
        <v>5.0288465906509788E-2</v>
      </c>
      <c r="V10" s="65"/>
      <c r="W10" s="66">
        <f t="shared" si="8"/>
        <v>2.9173077832462143E-2</v>
      </c>
      <c r="X10" s="66">
        <f t="shared" si="9"/>
        <v>3.0648100658031144E-2</v>
      </c>
      <c r="Y10" s="66">
        <f t="shared" si="10"/>
        <v>5.1473022178086726E-2</v>
      </c>
      <c r="Z10" s="67">
        <v>0</v>
      </c>
    </row>
    <row r="11" spans="1:26">
      <c r="B11" s="59">
        <v>7</v>
      </c>
      <c r="C11" s="54" t="s">
        <v>44</v>
      </c>
      <c r="D11" s="87">
        <v>113257</v>
      </c>
      <c r="E11" s="88">
        <v>4809</v>
      </c>
      <c r="F11" s="89">
        <v>3130</v>
      </c>
      <c r="G11" s="85">
        <f t="shared" si="4"/>
        <v>2.7636260893366415E-2</v>
      </c>
      <c r="H11" s="88">
        <v>9524</v>
      </c>
      <c r="I11" s="89">
        <v>2490</v>
      </c>
      <c r="J11" s="90">
        <f t="shared" si="11"/>
        <v>2.1985396046160503E-2</v>
      </c>
      <c r="K11" s="88">
        <v>13460</v>
      </c>
      <c r="L11" s="89">
        <v>5642</v>
      </c>
      <c r="M11" s="90">
        <f t="shared" si="5"/>
        <v>4.9815905418649623E-2</v>
      </c>
      <c r="N11" s="86">
        <v>358</v>
      </c>
      <c r="P11" s="62" t="str">
        <f t="shared" si="6"/>
        <v>南河内医療圏</v>
      </c>
      <c r="Q11" s="63">
        <f t="shared" si="7"/>
        <v>2.4655885158769819E-2</v>
      </c>
      <c r="R11" s="62" t="str">
        <f t="shared" si="0"/>
        <v>泉州医療圏</v>
      </c>
      <c r="S11" s="63">
        <f t="shared" si="1"/>
        <v>2.1985396046160503E-2</v>
      </c>
      <c r="T11" s="62" t="str">
        <f t="shared" si="2"/>
        <v>三島医療圏</v>
      </c>
      <c r="U11" s="63">
        <f t="shared" si="3"/>
        <v>4.9970593177617206E-2</v>
      </c>
      <c r="V11" s="65"/>
      <c r="W11" s="66">
        <f t="shared" si="8"/>
        <v>2.9173077832462143E-2</v>
      </c>
      <c r="X11" s="66">
        <f t="shared" si="9"/>
        <v>3.0648100658031144E-2</v>
      </c>
      <c r="Y11" s="66">
        <f t="shared" si="10"/>
        <v>5.1473022178086726E-2</v>
      </c>
      <c r="Z11" s="67">
        <v>0</v>
      </c>
    </row>
    <row r="12" spans="1:26" ht="14.25" thickBot="1">
      <c r="B12" s="59">
        <v>8</v>
      </c>
      <c r="C12" s="54" t="s">
        <v>57</v>
      </c>
      <c r="D12" s="91">
        <v>307948</v>
      </c>
      <c r="E12" s="92">
        <v>17304</v>
      </c>
      <c r="F12" s="93">
        <v>10597</v>
      </c>
      <c r="G12" s="85">
        <f t="shared" si="4"/>
        <v>3.4411653915596141E-2</v>
      </c>
      <c r="H12" s="92">
        <v>57582</v>
      </c>
      <c r="I12" s="93">
        <v>13974</v>
      </c>
      <c r="J12" s="94">
        <f t="shared" si="11"/>
        <v>4.537779105563277E-2</v>
      </c>
      <c r="K12" s="92">
        <v>38489</v>
      </c>
      <c r="L12" s="93">
        <v>16073</v>
      </c>
      <c r="M12" s="94">
        <f t="shared" ref="M12" si="12">L12/D12</f>
        <v>5.2193876888305818E-2</v>
      </c>
      <c r="N12" s="86">
        <v>1631</v>
      </c>
      <c r="P12" s="62" t="str">
        <f t="shared" si="6"/>
        <v>北河内医療圏</v>
      </c>
      <c r="Q12" s="63">
        <f t="shared" si="7"/>
        <v>2.3635496941288633E-2</v>
      </c>
      <c r="R12" s="62" t="str">
        <f t="shared" si="0"/>
        <v>南河内医療圏</v>
      </c>
      <c r="S12" s="63">
        <f t="shared" si="1"/>
        <v>2.0556035070185798E-2</v>
      </c>
      <c r="T12" s="62" t="str">
        <f t="shared" si="2"/>
        <v>泉州医療圏</v>
      </c>
      <c r="U12" s="63">
        <f t="shared" si="3"/>
        <v>4.9815905418649623E-2</v>
      </c>
      <c r="V12" s="65"/>
      <c r="W12" s="66">
        <f t="shared" si="8"/>
        <v>2.9173077832462143E-2</v>
      </c>
      <c r="X12" s="66">
        <f t="shared" si="9"/>
        <v>3.0648100658031144E-2</v>
      </c>
      <c r="Y12" s="66">
        <f t="shared" si="10"/>
        <v>5.1473022178086726E-2</v>
      </c>
      <c r="Z12" s="67">
        <v>999</v>
      </c>
    </row>
    <row r="13" spans="1:26" ht="15.6" customHeight="1" thickTop="1">
      <c r="B13" s="156" t="s">
        <v>0</v>
      </c>
      <c r="C13" s="157"/>
      <c r="D13" s="55">
        <f>SUM(D5:D12)</f>
        <v>1099644</v>
      </c>
      <c r="E13" s="56">
        <f>多受診!N10</f>
        <v>49934</v>
      </c>
      <c r="F13" s="58">
        <f>多受診!N12</f>
        <v>32080</v>
      </c>
      <c r="G13" s="95">
        <f>F13/D13</f>
        <v>2.9173077832462143E-2</v>
      </c>
      <c r="H13" s="56">
        <f>多受診!N25</f>
        <v>131920</v>
      </c>
      <c r="I13" s="58">
        <f>多受診!N27</f>
        <v>33702</v>
      </c>
      <c r="J13" s="95">
        <f>I13/D13</f>
        <v>3.0648100658031144E-2</v>
      </c>
      <c r="K13" s="56">
        <f>多受診!N39</f>
        <v>128894</v>
      </c>
      <c r="L13" s="58">
        <f>多受診!N41</f>
        <v>56602</v>
      </c>
      <c r="M13" s="95">
        <f>L13/D13</f>
        <v>5.1473022178086726E-2</v>
      </c>
      <c r="N13" s="96">
        <f>SUM(N5:N12)</f>
        <v>4348</v>
      </c>
      <c r="P13" s="2"/>
      <c r="Q13" s="2"/>
      <c r="R13" s="2"/>
      <c r="S13" s="2"/>
      <c r="T13" s="2"/>
      <c r="U13" s="2"/>
      <c r="V13" s="2"/>
    </row>
    <row r="14" spans="1:26"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P14" s="2"/>
      <c r="Q14" s="2"/>
      <c r="R14" s="2"/>
      <c r="S14" s="2"/>
      <c r="T14" s="2"/>
      <c r="U14" s="2"/>
      <c r="V14" s="2"/>
    </row>
    <row r="15" spans="1:26">
      <c r="P15" s="2"/>
      <c r="Q15" s="2"/>
      <c r="R15" s="2"/>
      <c r="S15" s="2"/>
      <c r="T15" s="2"/>
      <c r="U15" s="2"/>
      <c r="V15" s="2"/>
    </row>
    <row r="16" spans="1:26">
      <c r="P16" s="2"/>
      <c r="Q16" s="2"/>
      <c r="R16" s="2"/>
      <c r="S16" s="2"/>
      <c r="T16" s="2"/>
      <c r="U16" s="2"/>
      <c r="V16" s="2"/>
    </row>
    <row r="17" spans="2:22">
      <c r="P17" s="2"/>
      <c r="Q17" s="2"/>
      <c r="R17" s="2"/>
      <c r="S17" s="2"/>
      <c r="T17" s="2"/>
      <c r="U17" s="2"/>
      <c r="V17" s="2"/>
    </row>
    <row r="18" spans="2:22">
      <c r="P18" s="2"/>
      <c r="Q18" s="2"/>
      <c r="R18" s="2"/>
      <c r="S18" s="2"/>
      <c r="T18" s="2"/>
      <c r="U18" s="2"/>
      <c r="V18" s="2"/>
    </row>
    <row r="19" spans="2:22">
      <c r="P19" s="2"/>
      <c r="Q19" s="2"/>
      <c r="R19" s="2"/>
      <c r="S19" s="2"/>
      <c r="T19" s="2"/>
      <c r="U19" s="2"/>
      <c r="V19" s="2"/>
    </row>
    <row r="20" spans="2:22">
      <c r="P20" s="2"/>
      <c r="Q20" s="2"/>
      <c r="R20" s="2"/>
      <c r="S20" s="2"/>
      <c r="T20" s="2"/>
      <c r="U20" s="2"/>
      <c r="V20" s="2"/>
    </row>
    <row r="21" spans="2:22">
      <c r="B21" s="3"/>
      <c r="P21" s="2"/>
      <c r="Q21" s="2"/>
      <c r="R21" s="2"/>
      <c r="S21" s="2"/>
      <c r="T21" s="2"/>
      <c r="U21" s="2"/>
      <c r="V21" s="2"/>
    </row>
    <row r="22" spans="2:22">
      <c r="B22" s="3"/>
      <c r="P22" s="2"/>
      <c r="Q22" s="2"/>
      <c r="R22" s="2"/>
      <c r="S22" s="2"/>
      <c r="T22" s="2"/>
      <c r="U22" s="2"/>
      <c r="V22" s="2"/>
    </row>
    <row r="23" spans="2:22">
      <c r="P23" s="2"/>
      <c r="Q23" s="2"/>
      <c r="R23" s="2"/>
      <c r="S23" s="2"/>
      <c r="T23" s="2"/>
      <c r="U23" s="2"/>
      <c r="V23" s="2"/>
    </row>
    <row r="24" spans="2:22">
      <c r="P24" s="2"/>
      <c r="Q24" s="2"/>
      <c r="R24" s="2"/>
      <c r="S24" s="2"/>
      <c r="T24" s="2"/>
      <c r="U24" s="2"/>
      <c r="V24" s="2"/>
    </row>
    <row r="25" spans="2:22">
      <c r="P25" s="2"/>
      <c r="Q25" s="2"/>
      <c r="R25" s="2"/>
      <c r="S25" s="2"/>
      <c r="T25" s="2"/>
      <c r="U25" s="2"/>
      <c r="V25" s="2"/>
    </row>
    <row r="26" spans="2:22">
      <c r="P26" s="2"/>
      <c r="Q26" s="2"/>
      <c r="R26" s="2"/>
      <c r="S26" s="2"/>
      <c r="T26" s="2"/>
      <c r="U26" s="2"/>
      <c r="V26" s="2"/>
    </row>
    <row r="27" spans="2:22">
      <c r="P27" s="2"/>
      <c r="Q27" s="2"/>
      <c r="R27" s="2"/>
      <c r="S27" s="2"/>
      <c r="T27" s="2"/>
      <c r="U27" s="2"/>
      <c r="V27" s="2"/>
    </row>
    <row r="28" spans="2:22">
      <c r="P28" s="2"/>
      <c r="Q28" s="2"/>
      <c r="R28" s="2"/>
      <c r="S28" s="2"/>
      <c r="T28" s="2"/>
      <c r="U28" s="2"/>
      <c r="V28" s="2"/>
    </row>
    <row r="29" spans="2:22">
      <c r="P29" s="2"/>
      <c r="Q29" s="2"/>
      <c r="R29" s="2"/>
      <c r="S29" s="2"/>
      <c r="T29" s="2"/>
      <c r="U29" s="2"/>
      <c r="V29" s="2"/>
    </row>
    <row r="30" spans="2:22">
      <c r="P30" s="2"/>
      <c r="Q30" s="2"/>
      <c r="R30" s="2"/>
      <c r="S30" s="2"/>
      <c r="T30" s="2"/>
      <c r="U30" s="2"/>
      <c r="V30" s="2"/>
    </row>
    <row r="31" spans="2:22">
      <c r="P31" s="2"/>
      <c r="Q31" s="2"/>
      <c r="R31" s="2"/>
      <c r="S31" s="2"/>
      <c r="T31" s="2"/>
      <c r="U31" s="2"/>
      <c r="V31" s="2"/>
    </row>
    <row r="32" spans="2:22">
      <c r="P32" s="2"/>
      <c r="Q32" s="2"/>
      <c r="R32" s="2"/>
      <c r="S32" s="2"/>
      <c r="T32" s="2"/>
      <c r="U32" s="2"/>
      <c r="V32" s="2"/>
    </row>
    <row r="33" spans="2:22">
      <c r="P33" s="2"/>
      <c r="Q33" s="2"/>
      <c r="R33" s="2"/>
      <c r="S33" s="2"/>
      <c r="T33" s="2"/>
      <c r="U33" s="2"/>
      <c r="V33" s="2"/>
    </row>
    <row r="34" spans="2:22">
      <c r="P34" s="2"/>
      <c r="Q34" s="2"/>
      <c r="R34" s="2"/>
      <c r="S34" s="2"/>
      <c r="T34" s="2"/>
      <c r="U34" s="2"/>
      <c r="V34" s="2"/>
    </row>
    <row r="35" spans="2:22">
      <c r="P35" s="2"/>
      <c r="Q35" s="2"/>
      <c r="R35" s="2"/>
      <c r="S35" s="2"/>
      <c r="T35" s="2"/>
      <c r="U35" s="2"/>
      <c r="V35" s="2"/>
    </row>
    <row r="36" spans="2:22">
      <c r="B36" s="3"/>
      <c r="P36" s="2"/>
      <c r="Q36" s="2"/>
      <c r="R36" s="2"/>
      <c r="S36" s="2"/>
      <c r="T36" s="2"/>
      <c r="U36" s="2"/>
      <c r="V36" s="2"/>
    </row>
    <row r="37" spans="2:22">
      <c r="B37" s="3"/>
      <c r="P37" s="2"/>
      <c r="Q37" s="2"/>
      <c r="R37" s="2"/>
      <c r="S37" s="2"/>
      <c r="T37" s="2"/>
      <c r="U37" s="2"/>
      <c r="V37" s="2"/>
    </row>
    <row r="38" spans="2:22">
      <c r="B38" s="3"/>
      <c r="P38" s="2"/>
      <c r="Q38" s="2"/>
      <c r="R38" s="2"/>
      <c r="S38" s="2"/>
      <c r="T38" s="2"/>
      <c r="U38" s="2"/>
      <c r="V38" s="2"/>
    </row>
    <row r="39" spans="2:22">
      <c r="P39" s="2"/>
      <c r="Q39" s="2"/>
      <c r="R39" s="2"/>
      <c r="S39" s="2"/>
      <c r="T39" s="2"/>
      <c r="U39" s="2"/>
      <c r="V39" s="2"/>
    </row>
    <row r="40" spans="2:22">
      <c r="P40" s="2"/>
      <c r="Q40" s="2"/>
      <c r="R40" s="2"/>
      <c r="S40" s="2"/>
      <c r="T40" s="2"/>
      <c r="U40" s="2"/>
      <c r="V40" s="2"/>
    </row>
    <row r="41" spans="2:22">
      <c r="P41" s="2"/>
      <c r="Q41" s="2"/>
      <c r="R41" s="2"/>
      <c r="S41" s="2"/>
      <c r="T41" s="2"/>
      <c r="U41" s="2"/>
      <c r="V41" s="2"/>
    </row>
    <row r="42" spans="2:22">
      <c r="P42" s="2"/>
      <c r="Q42" s="2"/>
      <c r="R42" s="2"/>
      <c r="S42" s="2"/>
      <c r="T42" s="2"/>
      <c r="U42" s="2"/>
      <c r="V42" s="2"/>
    </row>
    <row r="43" spans="2:22">
      <c r="P43" s="2"/>
      <c r="Q43" s="2"/>
      <c r="R43" s="2"/>
      <c r="S43" s="2"/>
      <c r="T43" s="2"/>
      <c r="U43" s="2"/>
      <c r="V43" s="2"/>
    </row>
    <row r="44" spans="2:22">
      <c r="P44" s="2"/>
      <c r="Q44" s="2"/>
      <c r="R44" s="2"/>
      <c r="S44" s="2"/>
      <c r="T44" s="2"/>
      <c r="U44" s="2"/>
      <c r="V44" s="2"/>
    </row>
    <row r="45" spans="2:22">
      <c r="P45" s="2"/>
      <c r="Q45" s="2"/>
      <c r="R45" s="2"/>
      <c r="S45" s="2"/>
      <c r="T45" s="2"/>
      <c r="U45" s="2"/>
      <c r="V45" s="2"/>
    </row>
    <row r="46" spans="2:22">
      <c r="P46" s="2"/>
      <c r="Q46" s="2"/>
      <c r="R46" s="2"/>
      <c r="S46" s="2"/>
      <c r="T46" s="2"/>
      <c r="U46" s="2"/>
      <c r="V46" s="2"/>
    </row>
    <row r="47" spans="2:22">
      <c r="P47" s="2"/>
      <c r="Q47" s="2"/>
      <c r="R47" s="2"/>
      <c r="S47" s="2"/>
      <c r="T47" s="2"/>
      <c r="U47" s="2"/>
      <c r="V47" s="2"/>
    </row>
    <row r="48" spans="2:22">
      <c r="P48" s="2"/>
      <c r="Q48" s="2"/>
      <c r="R48" s="2"/>
      <c r="S48" s="2"/>
      <c r="T48" s="2"/>
      <c r="U48" s="2"/>
      <c r="V48" s="2"/>
    </row>
    <row r="49" spans="16:22">
      <c r="P49" s="2"/>
      <c r="Q49" s="2"/>
      <c r="R49" s="2"/>
      <c r="S49" s="2"/>
      <c r="T49" s="2"/>
      <c r="U49" s="2"/>
      <c r="V49" s="2"/>
    </row>
    <row r="50" spans="16:22">
      <c r="P50" s="2"/>
      <c r="Q50" s="2"/>
      <c r="R50" s="2"/>
      <c r="S50" s="2"/>
      <c r="T50" s="2"/>
      <c r="U50" s="2"/>
      <c r="V50" s="2"/>
    </row>
    <row r="51" spans="16:22">
      <c r="P51" s="2"/>
      <c r="Q51" s="2"/>
      <c r="R51" s="2"/>
      <c r="S51" s="2"/>
      <c r="T51" s="2"/>
      <c r="U51" s="2"/>
      <c r="V51" s="2"/>
    </row>
    <row r="52" spans="16:22">
      <c r="P52" s="2"/>
      <c r="Q52" s="2"/>
      <c r="R52" s="2"/>
      <c r="S52" s="2"/>
      <c r="T52" s="2"/>
      <c r="U52" s="2"/>
      <c r="V52" s="2"/>
    </row>
    <row r="53" spans="16:22">
      <c r="P53" s="2"/>
      <c r="Q53" s="2"/>
      <c r="R53" s="2"/>
      <c r="S53" s="2"/>
      <c r="T53" s="2"/>
      <c r="U53" s="2"/>
      <c r="V53" s="2"/>
    </row>
    <row r="54" spans="16:22">
      <c r="P54" s="2"/>
      <c r="Q54" s="2"/>
      <c r="R54" s="2"/>
      <c r="S54" s="2"/>
      <c r="T54" s="2"/>
      <c r="U54" s="2"/>
      <c r="V54" s="2"/>
    </row>
    <row r="55" spans="16:22">
      <c r="P55" s="2"/>
      <c r="Q55" s="2"/>
      <c r="R55" s="2"/>
      <c r="S55" s="2"/>
      <c r="T55" s="2"/>
      <c r="U55" s="2"/>
      <c r="V55" s="2"/>
    </row>
    <row r="56" spans="16:22">
      <c r="P56" s="2"/>
      <c r="Q56" s="2"/>
      <c r="R56" s="2"/>
      <c r="S56" s="2"/>
      <c r="T56" s="2"/>
      <c r="U56" s="2"/>
      <c r="V56" s="2"/>
    </row>
    <row r="57" spans="16:22">
      <c r="P57" s="2"/>
      <c r="Q57" s="2"/>
      <c r="R57" s="2"/>
      <c r="S57" s="2"/>
      <c r="T57" s="2"/>
      <c r="U57" s="2"/>
      <c r="V57" s="2"/>
    </row>
    <row r="58" spans="16:22">
      <c r="P58" s="2"/>
      <c r="Q58" s="2"/>
      <c r="R58" s="2"/>
      <c r="S58" s="2"/>
      <c r="T58" s="2"/>
      <c r="U58" s="2"/>
      <c r="V58" s="2"/>
    </row>
    <row r="59" spans="16:22">
      <c r="P59" s="2"/>
      <c r="Q59" s="2"/>
      <c r="R59" s="2"/>
      <c r="S59" s="2"/>
      <c r="T59" s="2"/>
      <c r="U59" s="2"/>
      <c r="V59" s="2"/>
    </row>
    <row r="60" spans="16:22">
      <c r="P60" s="2"/>
      <c r="Q60" s="2"/>
      <c r="R60" s="2"/>
      <c r="S60" s="2"/>
      <c r="T60" s="2"/>
      <c r="U60" s="2"/>
      <c r="V60" s="2"/>
    </row>
    <row r="61" spans="16:22">
      <c r="P61" s="2"/>
      <c r="Q61" s="2"/>
      <c r="R61" s="2"/>
      <c r="S61" s="2"/>
      <c r="T61" s="2"/>
      <c r="U61" s="2"/>
      <c r="V61" s="2"/>
    </row>
    <row r="62" spans="16:22">
      <c r="P62" s="2"/>
      <c r="Q62" s="2"/>
      <c r="R62" s="2"/>
      <c r="S62" s="2"/>
      <c r="T62" s="2"/>
      <c r="U62" s="2"/>
      <c r="V62" s="2"/>
    </row>
    <row r="63" spans="16:22">
      <c r="P63" s="2"/>
      <c r="Q63" s="2"/>
      <c r="R63" s="2"/>
      <c r="S63" s="2"/>
      <c r="T63" s="2"/>
      <c r="U63" s="2"/>
      <c r="V63" s="2"/>
    </row>
    <row r="64" spans="16:22">
      <c r="P64" s="2"/>
      <c r="Q64" s="2"/>
      <c r="R64" s="2"/>
      <c r="S64" s="2"/>
      <c r="T64" s="2"/>
      <c r="U64" s="2"/>
      <c r="V64" s="2"/>
    </row>
    <row r="65" spans="16:22">
      <c r="P65" s="2"/>
      <c r="Q65" s="2"/>
      <c r="R65" s="2"/>
      <c r="S65" s="2"/>
      <c r="T65" s="2"/>
      <c r="U65" s="2"/>
      <c r="V65" s="2"/>
    </row>
    <row r="66" spans="16:22">
      <c r="P66" s="2"/>
      <c r="Q66" s="2"/>
      <c r="R66" s="2"/>
      <c r="S66" s="2"/>
      <c r="T66" s="2"/>
      <c r="U66" s="2"/>
      <c r="V66" s="2"/>
    </row>
    <row r="67" spans="16:22">
      <c r="P67" s="2"/>
      <c r="Q67" s="2"/>
      <c r="R67" s="2"/>
      <c r="S67" s="2"/>
      <c r="T67" s="2"/>
      <c r="U67" s="2"/>
      <c r="V67" s="2"/>
    </row>
    <row r="68" spans="16:22">
      <c r="P68" s="2"/>
      <c r="Q68" s="2"/>
      <c r="R68" s="2"/>
      <c r="S68" s="2"/>
      <c r="T68" s="2"/>
      <c r="U68" s="2"/>
      <c r="V68" s="2"/>
    </row>
    <row r="69" spans="16:22">
      <c r="P69" s="2"/>
      <c r="Q69" s="2"/>
      <c r="R69" s="2"/>
      <c r="S69" s="2"/>
      <c r="T69" s="2"/>
      <c r="U69" s="2"/>
      <c r="V69" s="2"/>
    </row>
    <row r="70" spans="16:22">
      <c r="P70" s="2"/>
      <c r="Q70" s="2"/>
      <c r="R70" s="2"/>
      <c r="S70" s="2"/>
      <c r="T70" s="2"/>
      <c r="U70" s="2"/>
      <c r="V70" s="2"/>
    </row>
    <row r="71" spans="16:22">
      <c r="P71" s="2"/>
      <c r="Q71" s="2"/>
      <c r="R71" s="2"/>
      <c r="S71" s="2"/>
      <c r="T71" s="2"/>
      <c r="U71" s="2"/>
      <c r="V71" s="2"/>
    </row>
    <row r="72" spans="16:22">
      <c r="P72" s="2"/>
      <c r="Q72" s="2"/>
      <c r="R72" s="2"/>
      <c r="S72" s="2"/>
      <c r="T72" s="2"/>
      <c r="U72" s="2"/>
      <c r="V72" s="2"/>
    </row>
    <row r="73" spans="16:22">
      <c r="P73" s="2"/>
      <c r="Q73" s="2"/>
      <c r="R73" s="2"/>
      <c r="S73" s="2"/>
      <c r="T73" s="2"/>
      <c r="U73" s="2"/>
      <c r="V73" s="2"/>
    </row>
    <row r="74" spans="16:22">
      <c r="P74" s="2"/>
      <c r="Q74" s="2"/>
      <c r="R74" s="2"/>
      <c r="S74" s="2"/>
      <c r="T74" s="2"/>
      <c r="U74" s="2"/>
      <c r="V74" s="2"/>
    </row>
    <row r="75" spans="16:22">
      <c r="P75" s="2"/>
      <c r="Q75" s="2"/>
      <c r="R75" s="2"/>
      <c r="S75" s="2"/>
      <c r="T75" s="2"/>
      <c r="U75" s="2"/>
      <c r="V75" s="2"/>
    </row>
    <row r="76" spans="16:22">
      <c r="P76" s="2"/>
      <c r="Q76" s="2"/>
      <c r="R76" s="2"/>
      <c r="S76" s="2"/>
      <c r="T76" s="2"/>
      <c r="U76" s="2"/>
      <c r="V76" s="2"/>
    </row>
    <row r="77" spans="16:22">
      <c r="P77" s="2"/>
      <c r="Q77" s="2"/>
      <c r="R77" s="2"/>
      <c r="S77" s="2"/>
      <c r="T77" s="2"/>
      <c r="U77" s="2"/>
      <c r="V77" s="2"/>
    </row>
  </sheetData>
  <mergeCells count="14">
    <mergeCell ref="N3:N4"/>
    <mergeCell ref="W2:W3"/>
    <mergeCell ref="X2:X3"/>
    <mergeCell ref="Y2:Y3"/>
    <mergeCell ref="B13:C13"/>
    <mergeCell ref="B3:B4"/>
    <mergeCell ref="C3:C4"/>
    <mergeCell ref="D3:D4"/>
    <mergeCell ref="E3:G3"/>
    <mergeCell ref="H3:J3"/>
    <mergeCell ref="K3:M3"/>
    <mergeCell ref="P3:Q4"/>
    <mergeCell ref="R3:S4"/>
    <mergeCell ref="T3:U4"/>
  </mergeCells>
  <phoneticPr fontId="3"/>
  <pageMargins left="0.70866141732283472" right="0.19685039370078741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2-9.受診行動適正化に係る分析</oddHeader>
  </headerFooter>
  <ignoredErrors>
    <ignoredError sqref="S5:S6 U5:U6 Q7:Q12 S8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zoomScaleNormal="100" zoomScaleSheetLayoutView="100" workbookViewId="0"/>
  </sheetViews>
  <sheetFormatPr defaultRowHeight="13.5"/>
  <cols>
    <col min="1" max="1" width="5.125" style="2" customWidth="1"/>
    <col min="2" max="2" width="3.625" style="2" customWidth="1"/>
    <col min="3" max="3" width="13.5" style="2" customWidth="1"/>
    <col min="4" max="9" width="13.125" style="2" customWidth="1"/>
    <col min="10" max="10" width="22.5" style="2" customWidth="1"/>
    <col min="11" max="12" width="20.625" style="2" customWidth="1"/>
    <col min="13" max="13" width="5.625" style="52" customWidth="1"/>
    <col min="14" max="16384" width="9" style="2"/>
  </cols>
  <sheetData>
    <row r="1" spans="1:12" ht="16.5" customHeight="1">
      <c r="A1" s="52" t="s">
        <v>405</v>
      </c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16.5" customHeight="1">
      <c r="A2" s="52" t="s">
        <v>412</v>
      </c>
    </row>
    <row r="11" spans="1:12">
      <c r="B11" s="3"/>
    </row>
    <row r="12" spans="1:12">
      <c r="B12" s="3"/>
    </row>
    <row r="13" spans="1:12">
      <c r="B13" s="3"/>
    </row>
    <row r="14" spans="1:12">
      <c r="B14" s="3"/>
    </row>
    <row r="26" spans="2:2">
      <c r="B26" s="3"/>
    </row>
    <row r="27" spans="2:2">
      <c r="B27" s="3"/>
    </row>
    <row r="41" spans="2:2">
      <c r="B41" s="3"/>
    </row>
    <row r="42" spans="2:2">
      <c r="B42" s="3"/>
    </row>
    <row r="43" spans="2:2">
      <c r="B43" s="3"/>
    </row>
  </sheetData>
  <phoneticPr fontId="3"/>
  <pageMargins left="0.70866141732283472" right="0.19685039370078741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2-9.受診行動適正化に係る分析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zoomScaleNormal="100" zoomScaleSheetLayoutView="100" workbookViewId="0"/>
  </sheetViews>
  <sheetFormatPr defaultRowHeight="13.5"/>
  <cols>
    <col min="1" max="1" width="5.125" style="2" customWidth="1"/>
    <col min="2" max="2" width="3.625" style="2" customWidth="1"/>
    <col min="3" max="3" width="13.5" style="2" customWidth="1"/>
    <col min="4" max="9" width="13.125" style="2" customWidth="1"/>
    <col min="10" max="12" width="20.625" style="2" customWidth="1"/>
    <col min="13" max="13" width="5.625" style="52" customWidth="1"/>
    <col min="14" max="16384" width="9" style="2"/>
  </cols>
  <sheetData>
    <row r="1" spans="1:12" ht="16.5" customHeight="1">
      <c r="A1" s="52" t="s">
        <v>406</v>
      </c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16.5" customHeight="1">
      <c r="A2" s="52" t="s">
        <v>412</v>
      </c>
    </row>
    <row r="11" spans="1:12">
      <c r="B11" s="3"/>
    </row>
    <row r="12" spans="1:12">
      <c r="B12" s="3"/>
    </row>
    <row r="13" spans="1:12">
      <c r="B13" s="3"/>
    </row>
    <row r="14" spans="1:12">
      <c r="B14" s="3"/>
    </row>
    <row r="26" spans="2:2">
      <c r="B26" s="3"/>
    </row>
    <row r="27" spans="2:2">
      <c r="B27" s="3"/>
    </row>
    <row r="41" spans="2:2">
      <c r="B41" s="3"/>
    </row>
    <row r="42" spans="2:2">
      <c r="B42" s="3"/>
    </row>
    <row r="43" spans="2:2">
      <c r="B43" s="3"/>
    </row>
  </sheetData>
  <phoneticPr fontId="3"/>
  <pageMargins left="0.70866141732283472" right="0.19685039370078741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2-9.受診行動適正化に係る分析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zoomScaleNormal="100" zoomScaleSheetLayoutView="100" workbookViewId="0"/>
  </sheetViews>
  <sheetFormatPr defaultRowHeight="13.5"/>
  <cols>
    <col min="1" max="1" width="5.125" style="2" customWidth="1"/>
    <col min="2" max="2" width="3.625" style="2" customWidth="1"/>
    <col min="3" max="3" width="13.5" style="2" customWidth="1"/>
    <col min="4" max="9" width="13.125" style="2" customWidth="1"/>
    <col min="10" max="12" width="20.625" style="2" customWidth="1"/>
    <col min="13" max="13" width="5.625" style="52" customWidth="1"/>
    <col min="14" max="16384" width="9" style="2"/>
  </cols>
  <sheetData>
    <row r="1" spans="1:12" ht="16.5" customHeight="1">
      <c r="A1" s="52" t="s">
        <v>407</v>
      </c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16.5" customHeight="1">
      <c r="A2" s="52" t="s">
        <v>412</v>
      </c>
    </row>
    <row r="11" spans="1:12">
      <c r="B11" s="3"/>
    </row>
    <row r="12" spans="1:12">
      <c r="B12" s="3"/>
    </row>
    <row r="13" spans="1:12">
      <c r="B13" s="3"/>
    </row>
    <row r="14" spans="1:12">
      <c r="B14" s="3"/>
    </row>
    <row r="26" spans="2:2">
      <c r="B26" s="3"/>
    </row>
    <row r="27" spans="2:2">
      <c r="B27" s="3"/>
    </row>
    <row r="41" spans="2:2">
      <c r="B41" s="3"/>
    </row>
    <row r="42" spans="2:2">
      <c r="B42" s="3"/>
    </row>
    <row r="43" spans="2:2">
      <c r="B43" s="3"/>
    </row>
  </sheetData>
  <phoneticPr fontId="3"/>
  <pageMargins left="0.70866141732283472" right="0.19685039370078741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2-9.受診行動適正化に係る分析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"/>
  <sheetViews>
    <sheetView showGridLines="0" zoomScaleNormal="100" zoomScaleSheetLayoutView="100" workbookViewId="0"/>
  </sheetViews>
  <sheetFormatPr defaultRowHeight="13.5"/>
  <cols>
    <col min="1" max="1" width="4.625" style="2" customWidth="1"/>
    <col min="2" max="2" width="3.25" style="2" customWidth="1"/>
    <col min="3" max="3" width="13.5" style="2" customWidth="1"/>
    <col min="4" max="14" width="9.625" style="2" customWidth="1"/>
    <col min="15" max="15" width="9" style="2"/>
    <col min="16" max="16" width="11.375" style="61" bestFit="1" customWidth="1"/>
    <col min="17" max="17" width="9.125" style="61" bestFit="1" customWidth="1"/>
    <col min="18" max="18" width="9.125" style="61" customWidth="1"/>
    <col min="19" max="19" width="11.125" style="61" customWidth="1"/>
    <col min="20" max="20" width="9.125" style="61" customWidth="1"/>
    <col min="21" max="22" width="11.125" style="61" customWidth="1"/>
    <col min="23" max="23" width="13.375" style="2" customWidth="1"/>
    <col min="24" max="25" width="13.5" style="2" bestFit="1" customWidth="1"/>
    <col min="26" max="16384" width="9" style="2"/>
  </cols>
  <sheetData>
    <row r="1" spans="1:26" ht="16.5" customHeight="1">
      <c r="A1" s="1" t="s">
        <v>371</v>
      </c>
    </row>
    <row r="2" spans="1:26" ht="16.5" customHeight="1">
      <c r="A2" s="1" t="s">
        <v>373</v>
      </c>
      <c r="D2" s="35" t="s">
        <v>388</v>
      </c>
      <c r="E2" s="35"/>
      <c r="P2" s="2" t="s">
        <v>413</v>
      </c>
    </row>
    <row r="3" spans="1:26" ht="16.5" customHeight="1">
      <c r="B3" s="158"/>
      <c r="C3" s="158" t="s">
        <v>83</v>
      </c>
      <c r="D3" s="153" t="s">
        <v>125</v>
      </c>
      <c r="E3" s="160" t="s">
        <v>65</v>
      </c>
      <c r="F3" s="161"/>
      <c r="G3" s="161"/>
      <c r="H3" s="160" t="s">
        <v>66</v>
      </c>
      <c r="I3" s="161"/>
      <c r="J3" s="161"/>
      <c r="K3" s="160" t="s">
        <v>67</v>
      </c>
      <c r="L3" s="161"/>
      <c r="M3" s="161"/>
      <c r="N3" s="153" t="s">
        <v>400</v>
      </c>
      <c r="P3" s="162" t="s">
        <v>381</v>
      </c>
      <c r="Q3" s="162"/>
      <c r="R3" s="162" t="s">
        <v>382</v>
      </c>
      <c r="S3" s="162"/>
      <c r="T3" s="162" t="s">
        <v>383</v>
      </c>
      <c r="U3" s="162"/>
      <c r="V3" s="64"/>
      <c r="W3" s="165" t="s">
        <v>65</v>
      </c>
      <c r="X3" s="165" t="s">
        <v>66</v>
      </c>
      <c r="Y3" s="165" t="s">
        <v>67</v>
      </c>
      <c r="Z3" s="163"/>
    </row>
    <row r="4" spans="1:26" ht="33.75">
      <c r="B4" s="158"/>
      <c r="C4" s="158"/>
      <c r="D4" s="159"/>
      <c r="E4" s="77" t="s">
        <v>369</v>
      </c>
      <c r="F4" s="76" t="s">
        <v>370</v>
      </c>
      <c r="G4" s="78" t="s">
        <v>416</v>
      </c>
      <c r="H4" s="77" t="s">
        <v>369</v>
      </c>
      <c r="I4" s="76" t="s">
        <v>370</v>
      </c>
      <c r="J4" s="78" t="s">
        <v>416</v>
      </c>
      <c r="K4" s="77" t="s">
        <v>369</v>
      </c>
      <c r="L4" s="76" t="s">
        <v>370</v>
      </c>
      <c r="M4" s="78" t="s">
        <v>416</v>
      </c>
      <c r="N4" s="154"/>
      <c r="P4" s="162"/>
      <c r="Q4" s="162"/>
      <c r="R4" s="162"/>
      <c r="S4" s="162"/>
      <c r="T4" s="162"/>
      <c r="U4" s="162"/>
      <c r="V4" s="64"/>
      <c r="W4" s="165"/>
      <c r="X4" s="165"/>
      <c r="Y4" s="165"/>
      <c r="Z4" s="164"/>
    </row>
    <row r="5" spans="1:26" s="61" customFormat="1">
      <c r="B5" s="97">
        <v>1</v>
      </c>
      <c r="C5" s="79" t="s">
        <v>58</v>
      </c>
      <c r="D5" s="82">
        <v>307948</v>
      </c>
      <c r="E5" s="83">
        <v>17304</v>
      </c>
      <c r="F5" s="84">
        <v>10597</v>
      </c>
      <c r="G5" s="85">
        <f>F5/D5</f>
        <v>3.4411653915596141E-2</v>
      </c>
      <c r="H5" s="83">
        <v>57582</v>
      </c>
      <c r="I5" s="84">
        <v>13974</v>
      </c>
      <c r="J5" s="85">
        <f>I5/D5</f>
        <v>4.537779105563277E-2</v>
      </c>
      <c r="K5" s="83">
        <v>38489</v>
      </c>
      <c r="L5" s="84">
        <v>16073</v>
      </c>
      <c r="M5" s="85">
        <f>L5/D5</f>
        <v>5.2193876888305818E-2</v>
      </c>
      <c r="N5" s="86">
        <v>1631</v>
      </c>
      <c r="P5" s="62" t="str">
        <f t="shared" ref="P5:P36" si="0">INDEX($C$5:$C$78,MATCH(Q5,G$5:G$78,0))</f>
        <v>鶴見区</v>
      </c>
      <c r="Q5" s="63">
        <f>LARGE(G$5:G$78,ROW(A1))</f>
        <v>4.2506855944507177E-2</v>
      </c>
      <c r="R5" s="62" t="str">
        <f t="shared" ref="R5:R36" si="1">INDEX($C$5:$C$78,MATCH(S5,J$5:J$78,0))</f>
        <v>港区</v>
      </c>
      <c r="S5" s="63">
        <f>LARGE(J$5:J$78,ROW(C1))</f>
        <v>6.2212657732563827E-2</v>
      </c>
      <c r="T5" s="62" t="str">
        <f>INDEX($C$5:$C$78,MATCH(U5,M$5:M$78,0))</f>
        <v>浪速区</v>
      </c>
      <c r="U5" s="63">
        <f>LARGE(M$5:M$78,ROW(E1))</f>
        <v>6.7902665121668593E-2</v>
      </c>
      <c r="V5" s="65"/>
      <c r="W5" s="98">
        <f>$G$79</f>
        <v>2.9173077832462143E-2</v>
      </c>
      <c r="X5" s="98">
        <f>$J$79</f>
        <v>3.0648100658031144E-2</v>
      </c>
      <c r="Y5" s="98">
        <f>$M$79</f>
        <v>5.1473022178086726E-2</v>
      </c>
      <c r="Z5" s="99">
        <v>0</v>
      </c>
    </row>
    <row r="6" spans="1:26" s="61" customFormat="1">
      <c r="B6" s="97">
        <v>2</v>
      </c>
      <c r="C6" s="79" t="s">
        <v>126</v>
      </c>
      <c r="D6" s="82">
        <v>10934</v>
      </c>
      <c r="E6" s="83">
        <v>630</v>
      </c>
      <c r="F6" s="84">
        <v>393</v>
      </c>
      <c r="G6" s="85">
        <f>F6/D6</f>
        <v>3.5942930309127492E-2</v>
      </c>
      <c r="H6" s="83">
        <v>2201</v>
      </c>
      <c r="I6" s="84">
        <v>537</v>
      </c>
      <c r="J6" s="85">
        <f>I6/D6</f>
        <v>4.9112858972013902E-2</v>
      </c>
      <c r="K6" s="83">
        <v>1277</v>
      </c>
      <c r="L6" s="84">
        <v>545</v>
      </c>
      <c r="M6" s="85">
        <f t="shared" ref="M6:M69" si="2">L6/D6</f>
        <v>4.984452167550759E-2</v>
      </c>
      <c r="N6" s="86">
        <v>53</v>
      </c>
      <c r="P6" s="62" t="str">
        <f t="shared" si="0"/>
        <v>東成区</v>
      </c>
      <c r="Q6" s="63">
        <f t="shared" ref="Q6:Q69" si="3">LARGE(G$5:G$78,ROW(A2))</f>
        <v>4.0264298988230439E-2</v>
      </c>
      <c r="R6" s="62" t="str">
        <f t="shared" si="1"/>
        <v>平野区</v>
      </c>
      <c r="S6" s="63">
        <f t="shared" ref="S6:S69" si="4">LARGE(J$5:J$78,ROW(C2))</f>
        <v>5.7663183401484172E-2</v>
      </c>
      <c r="T6" s="62" t="str">
        <f t="shared" ref="T6:T69" si="5">INDEX($C$5:$C$78,MATCH(U6,M$5:M$78,0))</f>
        <v>北区</v>
      </c>
      <c r="U6" s="63">
        <f t="shared" ref="U6:U69" si="6">LARGE(M$5:M$78,ROW(E2))</f>
        <v>6.3675832127351659E-2</v>
      </c>
      <c r="V6" s="65"/>
      <c r="W6" s="98">
        <f t="shared" ref="W6:W69" si="7">$G$79</f>
        <v>2.9173077832462143E-2</v>
      </c>
      <c r="X6" s="98">
        <f t="shared" ref="X6:X69" si="8">$J$79</f>
        <v>3.0648100658031144E-2</v>
      </c>
      <c r="Y6" s="98">
        <f t="shared" ref="Y6:Y69" si="9">$M$79</f>
        <v>5.1473022178086726E-2</v>
      </c>
      <c r="Z6" s="99">
        <v>0</v>
      </c>
    </row>
    <row r="7" spans="1:26" s="61" customFormat="1">
      <c r="B7" s="97">
        <v>3</v>
      </c>
      <c r="C7" s="79" t="s">
        <v>127</v>
      </c>
      <c r="D7" s="82">
        <v>6990</v>
      </c>
      <c r="E7" s="83">
        <v>302</v>
      </c>
      <c r="F7" s="84">
        <v>186</v>
      </c>
      <c r="G7" s="85">
        <f>F7/D7</f>
        <v>2.6609442060085836E-2</v>
      </c>
      <c r="H7" s="83">
        <v>1101</v>
      </c>
      <c r="I7" s="84">
        <v>254</v>
      </c>
      <c r="J7" s="85">
        <f>I7/D7</f>
        <v>3.6337625178826896E-2</v>
      </c>
      <c r="K7" s="83">
        <v>866</v>
      </c>
      <c r="L7" s="84">
        <v>371</v>
      </c>
      <c r="M7" s="85">
        <f>L7/D7</f>
        <v>5.3075822603719597E-2</v>
      </c>
      <c r="N7" s="86">
        <v>36</v>
      </c>
      <c r="P7" s="62" t="str">
        <f t="shared" si="0"/>
        <v>天王寺区</v>
      </c>
      <c r="Q7" s="63">
        <f t="shared" si="3"/>
        <v>3.9982553067752252E-2</v>
      </c>
      <c r="R7" s="62" t="str">
        <f t="shared" si="1"/>
        <v>大正区</v>
      </c>
      <c r="S7" s="63">
        <f t="shared" si="4"/>
        <v>5.5659443405565945E-2</v>
      </c>
      <c r="T7" s="62" t="str">
        <f t="shared" si="5"/>
        <v>西区</v>
      </c>
      <c r="U7" s="63">
        <f t="shared" si="6"/>
        <v>6.2904439428141459E-2</v>
      </c>
      <c r="V7" s="65"/>
      <c r="W7" s="98">
        <f t="shared" si="7"/>
        <v>2.9173077832462143E-2</v>
      </c>
      <c r="X7" s="98">
        <f t="shared" si="8"/>
        <v>3.0648100658031144E-2</v>
      </c>
      <c r="Y7" s="98">
        <f t="shared" si="9"/>
        <v>5.1473022178086726E-2</v>
      </c>
      <c r="Z7" s="99">
        <v>0</v>
      </c>
    </row>
    <row r="8" spans="1:26" s="61" customFormat="1">
      <c r="B8" s="97">
        <v>4</v>
      </c>
      <c r="C8" s="79" t="s">
        <v>128</v>
      </c>
      <c r="D8" s="82">
        <v>8302</v>
      </c>
      <c r="E8" s="83">
        <v>430</v>
      </c>
      <c r="F8" s="84">
        <v>249</v>
      </c>
      <c r="G8" s="85">
        <f>F8/D8</f>
        <v>2.9992772825825104E-2</v>
      </c>
      <c r="H8" s="83">
        <v>1458</v>
      </c>
      <c r="I8" s="84">
        <v>357</v>
      </c>
      <c r="J8" s="85">
        <f>I8/D8</f>
        <v>4.3001686340640811E-2</v>
      </c>
      <c r="K8" s="83">
        <v>1018</v>
      </c>
      <c r="L8" s="84">
        <v>408</v>
      </c>
      <c r="M8" s="85">
        <f>L8/D8</f>
        <v>4.9144784389303781E-2</v>
      </c>
      <c r="N8" s="86">
        <v>34</v>
      </c>
      <c r="P8" s="62" t="str">
        <f t="shared" si="0"/>
        <v>阿倍野区</v>
      </c>
      <c r="Q8" s="63">
        <f t="shared" si="3"/>
        <v>3.8047485621589737E-2</v>
      </c>
      <c r="R8" s="62" t="str">
        <f t="shared" si="1"/>
        <v>生野区</v>
      </c>
      <c r="S8" s="63">
        <f t="shared" si="4"/>
        <v>5.402715991571061E-2</v>
      </c>
      <c r="T8" s="62" t="str">
        <f t="shared" si="5"/>
        <v>天王寺区</v>
      </c>
      <c r="U8" s="63">
        <f t="shared" si="6"/>
        <v>6.2227391683628959E-2</v>
      </c>
      <c r="V8" s="65"/>
      <c r="W8" s="98">
        <f t="shared" si="7"/>
        <v>2.9173077832462143E-2</v>
      </c>
      <c r="X8" s="98">
        <f t="shared" si="8"/>
        <v>3.0648100658031144E-2</v>
      </c>
      <c r="Y8" s="98">
        <f t="shared" si="9"/>
        <v>5.1473022178086726E-2</v>
      </c>
      <c r="Z8" s="99">
        <v>0</v>
      </c>
    </row>
    <row r="9" spans="1:26" s="61" customFormat="1">
      <c r="B9" s="97">
        <v>5</v>
      </c>
      <c r="C9" s="79" t="s">
        <v>129</v>
      </c>
      <c r="D9" s="82">
        <v>6645</v>
      </c>
      <c r="E9" s="83">
        <v>251</v>
      </c>
      <c r="F9" s="84">
        <v>160</v>
      </c>
      <c r="G9" s="85">
        <f t="shared" ref="G9:G35" si="10">F9/D9</f>
        <v>2.4078254326561323E-2</v>
      </c>
      <c r="H9" s="83">
        <v>851</v>
      </c>
      <c r="I9" s="84">
        <v>214</v>
      </c>
      <c r="J9" s="85">
        <f>I9/D9</f>
        <v>3.2204665161775774E-2</v>
      </c>
      <c r="K9" s="83">
        <v>919</v>
      </c>
      <c r="L9" s="84">
        <v>418</v>
      </c>
      <c r="M9" s="85">
        <f>L9/D9</f>
        <v>6.2904439428141459E-2</v>
      </c>
      <c r="N9" s="86">
        <v>26</v>
      </c>
      <c r="P9" s="62" t="str">
        <f t="shared" si="0"/>
        <v>淀川区</v>
      </c>
      <c r="Q9" s="63">
        <f t="shared" si="3"/>
        <v>3.6768289381058104E-2</v>
      </c>
      <c r="R9" s="62" t="str">
        <f t="shared" si="1"/>
        <v>東住吉区</v>
      </c>
      <c r="S9" s="63">
        <f t="shared" si="4"/>
        <v>5.3830690194326555E-2</v>
      </c>
      <c r="T9" s="62" t="str">
        <f t="shared" si="5"/>
        <v>吹田市</v>
      </c>
      <c r="U9" s="63">
        <f t="shared" si="6"/>
        <v>6.1809367648107225E-2</v>
      </c>
      <c r="V9" s="65"/>
      <c r="W9" s="98">
        <f t="shared" si="7"/>
        <v>2.9173077832462143E-2</v>
      </c>
      <c r="X9" s="98">
        <f t="shared" si="8"/>
        <v>3.0648100658031144E-2</v>
      </c>
      <c r="Y9" s="98">
        <f t="shared" si="9"/>
        <v>5.1473022178086726E-2</v>
      </c>
      <c r="Z9" s="99">
        <v>0</v>
      </c>
    </row>
    <row r="10" spans="1:26" s="61" customFormat="1">
      <c r="B10" s="97">
        <v>6</v>
      </c>
      <c r="C10" s="79" t="s">
        <v>130</v>
      </c>
      <c r="D10" s="82">
        <v>10223</v>
      </c>
      <c r="E10" s="83">
        <v>531</v>
      </c>
      <c r="F10" s="84">
        <v>315</v>
      </c>
      <c r="G10" s="85">
        <f t="shared" si="10"/>
        <v>3.0812872933581141E-2</v>
      </c>
      <c r="H10" s="83">
        <v>2887</v>
      </c>
      <c r="I10" s="84">
        <v>636</v>
      </c>
      <c r="J10" s="85">
        <f t="shared" ref="J10:J69" si="11">I10/D10</f>
        <v>6.2212657732563827E-2</v>
      </c>
      <c r="K10" s="83">
        <v>1155</v>
      </c>
      <c r="L10" s="84">
        <v>513</v>
      </c>
      <c r="M10" s="85">
        <f>L10/D10</f>
        <v>5.0180964491832146E-2</v>
      </c>
      <c r="N10" s="86">
        <v>88</v>
      </c>
      <c r="P10" s="62" t="str">
        <f t="shared" si="0"/>
        <v>住吉区</v>
      </c>
      <c r="Q10" s="63">
        <f t="shared" si="3"/>
        <v>3.6599041696401262E-2</v>
      </c>
      <c r="R10" s="62" t="str">
        <f t="shared" si="1"/>
        <v>住吉区</v>
      </c>
      <c r="S10" s="63">
        <f t="shared" si="4"/>
        <v>4.959730859414823E-2</v>
      </c>
      <c r="T10" s="62" t="str">
        <f t="shared" si="5"/>
        <v>四條畷市</v>
      </c>
      <c r="U10" s="63">
        <f t="shared" si="6"/>
        <v>6.0453762205628946E-2</v>
      </c>
      <c r="V10" s="65"/>
      <c r="W10" s="98">
        <f t="shared" si="7"/>
        <v>2.9173077832462143E-2</v>
      </c>
      <c r="X10" s="98">
        <f t="shared" si="8"/>
        <v>3.0648100658031144E-2</v>
      </c>
      <c r="Y10" s="98">
        <f t="shared" si="9"/>
        <v>5.1473022178086726E-2</v>
      </c>
      <c r="Z10" s="99">
        <v>0</v>
      </c>
    </row>
    <row r="11" spans="1:26" s="61" customFormat="1">
      <c r="B11" s="97">
        <v>7</v>
      </c>
      <c r="C11" s="79" t="s">
        <v>131</v>
      </c>
      <c r="D11" s="87">
        <v>9091</v>
      </c>
      <c r="E11" s="88">
        <v>420</v>
      </c>
      <c r="F11" s="89">
        <v>278</v>
      </c>
      <c r="G11" s="85">
        <f t="shared" si="10"/>
        <v>3.0579694203057971E-2</v>
      </c>
      <c r="H11" s="88">
        <v>2126</v>
      </c>
      <c r="I11" s="89">
        <v>506</v>
      </c>
      <c r="J11" s="90">
        <f t="shared" si="11"/>
        <v>5.5659443405565945E-2</v>
      </c>
      <c r="K11" s="88">
        <v>1274</v>
      </c>
      <c r="L11" s="89">
        <v>498</v>
      </c>
      <c r="M11" s="90">
        <f>L11/D11</f>
        <v>5.4779452205477946E-2</v>
      </c>
      <c r="N11" s="86">
        <v>61</v>
      </c>
      <c r="P11" s="62" t="str">
        <f t="shared" si="0"/>
        <v>西成区</v>
      </c>
      <c r="Q11" s="63">
        <f t="shared" si="3"/>
        <v>3.659659994975295E-2</v>
      </c>
      <c r="R11" s="62" t="str">
        <f t="shared" si="1"/>
        <v>鶴見区</v>
      </c>
      <c r="S11" s="63">
        <f t="shared" si="4"/>
        <v>4.9282142281013068E-2</v>
      </c>
      <c r="T11" s="62" t="str">
        <f t="shared" si="5"/>
        <v>生野区</v>
      </c>
      <c r="U11" s="63">
        <f t="shared" si="6"/>
        <v>5.8592835401545307E-2</v>
      </c>
      <c r="V11" s="65"/>
      <c r="W11" s="98">
        <f t="shared" si="7"/>
        <v>2.9173077832462143E-2</v>
      </c>
      <c r="X11" s="98">
        <f t="shared" si="8"/>
        <v>3.0648100658031144E-2</v>
      </c>
      <c r="Y11" s="98">
        <f t="shared" si="9"/>
        <v>5.1473022178086726E-2</v>
      </c>
      <c r="Z11" s="99">
        <v>0</v>
      </c>
    </row>
    <row r="12" spans="1:26" s="61" customFormat="1">
      <c r="B12" s="97">
        <v>8</v>
      </c>
      <c r="C12" s="79" t="s">
        <v>59</v>
      </c>
      <c r="D12" s="91">
        <v>6878</v>
      </c>
      <c r="E12" s="92">
        <v>435</v>
      </c>
      <c r="F12" s="93">
        <v>275</v>
      </c>
      <c r="G12" s="85">
        <f t="shared" si="10"/>
        <v>3.9982553067752252E-2</v>
      </c>
      <c r="H12" s="92">
        <v>697</v>
      </c>
      <c r="I12" s="93">
        <v>188</v>
      </c>
      <c r="J12" s="94">
        <f t="shared" si="11"/>
        <v>2.7333527188136086E-2</v>
      </c>
      <c r="K12" s="92">
        <v>1050</v>
      </c>
      <c r="L12" s="93">
        <v>428</v>
      </c>
      <c r="M12" s="94">
        <f t="shared" si="2"/>
        <v>6.2227391683628959E-2</v>
      </c>
      <c r="N12" s="86">
        <v>26</v>
      </c>
      <c r="P12" s="62" t="str">
        <f t="shared" si="0"/>
        <v>西淀川区</v>
      </c>
      <c r="Q12" s="63">
        <f t="shared" si="3"/>
        <v>3.6128090502691362E-2</v>
      </c>
      <c r="R12" s="62" t="str">
        <f t="shared" si="1"/>
        <v>都島区</v>
      </c>
      <c r="S12" s="63">
        <f t="shared" si="4"/>
        <v>4.9112858972013902E-2</v>
      </c>
      <c r="T12" s="62" t="str">
        <f t="shared" si="5"/>
        <v>中央区</v>
      </c>
      <c r="U12" s="63">
        <f t="shared" si="6"/>
        <v>5.7109252483010978E-2</v>
      </c>
      <c r="V12" s="65"/>
      <c r="W12" s="98">
        <f t="shared" si="7"/>
        <v>2.9173077832462143E-2</v>
      </c>
      <c r="X12" s="98">
        <f t="shared" si="8"/>
        <v>3.0648100658031144E-2</v>
      </c>
      <c r="Y12" s="98">
        <f t="shared" si="9"/>
        <v>5.1473022178086726E-2</v>
      </c>
      <c r="Z12" s="99">
        <v>0</v>
      </c>
    </row>
    <row r="13" spans="1:26" s="61" customFormat="1">
      <c r="B13" s="97">
        <v>9</v>
      </c>
      <c r="C13" s="79" t="s">
        <v>132</v>
      </c>
      <c r="D13" s="82">
        <v>4315</v>
      </c>
      <c r="E13" s="83">
        <v>220</v>
      </c>
      <c r="F13" s="84">
        <v>143</v>
      </c>
      <c r="G13" s="85">
        <f t="shared" si="10"/>
        <v>3.3140208574739281E-2</v>
      </c>
      <c r="H13" s="83">
        <v>439</v>
      </c>
      <c r="I13" s="84">
        <v>126</v>
      </c>
      <c r="J13" s="85">
        <f t="shared" si="11"/>
        <v>2.9200463499420626E-2</v>
      </c>
      <c r="K13" s="83">
        <v>760</v>
      </c>
      <c r="L13" s="84">
        <v>293</v>
      </c>
      <c r="M13" s="85">
        <f t="shared" si="2"/>
        <v>6.7902665121668593E-2</v>
      </c>
      <c r="N13" s="86">
        <v>9</v>
      </c>
      <c r="P13" s="62" t="str">
        <f t="shared" si="0"/>
        <v>中央区</v>
      </c>
      <c r="Q13" s="63">
        <f t="shared" si="3"/>
        <v>3.6069001568217463E-2</v>
      </c>
      <c r="R13" s="62" t="str">
        <f t="shared" si="1"/>
        <v>東成区</v>
      </c>
      <c r="S13" s="63">
        <f t="shared" si="4"/>
        <v>4.8730125954986582E-2</v>
      </c>
      <c r="T13" s="62" t="str">
        <f t="shared" si="5"/>
        <v>堺市南区</v>
      </c>
      <c r="U13" s="63">
        <f t="shared" si="6"/>
        <v>5.686715383174068E-2</v>
      </c>
      <c r="V13" s="65"/>
      <c r="W13" s="98">
        <f t="shared" si="7"/>
        <v>2.9173077832462143E-2</v>
      </c>
      <c r="X13" s="98">
        <f t="shared" si="8"/>
        <v>3.0648100658031144E-2</v>
      </c>
      <c r="Y13" s="98">
        <f t="shared" si="9"/>
        <v>5.1473022178086726E-2</v>
      </c>
      <c r="Z13" s="99">
        <v>0</v>
      </c>
    </row>
    <row r="14" spans="1:26" s="61" customFormat="1">
      <c r="B14" s="97">
        <v>10</v>
      </c>
      <c r="C14" s="79" t="s">
        <v>60</v>
      </c>
      <c r="D14" s="82">
        <v>10961</v>
      </c>
      <c r="E14" s="83">
        <v>626</v>
      </c>
      <c r="F14" s="84">
        <v>396</v>
      </c>
      <c r="G14" s="85">
        <f t="shared" si="10"/>
        <v>3.6128090502691362E-2</v>
      </c>
      <c r="H14" s="83">
        <v>2176</v>
      </c>
      <c r="I14" s="84">
        <v>481</v>
      </c>
      <c r="J14" s="85">
        <f t="shared" si="11"/>
        <v>4.3882857403521575E-2</v>
      </c>
      <c r="K14" s="83">
        <v>1322</v>
      </c>
      <c r="L14" s="84">
        <v>623</v>
      </c>
      <c r="M14" s="85">
        <f t="shared" si="2"/>
        <v>5.6837879755496763E-2</v>
      </c>
      <c r="N14" s="86">
        <v>61</v>
      </c>
      <c r="P14" s="62" t="str">
        <f t="shared" si="0"/>
        <v>都島区</v>
      </c>
      <c r="Q14" s="63">
        <f t="shared" si="3"/>
        <v>3.5942930309127492E-2</v>
      </c>
      <c r="R14" s="62" t="str">
        <f t="shared" si="1"/>
        <v>大阪市</v>
      </c>
      <c r="S14" s="63">
        <f t="shared" si="4"/>
        <v>4.537779105563277E-2</v>
      </c>
      <c r="T14" s="62" t="str">
        <f t="shared" si="5"/>
        <v>西淀川区</v>
      </c>
      <c r="U14" s="63">
        <f t="shared" si="6"/>
        <v>5.6837879755496763E-2</v>
      </c>
      <c r="V14" s="65"/>
      <c r="W14" s="98">
        <f t="shared" si="7"/>
        <v>2.9173077832462143E-2</v>
      </c>
      <c r="X14" s="98">
        <f t="shared" si="8"/>
        <v>3.0648100658031144E-2</v>
      </c>
      <c r="Y14" s="98">
        <f t="shared" si="9"/>
        <v>5.1473022178086726E-2</v>
      </c>
      <c r="Z14" s="99">
        <v>0</v>
      </c>
    </row>
    <row r="15" spans="1:26" s="61" customFormat="1">
      <c r="B15" s="97">
        <v>11</v>
      </c>
      <c r="C15" s="79" t="s">
        <v>61</v>
      </c>
      <c r="D15" s="82">
        <v>18662</v>
      </c>
      <c r="E15" s="83">
        <v>1003</v>
      </c>
      <c r="F15" s="84">
        <v>577</v>
      </c>
      <c r="G15" s="85">
        <f t="shared" si="10"/>
        <v>3.0918443896688456E-2</v>
      </c>
      <c r="H15" s="83">
        <v>3126</v>
      </c>
      <c r="I15" s="84">
        <v>786</v>
      </c>
      <c r="J15" s="85">
        <f t="shared" si="11"/>
        <v>4.2117672275211661E-2</v>
      </c>
      <c r="K15" s="83">
        <v>2024</v>
      </c>
      <c r="L15" s="84">
        <v>864</v>
      </c>
      <c r="M15" s="85">
        <f t="shared" si="2"/>
        <v>4.6297288607866249E-2</v>
      </c>
      <c r="N15" s="86">
        <v>106</v>
      </c>
      <c r="P15" s="62" t="str">
        <f t="shared" si="0"/>
        <v>東住吉区</v>
      </c>
      <c r="Q15" s="63">
        <f t="shared" si="3"/>
        <v>3.5682376591467502E-2</v>
      </c>
      <c r="R15" s="62" t="str">
        <f t="shared" si="1"/>
        <v>住之江区</v>
      </c>
      <c r="S15" s="63">
        <f t="shared" si="4"/>
        <v>4.5082746813772112E-2</v>
      </c>
      <c r="T15" s="62" t="str">
        <f t="shared" si="5"/>
        <v>柏原市</v>
      </c>
      <c r="U15" s="63">
        <f t="shared" si="6"/>
        <v>5.6721138639957827E-2</v>
      </c>
      <c r="V15" s="65"/>
      <c r="W15" s="98">
        <f t="shared" si="7"/>
        <v>2.9173077832462143E-2</v>
      </c>
      <c r="X15" s="98">
        <f t="shared" si="8"/>
        <v>3.0648100658031144E-2</v>
      </c>
      <c r="Y15" s="98">
        <f t="shared" si="9"/>
        <v>5.1473022178086726E-2</v>
      </c>
      <c r="Z15" s="99">
        <v>0</v>
      </c>
    </row>
    <row r="16" spans="1:26" s="61" customFormat="1">
      <c r="B16" s="97">
        <v>12</v>
      </c>
      <c r="C16" s="79" t="s">
        <v>133</v>
      </c>
      <c r="D16" s="82">
        <v>9686</v>
      </c>
      <c r="E16" s="83">
        <v>668</v>
      </c>
      <c r="F16" s="84">
        <v>390</v>
      </c>
      <c r="G16" s="85">
        <f t="shared" si="10"/>
        <v>4.0264298988230439E-2</v>
      </c>
      <c r="H16" s="83">
        <v>2036</v>
      </c>
      <c r="I16" s="84">
        <v>472</v>
      </c>
      <c r="J16" s="85">
        <f t="shared" si="11"/>
        <v>4.8730125954986582E-2</v>
      </c>
      <c r="K16" s="83">
        <v>1311</v>
      </c>
      <c r="L16" s="84">
        <v>488</v>
      </c>
      <c r="M16" s="85">
        <f t="shared" si="2"/>
        <v>5.0381994631426799E-2</v>
      </c>
      <c r="N16" s="86">
        <v>39</v>
      </c>
      <c r="P16" s="62" t="str">
        <f t="shared" si="0"/>
        <v>高石市</v>
      </c>
      <c r="Q16" s="63">
        <f t="shared" si="3"/>
        <v>3.551136363636364E-2</v>
      </c>
      <c r="R16" s="62" t="str">
        <f t="shared" si="1"/>
        <v>旭区</v>
      </c>
      <c r="S16" s="63">
        <f t="shared" si="4"/>
        <v>4.4539116963594111E-2</v>
      </c>
      <c r="T16" s="62" t="str">
        <f t="shared" si="5"/>
        <v>和泉市</v>
      </c>
      <c r="U16" s="63">
        <f t="shared" si="6"/>
        <v>5.639191136284593E-2</v>
      </c>
      <c r="V16" s="65"/>
      <c r="W16" s="98">
        <f t="shared" si="7"/>
        <v>2.9173077832462143E-2</v>
      </c>
      <c r="X16" s="98">
        <f t="shared" si="8"/>
        <v>3.0648100658031144E-2</v>
      </c>
      <c r="Y16" s="98">
        <f t="shared" si="9"/>
        <v>5.1473022178086726E-2</v>
      </c>
      <c r="Z16" s="99">
        <v>0</v>
      </c>
    </row>
    <row r="17" spans="2:26" s="61" customFormat="1">
      <c r="B17" s="97">
        <v>13</v>
      </c>
      <c r="C17" s="79" t="s">
        <v>134</v>
      </c>
      <c r="D17" s="82">
        <v>17084</v>
      </c>
      <c r="E17" s="83">
        <v>1039</v>
      </c>
      <c r="F17" s="84">
        <v>580</v>
      </c>
      <c r="G17" s="85">
        <f t="shared" si="10"/>
        <v>3.3949894638258017E-2</v>
      </c>
      <c r="H17" s="83">
        <v>3822</v>
      </c>
      <c r="I17" s="84">
        <v>923</v>
      </c>
      <c r="J17" s="85">
        <f t="shared" si="11"/>
        <v>5.402715991571061E-2</v>
      </c>
      <c r="K17" s="83">
        <v>2681</v>
      </c>
      <c r="L17" s="84">
        <v>1001</v>
      </c>
      <c r="M17" s="85">
        <f t="shared" si="2"/>
        <v>5.8592835401545307E-2</v>
      </c>
      <c r="N17" s="86">
        <v>94</v>
      </c>
      <c r="P17" s="62" t="str">
        <f t="shared" si="0"/>
        <v>田尻町</v>
      </c>
      <c r="Q17" s="63">
        <f t="shared" si="3"/>
        <v>3.4615384615384617E-2</v>
      </c>
      <c r="R17" s="62" t="str">
        <f t="shared" si="1"/>
        <v>西淀川区</v>
      </c>
      <c r="S17" s="63">
        <f t="shared" si="4"/>
        <v>4.3882857403521575E-2</v>
      </c>
      <c r="T17" s="62" t="str">
        <f t="shared" si="5"/>
        <v>池田市</v>
      </c>
      <c r="U17" s="63">
        <f t="shared" si="6"/>
        <v>5.6170942614164228E-2</v>
      </c>
      <c r="V17" s="65"/>
      <c r="W17" s="98">
        <f t="shared" si="7"/>
        <v>2.9173077832462143E-2</v>
      </c>
      <c r="X17" s="98">
        <f t="shared" si="8"/>
        <v>3.0648100658031144E-2</v>
      </c>
      <c r="Y17" s="98">
        <f t="shared" si="9"/>
        <v>5.1473022178086726E-2</v>
      </c>
      <c r="Z17" s="99">
        <v>0</v>
      </c>
    </row>
    <row r="18" spans="2:26" s="61" customFormat="1">
      <c r="B18" s="97">
        <v>14</v>
      </c>
      <c r="C18" s="79" t="s">
        <v>135</v>
      </c>
      <c r="D18" s="82">
        <v>12910</v>
      </c>
      <c r="E18" s="83">
        <v>638</v>
      </c>
      <c r="F18" s="84">
        <v>434</v>
      </c>
      <c r="G18" s="85">
        <f t="shared" si="10"/>
        <v>3.3617350890782341E-2</v>
      </c>
      <c r="H18" s="83">
        <v>2297</v>
      </c>
      <c r="I18" s="84">
        <v>575</v>
      </c>
      <c r="J18" s="85">
        <f t="shared" si="11"/>
        <v>4.4539116963594111E-2</v>
      </c>
      <c r="K18" s="83">
        <v>1403</v>
      </c>
      <c r="L18" s="84">
        <v>588</v>
      </c>
      <c r="M18" s="85">
        <f t="shared" si="2"/>
        <v>4.554608830364059E-2</v>
      </c>
      <c r="N18" s="86">
        <v>76</v>
      </c>
      <c r="P18" s="62" t="str">
        <f t="shared" si="0"/>
        <v>忠岡町</v>
      </c>
      <c r="Q18" s="63">
        <f t="shared" si="3"/>
        <v>3.4538152610441769E-2</v>
      </c>
      <c r="R18" s="62" t="str">
        <f t="shared" si="1"/>
        <v>城東区</v>
      </c>
      <c r="S18" s="63">
        <f t="shared" si="4"/>
        <v>4.3111024314031833E-2</v>
      </c>
      <c r="T18" s="62" t="str">
        <f t="shared" si="5"/>
        <v>茨木市</v>
      </c>
      <c r="U18" s="63">
        <f t="shared" si="6"/>
        <v>5.6158141325973944E-2</v>
      </c>
      <c r="V18" s="65"/>
      <c r="W18" s="98">
        <f t="shared" si="7"/>
        <v>2.9173077832462143E-2</v>
      </c>
      <c r="X18" s="98">
        <f t="shared" si="8"/>
        <v>3.0648100658031144E-2</v>
      </c>
      <c r="Y18" s="98">
        <f t="shared" si="9"/>
        <v>5.1473022178086726E-2</v>
      </c>
      <c r="Z18" s="99">
        <v>0</v>
      </c>
    </row>
    <row r="19" spans="2:26" s="61" customFormat="1">
      <c r="B19" s="97">
        <v>15</v>
      </c>
      <c r="C19" s="79" t="s">
        <v>136</v>
      </c>
      <c r="D19" s="87">
        <v>20482</v>
      </c>
      <c r="E19" s="88">
        <v>1006</v>
      </c>
      <c r="F19" s="89">
        <v>643</v>
      </c>
      <c r="G19" s="85">
        <f t="shared" si="10"/>
        <v>3.1393418611463726E-2</v>
      </c>
      <c r="H19" s="88">
        <v>3458</v>
      </c>
      <c r="I19" s="89">
        <v>883</v>
      </c>
      <c r="J19" s="90">
        <f t="shared" si="11"/>
        <v>4.3111024314031833E-2</v>
      </c>
      <c r="K19" s="88">
        <v>2390</v>
      </c>
      <c r="L19" s="89">
        <v>1022</v>
      </c>
      <c r="M19" s="90">
        <f t="shared" si="2"/>
        <v>4.9897470950102531E-2</v>
      </c>
      <c r="N19" s="86">
        <v>86</v>
      </c>
      <c r="P19" s="62" t="str">
        <f t="shared" si="0"/>
        <v>大阪市</v>
      </c>
      <c r="Q19" s="63">
        <f t="shared" si="3"/>
        <v>3.4411653915596141E-2</v>
      </c>
      <c r="R19" s="62" t="str">
        <f t="shared" si="1"/>
        <v>西成区</v>
      </c>
      <c r="S19" s="63">
        <f t="shared" si="4"/>
        <v>4.3044971107947409E-2</v>
      </c>
      <c r="T19" s="62" t="str">
        <f t="shared" si="5"/>
        <v>大阪狭山市</v>
      </c>
      <c r="U19" s="63">
        <f t="shared" si="6"/>
        <v>5.5807328758254567E-2</v>
      </c>
      <c r="V19" s="65"/>
      <c r="W19" s="98">
        <f t="shared" si="7"/>
        <v>2.9173077832462143E-2</v>
      </c>
      <c r="X19" s="98">
        <f t="shared" si="8"/>
        <v>3.0648100658031144E-2</v>
      </c>
      <c r="Y19" s="98">
        <f t="shared" si="9"/>
        <v>5.1473022178086726E-2</v>
      </c>
      <c r="Z19" s="99">
        <v>0</v>
      </c>
    </row>
    <row r="20" spans="2:26" s="61" customFormat="1">
      <c r="B20" s="97">
        <v>16</v>
      </c>
      <c r="C20" s="79" t="s">
        <v>62</v>
      </c>
      <c r="D20" s="91">
        <v>13562</v>
      </c>
      <c r="E20" s="92">
        <v>892</v>
      </c>
      <c r="F20" s="93">
        <v>516</v>
      </c>
      <c r="G20" s="85">
        <f t="shared" si="10"/>
        <v>3.8047485621589737E-2</v>
      </c>
      <c r="H20" s="92">
        <v>2042</v>
      </c>
      <c r="I20" s="93">
        <v>520</v>
      </c>
      <c r="J20" s="94">
        <f t="shared" si="11"/>
        <v>3.8342427370594311E-2</v>
      </c>
      <c r="K20" s="92">
        <v>1692</v>
      </c>
      <c r="L20" s="93">
        <v>704</v>
      </c>
      <c r="M20" s="94">
        <f t="shared" si="2"/>
        <v>5.1909747824804599E-2</v>
      </c>
      <c r="N20" s="86">
        <v>47</v>
      </c>
      <c r="P20" s="62" t="str">
        <f t="shared" si="0"/>
        <v>住之江区</v>
      </c>
      <c r="Q20" s="63">
        <f t="shared" si="3"/>
        <v>3.4113245830955555E-2</v>
      </c>
      <c r="R20" s="62" t="str">
        <f t="shared" si="1"/>
        <v>此花区</v>
      </c>
      <c r="S20" s="63">
        <f t="shared" si="4"/>
        <v>4.3001686340640811E-2</v>
      </c>
      <c r="T20" s="62" t="str">
        <f t="shared" si="5"/>
        <v>羽曳野市</v>
      </c>
      <c r="U20" s="63">
        <f t="shared" si="6"/>
        <v>5.5716626749023071E-2</v>
      </c>
      <c r="V20" s="65"/>
      <c r="W20" s="98">
        <f t="shared" si="7"/>
        <v>2.9173077832462143E-2</v>
      </c>
      <c r="X20" s="98">
        <f t="shared" si="8"/>
        <v>3.0648100658031144E-2</v>
      </c>
      <c r="Y20" s="98">
        <f t="shared" si="9"/>
        <v>5.1473022178086726E-2</v>
      </c>
      <c r="Z20" s="99">
        <v>0</v>
      </c>
    </row>
    <row r="21" spans="2:26" s="61" customFormat="1">
      <c r="B21" s="97">
        <v>17</v>
      </c>
      <c r="C21" s="79" t="s">
        <v>137</v>
      </c>
      <c r="D21" s="82">
        <v>19618</v>
      </c>
      <c r="E21" s="83">
        <v>1177</v>
      </c>
      <c r="F21" s="84">
        <v>718</v>
      </c>
      <c r="G21" s="85">
        <f t="shared" si="10"/>
        <v>3.6599041696401262E-2</v>
      </c>
      <c r="H21" s="83">
        <v>3919</v>
      </c>
      <c r="I21" s="84">
        <v>973</v>
      </c>
      <c r="J21" s="85">
        <f t="shared" si="11"/>
        <v>4.959730859414823E-2</v>
      </c>
      <c r="K21" s="83">
        <v>2034</v>
      </c>
      <c r="L21" s="84">
        <v>863</v>
      </c>
      <c r="M21" s="85">
        <f t="shared" si="2"/>
        <v>4.3990213069629934E-2</v>
      </c>
      <c r="N21" s="86">
        <v>90</v>
      </c>
      <c r="P21" s="62" t="str">
        <f t="shared" si="0"/>
        <v>生野区</v>
      </c>
      <c r="Q21" s="63">
        <f t="shared" si="3"/>
        <v>3.3949894638258017E-2</v>
      </c>
      <c r="R21" s="62" t="str">
        <f t="shared" si="1"/>
        <v>東淀川区</v>
      </c>
      <c r="S21" s="63">
        <f t="shared" si="4"/>
        <v>4.2117672275211661E-2</v>
      </c>
      <c r="T21" s="62" t="str">
        <f t="shared" si="5"/>
        <v>枚方市</v>
      </c>
      <c r="U21" s="63">
        <f t="shared" si="6"/>
        <v>5.5539183906013631E-2</v>
      </c>
      <c r="V21" s="65"/>
      <c r="W21" s="98">
        <f t="shared" si="7"/>
        <v>2.9173077832462143E-2</v>
      </c>
      <c r="X21" s="98">
        <f t="shared" si="8"/>
        <v>3.0648100658031144E-2</v>
      </c>
      <c r="Y21" s="98">
        <f t="shared" si="9"/>
        <v>5.1473022178086726E-2</v>
      </c>
      <c r="Z21" s="99">
        <v>0</v>
      </c>
    </row>
    <row r="22" spans="2:26" s="61" customFormat="1">
      <c r="B22" s="97">
        <v>18</v>
      </c>
      <c r="C22" s="79" t="s">
        <v>63</v>
      </c>
      <c r="D22" s="82">
        <v>17908</v>
      </c>
      <c r="E22" s="83">
        <v>1090</v>
      </c>
      <c r="F22" s="84">
        <v>639</v>
      </c>
      <c r="G22" s="85">
        <f t="shared" si="10"/>
        <v>3.5682376591467502E-2</v>
      </c>
      <c r="H22" s="83">
        <v>4136</v>
      </c>
      <c r="I22" s="84">
        <v>964</v>
      </c>
      <c r="J22" s="85">
        <f t="shared" si="11"/>
        <v>5.3830690194326555E-2</v>
      </c>
      <c r="K22" s="83">
        <v>2037</v>
      </c>
      <c r="L22" s="84">
        <v>883</v>
      </c>
      <c r="M22" s="85">
        <f t="shared" si="2"/>
        <v>4.930757203484476E-2</v>
      </c>
      <c r="N22" s="86">
        <v>101</v>
      </c>
      <c r="P22" s="62" t="str">
        <f t="shared" si="0"/>
        <v>北区</v>
      </c>
      <c r="Q22" s="63">
        <f t="shared" si="3"/>
        <v>3.3918234442836467E-2</v>
      </c>
      <c r="R22" s="62" t="str">
        <f t="shared" si="1"/>
        <v>淀川区</v>
      </c>
      <c r="S22" s="63">
        <f t="shared" si="4"/>
        <v>4.0937889207776031E-2</v>
      </c>
      <c r="T22" s="62" t="str">
        <f t="shared" si="5"/>
        <v>大東市</v>
      </c>
      <c r="U22" s="63">
        <f t="shared" si="6"/>
        <v>5.4849808124917299E-2</v>
      </c>
      <c r="V22" s="65"/>
      <c r="W22" s="98">
        <f t="shared" si="7"/>
        <v>2.9173077832462143E-2</v>
      </c>
      <c r="X22" s="98">
        <f t="shared" si="8"/>
        <v>3.0648100658031144E-2</v>
      </c>
      <c r="Y22" s="98">
        <f t="shared" si="9"/>
        <v>5.1473022178086726E-2</v>
      </c>
      <c r="Z22" s="99">
        <v>0</v>
      </c>
    </row>
    <row r="23" spans="2:26" s="61" customFormat="1">
      <c r="B23" s="97">
        <v>19</v>
      </c>
      <c r="C23" s="79" t="s">
        <v>138</v>
      </c>
      <c r="D23" s="82">
        <v>11941</v>
      </c>
      <c r="E23" s="83">
        <v>678</v>
      </c>
      <c r="F23" s="84">
        <v>437</v>
      </c>
      <c r="G23" s="85">
        <f t="shared" si="10"/>
        <v>3.659659994975295E-2</v>
      </c>
      <c r="H23" s="83">
        <v>2371</v>
      </c>
      <c r="I23" s="84">
        <v>514</v>
      </c>
      <c r="J23" s="85">
        <f t="shared" si="11"/>
        <v>4.3044971107947409E-2</v>
      </c>
      <c r="K23" s="83">
        <v>1528</v>
      </c>
      <c r="L23" s="84">
        <v>651</v>
      </c>
      <c r="M23" s="85">
        <f t="shared" si="2"/>
        <v>5.4518047064734947E-2</v>
      </c>
      <c r="N23" s="86">
        <v>80</v>
      </c>
      <c r="P23" s="62" t="str">
        <f t="shared" si="0"/>
        <v>岬町</v>
      </c>
      <c r="Q23" s="63">
        <f t="shared" si="3"/>
        <v>3.3792650918635168E-2</v>
      </c>
      <c r="R23" s="62" t="str">
        <f t="shared" si="1"/>
        <v>阿倍野区</v>
      </c>
      <c r="S23" s="63">
        <f t="shared" si="4"/>
        <v>3.8342427370594311E-2</v>
      </c>
      <c r="T23" s="62" t="str">
        <f t="shared" si="5"/>
        <v>大正区</v>
      </c>
      <c r="U23" s="63">
        <f t="shared" si="6"/>
        <v>5.4779452205477946E-2</v>
      </c>
      <c r="V23" s="65"/>
      <c r="W23" s="98">
        <f t="shared" si="7"/>
        <v>2.9173077832462143E-2</v>
      </c>
      <c r="X23" s="98">
        <f t="shared" si="8"/>
        <v>3.0648100658031144E-2</v>
      </c>
      <c r="Y23" s="98">
        <f t="shared" si="9"/>
        <v>5.1473022178086726E-2</v>
      </c>
      <c r="Z23" s="99">
        <v>0</v>
      </c>
    </row>
    <row r="24" spans="2:26" s="61" customFormat="1">
      <c r="B24" s="97">
        <v>20</v>
      </c>
      <c r="C24" s="79" t="s">
        <v>139</v>
      </c>
      <c r="D24" s="82">
        <v>18467</v>
      </c>
      <c r="E24" s="83">
        <v>1138</v>
      </c>
      <c r="F24" s="84">
        <v>679</v>
      </c>
      <c r="G24" s="85">
        <f t="shared" si="10"/>
        <v>3.6768289381058104E-2</v>
      </c>
      <c r="H24" s="83">
        <v>2941</v>
      </c>
      <c r="I24" s="84">
        <v>756</v>
      </c>
      <c r="J24" s="85">
        <f t="shared" si="11"/>
        <v>4.0937889207776031E-2</v>
      </c>
      <c r="K24" s="83">
        <v>2327</v>
      </c>
      <c r="L24" s="84">
        <v>981</v>
      </c>
      <c r="M24" s="85">
        <f t="shared" si="2"/>
        <v>5.312178480532842E-2</v>
      </c>
      <c r="N24" s="86">
        <v>95</v>
      </c>
      <c r="P24" s="62" t="str">
        <f t="shared" si="0"/>
        <v>旭区</v>
      </c>
      <c r="Q24" s="63">
        <f t="shared" si="3"/>
        <v>3.3617350890782341E-2</v>
      </c>
      <c r="R24" s="62" t="str">
        <f t="shared" si="1"/>
        <v>東大阪市</v>
      </c>
      <c r="S24" s="63">
        <f t="shared" si="4"/>
        <v>3.6863901612599614E-2</v>
      </c>
      <c r="T24" s="62" t="str">
        <f t="shared" si="5"/>
        <v>西成区</v>
      </c>
      <c r="U24" s="63">
        <f t="shared" si="6"/>
        <v>5.4518047064734947E-2</v>
      </c>
      <c r="V24" s="65"/>
      <c r="W24" s="98">
        <f t="shared" si="7"/>
        <v>2.9173077832462143E-2</v>
      </c>
      <c r="X24" s="98">
        <f t="shared" si="8"/>
        <v>3.0648100658031144E-2</v>
      </c>
      <c r="Y24" s="98">
        <f t="shared" si="9"/>
        <v>5.1473022178086726E-2</v>
      </c>
      <c r="Z24" s="99">
        <v>0</v>
      </c>
    </row>
    <row r="25" spans="2:26" s="61" customFormat="1">
      <c r="B25" s="97">
        <v>21</v>
      </c>
      <c r="C25" s="79" t="s">
        <v>140</v>
      </c>
      <c r="D25" s="82">
        <v>12398</v>
      </c>
      <c r="E25" s="83">
        <v>895</v>
      </c>
      <c r="F25" s="84">
        <v>527</v>
      </c>
      <c r="G25" s="85">
        <f t="shared" si="10"/>
        <v>4.2506855944507177E-2</v>
      </c>
      <c r="H25" s="83">
        <v>2525</v>
      </c>
      <c r="I25" s="84">
        <v>611</v>
      </c>
      <c r="J25" s="85">
        <f t="shared" si="11"/>
        <v>4.9282142281013068E-2</v>
      </c>
      <c r="K25" s="83">
        <v>1632</v>
      </c>
      <c r="L25" s="84">
        <v>656</v>
      </c>
      <c r="M25" s="85">
        <f t="shared" si="2"/>
        <v>5.2911759961284076E-2</v>
      </c>
      <c r="N25" s="86">
        <v>73</v>
      </c>
      <c r="P25" s="62" t="str">
        <f t="shared" si="0"/>
        <v>豊中市</v>
      </c>
      <c r="Q25" s="63">
        <f t="shared" si="3"/>
        <v>3.3311004201936542E-2</v>
      </c>
      <c r="R25" s="62" t="str">
        <f t="shared" si="1"/>
        <v>泉大津市</v>
      </c>
      <c r="S25" s="63">
        <f t="shared" si="4"/>
        <v>3.6664431030628213E-2</v>
      </c>
      <c r="T25" s="62" t="str">
        <f t="shared" si="5"/>
        <v>住之江区</v>
      </c>
      <c r="U25" s="63">
        <f t="shared" si="6"/>
        <v>5.376957707184072E-2</v>
      </c>
      <c r="V25" s="65"/>
      <c r="W25" s="98">
        <f t="shared" si="7"/>
        <v>2.9173077832462143E-2</v>
      </c>
      <c r="X25" s="98">
        <f t="shared" si="8"/>
        <v>3.0648100658031144E-2</v>
      </c>
      <c r="Y25" s="98">
        <f t="shared" si="9"/>
        <v>5.1473022178086726E-2</v>
      </c>
      <c r="Z25" s="99">
        <v>0</v>
      </c>
    </row>
    <row r="26" spans="2:26" s="61" customFormat="1">
      <c r="B26" s="97">
        <v>22</v>
      </c>
      <c r="C26" s="79" t="s">
        <v>64</v>
      </c>
      <c r="D26" s="82">
        <v>15771</v>
      </c>
      <c r="E26" s="83">
        <v>879</v>
      </c>
      <c r="F26" s="84">
        <v>538</v>
      </c>
      <c r="G26" s="85">
        <f t="shared" si="10"/>
        <v>3.4113245830955555E-2</v>
      </c>
      <c r="H26" s="83">
        <v>2641</v>
      </c>
      <c r="I26" s="84">
        <v>711</v>
      </c>
      <c r="J26" s="85">
        <f t="shared" si="11"/>
        <v>4.5082746813772112E-2</v>
      </c>
      <c r="K26" s="83">
        <v>2012</v>
      </c>
      <c r="L26" s="84">
        <v>848</v>
      </c>
      <c r="M26" s="85">
        <f t="shared" si="2"/>
        <v>5.376957707184072E-2</v>
      </c>
      <c r="N26" s="86">
        <v>77</v>
      </c>
      <c r="P26" s="62" t="str">
        <f t="shared" si="0"/>
        <v>浪速区</v>
      </c>
      <c r="Q26" s="63">
        <f t="shared" si="3"/>
        <v>3.3140208574739281E-2</v>
      </c>
      <c r="R26" s="62" t="str">
        <f t="shared" si="1"/>
        <v>福島区</v>
      </c>
      <c r="S26" s="63">
        <f t="shared" si="4"/>
        <v>3.6337625178826896E-2</v>
      </c>
      <c r="T26" s="62" t="str">
        <f t="shared" si="5"/>
        <v>淀川区</v>
      </c>
      <c r="U26" s="63">
        <f t="shared" si="6"/>
        <v>5.312178480532842E-2</v>
      </c>
      <c r="V26" s="65"/>
      <c r="W26" s="98">
        <f t="shared" si="7"/>
        <v>2.9173077832462143E-2</v>
      </c>
      <c r="X26" s="98">
        <f t="shared" si="8"/>
        <v>3.0648100658031144E-2</v>
      </c>
      <c r="Y26" s="98">
        <f t="shared" si="9"/>
        <v>5.1473022178086726E-2</v>
      </c>
      <c r="Z26" s="99">
        <v>0</v>
      </c>
    </row>
    <row r="27" spans="2:26" s="61" customFormat="1">
      <c r="B27" s="97">
        <v>23</v>
      </c>
      <c r="C27" s="79" t="s">
        <v>141</v>
      </c>
      <c r="D27" s="87">
        <v>26412</v>
      </c>
      <c r="E27" s="88">
        <v>1329</v>
      </c>
      <c r="F27" s="89">
        <v>873</v>
      </c>
      <c r="G27" s="85">
        <f t="shared" si="10"/>
        <v>3.3053157655611086E-2</v>
      </c>
      <c r="H27" s="88">
        <v>6615</v>
      </c>
      <c r="I27" s="89">
        <v>1523</v>
      </c>
      <c r="J27" s="90">
        <f t="shared" si="11"/>
        <v>5.7663183401484172E-2</v>
      </c>
      <c r="K27" s="88">
        <v>3046</v>
      </c>
      <c r="L27" s="89">
        <v>1286</v>
      </c>
      <c r="M27" s="90">
        <f t="shared" si="2"/>
        <v>4.8689989398758141E-2</v>
      </c>
      <c r="N27" s="86">
        <v>195</v>
      </c>
      <c r="P27" s="62" t="str">
        <f t="shared" si="0"/>
        <v>泉大津市</v>
      </c>
      <c r="Q27" s="63">
        <f t="shared" si="3"/>
        <v>3.3087413369103508E-2</v>
      </c>
      <c r="R27" s="62" t="str">
        <f t="shared" si="1"/>
        <v>守口市</v>
      </c>
      <c r="S27" s="63">
        <f t="shared" si="4"/>
        <v>3.51000351000351E-2</v>
      </c>
      <c r="T27" s="62" t="str">
        <f t="shared" si="5"/>
        <v>福島区</v>
      </c>
      <c r="U27" s="63">
        <f t="shared" si="6"/>
        <v>5.3075822603719597E-2</v>
      </c>
      <c r="V27" s="65"/>
      <c r="W27" s="98">
        <f t="shared" si="7"/>
        <v>2.9173077832462143E-2</v>
      </c>
      <c r="X27" s="98">
        <f t="shared" si="8"/>
        <v>3.0648100658031144E-2</v>
      </c>
      <c r="Y27" s="98">
        <f t="shared" si="9"/>
        <v>5.1473022178086726E-2</v>
      </c>
      <c r="Z27" s="99">
        <v>0</v>
      </c>
    </row>
    <row r="28" spans="2:26" s="61" customFormat="1">
      <c r="B28" s="97">
        <v>24</v>
      </c>
      <c r="C28" s="79" t="s">
        <v>142</v>
      </c>
      <c r="D28" s="91">
        <v>11056</v>
      </c>
      <c r="E28" s="92">
        <v>612</v>
      </c>
      <c r="F28" s="93">
        <v>375</v>
      </c>
      <c r="G28" s="85">
        <f t="shared" si="10"/>
        <v>3.3918234442836467E-2</v>
      </c>
      <c r="H28" s="92">
        <v>945</v>
      </c>
      <c r="I28" s="93">
        <v>247</v>
      </c>
      <c r="J28" s="94">
        <f t="shared" si="11"/>
        <v>2.2340810419681622E-2</v>
      </c>
      <c r="K28" s="92">
        <v>1686</v>
      </c>
      <c r="L28" s="93">
        <v>704</v>
      </c>
      <c r="M28" s="94">
        <f t="shared" si="2"/>
        <v>6.3675832127351659E-2</v>
      </c>
      <c r="N28" s="86">
        <v>45</v>
      </c>
      <c r="P28" s="62" t="str">
        <f t="shared" si="0"/>
        <v>平野区</v>
      </c>
      <c r="Q28" s="63">
        <f t="shared" si="3"/>
        <v>3.3053157655611086E-2</v>
      </c>
      <c r="R28" s="62" t="str">
        <f t="shared" si="1"/>
        <v>門真市</v>
      </c>
      <c r="S28" s="63">
        <f t="shared" si="4"/>
        <v>3.3182041216879295E-2</v>
      </c>
      <c r="T28" s="62" t="str">
        <f t="shared" si="5"/>
        <v>河南町</v>
      </c>
      <c r="U28" s="63">
        <f t="shared" si="6"/>
        <v>5.3006329113924049E-2</v>
      </c>
      <c r="V28" s="65"/>
      <c r="W28" s="98">
        <f t="shared" si="7"/>
        <v>2.9173077832462143E-2</v>
      </c>
      <c r="X28" s="98">
        <f t="shared" si="8"/>
        <v>3.0648100658031144E-2</v>
      </c>
      <c r="Y28" s="98">
        <f t="shared" si="9"/>
        <v>5.1473022178086726E-2</v>
      </c>
      <c r="Z28" s="99">
        <v>0</v>
      </c>
    </row>
    <row r="29" spans="2:26" s="61" customFormat="1">
      <c r="B29" s="97">
        <v>25</v>
      </c>
      <c r="C29" s="79" t="s">
        <v>143</v>
      </c>
      <c r="D29" s="82">
        <v>7652</v>
      </c>
      <c r="E29" s="83">
        <v>415</v>
      </c>
      <c r="F29" s="84">
        <v>276</v>
      </c>
      <c r="G29" s="85">
        <f t="shared" si="10"/>
        <v>3.6069001568217463E-2</v>
      </c>
      <c r="H29" s="83">
        <v>772</v>
      </c>
      <c r="I29" s="84">
        <v>217</v>
      </c>
      <c r="J29" s="85">
        <f t="shared" si="11"/>
        <v>2.8358599059069525E-2</v>
      </c>
      <c r="K29" s="83">
        <v>1045</v>
      </c>
      <c r="L29" s="84">
        <v>437</v>
      </c>
      <c r="M29" s="85">
        <f t="shared" si="2"/>
        <v>5.7109252483010978E-2</v>
      </c>
      <c r="N29" s="86">
        <v>33</v>
      </c>
      <c r="P29" s="62" t="str">
        <f t="shared" si="0"/>
        <v>箕面市</v>
      </c>
      <c r="Q29" s="63">
        <f t="shared" si="3"/>
        <v>3.1905910735826298E-2</v>
      </c>
      <c r="R29" s="62" t="str">
        <f t="shared" si="1"/>
        <v>松原市</v>
      </c>
      <c r="S29" s="63">
        <f t="shared" si="4"/>
        <v>3.2683882868342173E-2</v>
      </c>
      <c r="T29" s="62" t="str">
        <f t="shared" si="5"/>
        <v>鶴見区</v>
      </c>
      <c r="U29" s="63">
        <f t="shared" si="6"/>
        <v>5.2911759961284076E-2</v>
      </c>
      <c r="V29" s="65"/>
      <c r="W29" s="98">
        <f t="shared" si="7"/>
        <v>2.9173077832462143E-2</v>
      </c>
      <c r="X29" s="98">
        <f t="shared" si="8"/>
        <v>3.0648100658031144E-2</v>
      </c>
      <c r="Y29" s="98">
        <f t="shared" si="9"/>
        <v>5.1473022178086726E-2</v>
      </c>
      <c r="Z29" s="99">
        <v>0</v>
      </c>
    </row>
    <row r="30" spans="2:26" s="61" customFormat="1">
      <c r="B30" s="97">
        <v>26</v>
      </c>
      <c r="C30" s="79" t="s">
        <v>36</v>
      </c>
      <c r="D30" s="82">
        <v>107204</v>
      </c>
      <c r="E30" s="83">
        <v>4626</v>
      </c>
      <c r="F30" s="84">
        <v>3047</v>
      </c>
      <c r="G30" s="85">
        <f t="shared" si="10"/>
        <v>2.8422446923622252E-2</v>
      </c>
      <c r="H30" s="83">
        <v>10597</v>
      </c>
      <c r="I30" s="84">
        <v>2665</v>
      </c>
      <c r="J30" s="85">
        <f t="shared" si="11"/>
        <v>2.4859147046751986E-2</v>
      </c>
      <c r="K30" s="83">
        <v>12641</v>
      </c>
      <c r="L30" s="84">
        <v>5416</v>
      </c>
      <c r="M30" s="85">
        <f t="shared" si="2"/>
        <v>5.0520502966307231E-2</v>
      </c>
      <c r="N30" s="86">
        <v>408</v>
      </c>
      <c r="P30" s="62" t="str">
        <f t="shared" si="0"/>
        <v>城東区</v>
      </c>
      <c r="Q30" s="63">
        <f t="shared" si="3"/>
        <v>3.1393418611463726E-2</v>
      </c>
      <c r="R30" s="62" t="str">
        <f t="shared" si="1"/>
        <v>西区</v>
      </c>
      <c r="S30" s="63">
        <f t="shared" si="4"/>
        <v>3.2204665161775774E-2</v>
      </c>
      <c r="T30" s="62" t="str">
        <f t="shared" si="5"/>
        <v>箕面市</v>
      </c>
      <c r="U30" s="63">
        <f t="shared" si="6"/>
        <v>5.2231604342581422E-2</v>
      </c>
      <c r="V30" s="65"/>
      <c r="W30" s="98">
        <f t="shared" si="7"/>
        <v>2.9173077832462143E-2</v>
      </c>
      <c r="X30" s="98">
        <f t="shared" si="8"/>
        <v>3.0648100658031144E-2</v>
      </c>
      <c r="Y30" s="98">
        <f t="shared" si="9"/>
        <v>5.1473022178086726E-2</v>
      </c>
      <c r="Z30" s="99">
        <v>0</v>
      </c>
    </row>
    <row r="31" spans="2:26" s="61" customFormat="1">
      <c r="B31" s="97">
        <v>27</v>
      </c>
      <c r="C31" s="79" t="s">
        <v>37</v>
      </c>
      <c r="D31" s="82">
        <v>18020</v>
      </c>
      <c r="E31" s="83">
        <v>793</v>
      </c>
      <c r="F31" s="84">
        <v>528</v>
      </c>
      <c r="G31" s="85">
        <f t="shared" si="10"/>
        <v>2.93007769145394E-2</v>
      </c>
      <c r="H31" s="83">
        <v>1519</v>
      </c>
      <c r="I31" s="84">
        <v>397</v>
      </c>
      <c r="J31" s="85">
        <f t="shared" si="11"/>
        <v>2.2031076581576027E-2</v>
      </c>
      <c r="K31" s="83">
        <v>2194</v>
      </c>
      <c r="L31" s="84">
        <v>903</v>
      </c>
      <c r="M31" s="85">
        <f t="shared" si="2"/>
        <v>5.0110987791342952E-2</v>
      </c>
      <c r="N31" s="86">
        <v>68</v>
      </c>
      <c r="P31" s="62" t="str">
        <f t="shared" si="0"/>
        <v>堺市東区</v>
      </c>
      <c r="Q31" s="63">
        <f t="shared" si="3"/>
        <v>3.1347461015593762E-2</v>
      </c>
      <c r="R31" s="62" t="str">
        <f t="shared" si="1"/>
        <v>堺市西区</v>
      </c>
      <c r="S31" s="63">
        <f t="shared" si="4"/>
        <v>3.0385273467461206E-2</v>
      </c>
      <c r="T31" s="62" t="str">
        <f t="shared" si="5"/>
        <v>大阪市</v>
      </c>
      <c r="U31" s="63">
        <f t="shared" si="6"/>
        <v>5.2193876888305818E-2</v>
      </c>
      <c r="V31" s="65"/>
      <c r="W31" s="98">
        <f t="shared" si="7"/>
        <v>2.9173077832462143E-2</v>
      </c>
      <c r="X31" s="98">
        <f t="shared" si="8"/>
        <v>3.0648100658031144E-2</v>
      </c>
      <c r="Y31" s="98">
        <f t="shared" si="9"/>
        <v>5.1473022178086726E-2</v>
      </c>
      <c r="Z31" s="99">
        <v>0</v>
      </c>
    </row>
    <row r="32" spans="2:26" s="61" customFormat="1">
      <c r="B32" s="97">
        <v>28</v>
      </c>
      <c r="C32" s="79" t="s">
        <v>38</v>
      </c>
      <c r="D32" s="82">
        <v>14102</v>
      </c>
      <c r="E32" s="83">
        <v>579</v>
      </c>
      <c r="F32" s="84">
        <v>379</v>
      </c>
      <c r="G32" s="85">
        <f t="shared" si="10"/>
        <v>2.6875620479364631E-2</v>
      </c>
      <c r="H32" s="83">
        <v>1326</v>
      </c>
      <c r="I32" s="84">
        <v>352</v>
      </c>
      <c r="J32" s="85">
        <f t="shared" si="11"/>
        <v>2.4960998439937598E-2</v>
      </c>
      <c r="K32" s="83">
        <v>1683</v>
      </c>
      <c r="L32" s="84">
        <v>722</v>
      </c>
      <c r="M32" s="85">
        <f t="shared" si="2"/>
        <v>5.1198411572826549E-2</v>
      </c>
      <c r="N32" s="86">
        <v>55</v>
      </c>
      <c r="P32" s="62" t="str">
        <f t="shared" si="0"/>
        <v>堺市西区</v>
      </c>
      <c r="Q32" s="63">
        <f t="shared" si="3"/>
        <v>3.1093279839518557E-2</v>
      </c>
      <c r="R32" s="62" t="str">
        <f t="shared" si="1"/>
        <v>堺市美原区</v>
      </c>
      <c r="S32" s="63">
        <f t="shared" si="4"/>
        <v>3.0337941628264208E-2</v>
      </c>
      <c r="T32" s="62" t="str">
        <f t="shared" si="5"/>
        <v>阿倍野区</v>
      </c>
      <c r="U32" s="63">
        <f t="shared" si="6"/>
        <v>5.1909747824804599E-2</v>
      </c>
      <c r="V32" s="65"/>
      <c r="W32" s="98">
        <f t="shared" si="7"/>
        <v>2.9173077832462143E-2</v>
      </c>
      <c r="X32" s="98">
        <f t="shared" si="8"/>
        <v>3.0648100658031144E-2</v>
      </c>
      <c r="Y32" s="98">
        <f t="shared" si="9"/>
        <v>5.1473022178086726E-2</v>
      </c>
      <c r="Z32" s="99">
        <v>0</v>
      </c>
    </row>
    <row r="33" spans="2:26" s="61" customFormat="1">
      <c r="B33" s="97">
        <v>29</v>
      </c>
      <c r="C33" s="79" t="s">
        <v>39</v>
      </c>
      <c r="D33" s="82">
        <v>12505</v>
      </c>
      <c r="E33" s="83">
        <v>676</v>
      </c>
      <c r="F33" s="84">
        <v>392</v>
      </c>
      <c r="G33" s="85">
        <f t="shared" si="10"/>
        <v>3.1347461015593762E-2</v>
      </c>
      <c r="H33" s="83">
        <v>1684</v>
      </c>
      <c r="I33" s="84">
        <v>379</v>
      </c>
      <c r="J33" s="85">
        <f t="shared" si="11"/>
        <v>3.0307876849260295E-2</v>
      </c>
      <c r="K33" s="83">
        <v>1364</v>
      </c>
      <c r="L33" s="84">
        <v>588</v>
      </c>
      <c r="M33" s="85">
        <f t="shared" si="2"/>
        <v>4.7021191523390647E-2</v>
      </c>
      <c r="N33" s="86">
        <v>42</v>
      </c>
      <c r="P33" s="62" t="str">
        <f t="shared" si="0"/>
        <v>東淀川区</v>
      </c>
      <c r="Q33" s="63">
        <f t="shared" si="3"/>
        <v>3.0918443896688456E-2</v>
      </c>
      <c r="R33" s="62" t="str">
        <f t="shared" si="1"/>
        <v>堺市東区</v>
      </c>
      <c r="S33" s="63">
        <f t="shared" si="4"/>
        <v>3.0307876849260295E-2</v>
      </c>
      <c r="T33" s="62" t="str">
        <f t="shared" si="5"/>
        <v>堺市西区</v>
      </c>
      <c r="U33" s="63">
        <f t="shared" si="6"/>
        <v>5.1802466222196003E-2</v>
      </c>
      <c r="V33" s="65"/>
      <c r="W33" s="98">
        <f t="shared" si="7"/>
        <v>2.9173077832462143E-2</v>
      </c>
      <c r="X33" s="98">
        <f t="shared" si="8"/>
        <v>3.0648100658031144E-2</v>
      </c>
      <c r="Y33" s="98">
        <f t="shared" si="9"/>
        <v>5.1473022178086726E-2</v>
      </c>
      <c r="Z33" s="99">
        <v>0</v>
      </c>
    </row>
    <row r="34" spans="2:26" s="61" customFormat="1">
      <c r="B34" s="97">
        <v>30</v>
      </c>
      <c r="C34" s="79" t="s">
        <v>40</v>
      </c>
      <c r="D34" s="82">
        <v>16949</v>
      </c>
      <c r="E34" s="83">
        <v>807</v>
      </c>
      <c r="F34" s="84">
        <v>527</v>
      </c>
      <c r="G34" s="85">
        <f t="shared" si="10"/>
        <v>3.1093279839518557E-2</v>
      </c>
      <c r="H34" s="83">
        <v>2134</v>
      </c>
      <c r="I34" s="84">
        <v>515</v>
      </c>
      <c r="J34" s="85">
        <f t="shared" si="11"/>
        <v>3.0385273467461206E-2</v>
      </c>
      <c r="K34" s="83">
        <v>2050</v>
      </c>
      <c r="L34" s="84">
        <v>878</v>
      </c>
      <c r="M34" s="85">
        <f t="shared" si="2"/>
        <v>5.1802466222196003E-2</v>
      </c>
      <c r="N34" s="86">
        <v>72</v>
      </c>
      <c r="P34" s="62" t="str">
        <f t="shared" si="0"/>
        <v>港区</v>
      </c>
      <c r="Q34" s="63">
        <f t="shared" si="3"/>
        <v>3.0812872933581141E-2</v>
      </c>
      <c r="R34" s="62" t="str">
        <f t="shared" si="1"/>
        <v>浪速区</v>
      </c>
      <c r="S34" s="63">
        <f t="shared" si="4"/>
        <v>2.9200463499420626E-2</v>
      </c>
      <c r="T34" s="62" t="str">
        <f t="shared" si="5"/>
        <v>忠岡町</v>
      </c>
      <c r="U34" s="63">
        <f t="shared" si="6"/>
        <v>5.1405622489959842E-2</v>
      </c>
      <c r="V34" s="65"/>
      <c r="W34" s="98">
        <f t="shared" si="7"/>
        <v>2.9173077832462143E-2</v>
      </c>
      <c r="X34" s="98">
        <f t="shared" si="8"/>
        <v>3.0648100658031144E-2</v>
      </c>
      <c r="Y34" s="98">
        <f t="shared" si="9"/>
        <v>5.1473022178086726E-2</v>
      </c>
      <c r="Z34" s="99">
        <v>0</v>
      </c>
    </row>
    <row r="35" spans="2:26" s="61" customFormat="1">
      <c r="B35" s="97">
        <v>31</v>
      </c>
      <c r="C35" s="79" t="s">
        <v>41</v>
      </c>
      <c r="D35" s="87">
        <v>21348</v>
      </c>
      <c r="E35" s="88">
        <v>888</v>
      </c>
      <c r="F35" s="89">
        <v>596</v>
      </c>
      <c r="G35" s="85">
        <f t="shared" si="10"/>
        <v>2.7918306164511898E-2</v>
      </c>
      <c r="H35" s="88">
        <v>1519</v>
      </c>
      <c r="I35" s="89">
        <v>411</v>
      </c>
      <c r="J35" s="90">
        <f t="shared" si="11"/>
        <v>1.9252388982574479E-2</v>
      </c>
      <c r="K35" s="88">
        <v>2747</v>
      </c>
      <c r="L35" s="89">
        <v>1214</v>
      </c>
      <c r="M35" s="90">
        <f t="shared" si="2"/>
        <v>5.686715383174068E-2</v>
      </c>
      <c r="N35" s="86">
        <v>86</v>
      </c>
      <c r="P35" s="62" t="str">
        <f t="shared" si="0"/>
        <v>大正区</v>
      </c>
      <c r="Q35" s="63">
        <f t="shared" si="3"/>
        <v>3.0579694203057971E-2</v>
      </c>
      <c r="R35" s="62" t="str">
        <f t="shared" si="1"/>
        <v>岬町</v>
      </c>
      <c r="S35" s="63">
        <f t="shared" si="4"/>
        <v>2.9199475065616799E-2</v>
      </c>
      <c r="T35" s="62" t="str">
        <f t="shared" si="5"/>
        <v>堺市中区</v>
      </c>
      <c r="U35" s="63">
        <f t="shared" si="6"/>
        <v>5.1198411572826549E-2</v>
      </c>
      <c r="V35" s="65"/>
      <c r="W35" s="98">
        <f t="shared" si="7"/>
        <v>2.9173077832462143E-2</v>
      </c>
      <c r="X35" s="98">
        <f t="shared" si="8"/>
        <v>3.0648100658031144E-2</v>
      </c>
      <c r="Y35" s="98">
        <f t="shared" si="9"/>
        <v>5.1473022178086726E-2</v>
      </c>
      <c r="Z35" s="99">
        <v>0</v>
      </c>
    </row>
    <row r="36" spans="2:26" s="61" customFormat="1">
      <c r="B36" s="97">
        <v>32</v>
      </c>
      <c r="C36" s="79" t="s">
        <v>42</v>
      </c>
      <c r="D36" s="82">
        <v>19072</v>
      </c>
      <c r="E36" s="83">
        <v>705</v>
      </c>
      <c r="F36" s="84">
        <v>504</v>
      </c>
      <c r="G36" s="85">
        <f>F36/D36</f>
        <v>2.6426174496644295E-2</v>
      </c>
      <c r="H36" s="83">
        <v>1834</v>
      </c>
      <c r="I36" s="84">
        <v>453</v>
      </c>
      <c r="J36" s="85">
        <f t="shared" si="11"/>
        <v>2.3752097315436243E-2</v>
      </c>
      <c r="K36" s="83">
        <v>1941</v>
      </c>
      <c r="L36" s="84">
        <v>846</v>
      </c>
      <c r="M36" s="85">
        <f t="shared" si="2"/>
        <v>4.4358221476510064E-2</v>
      </c>
      <c r="N36" s="86">
        <v>64</v>
      </c>
      <c r="P36" s="62" t="str">
        <f t="shared" si="0"/>
        <v>池田市</v>
      </c>
      <c r="Q36" s="63">
        <f t="shared" si="3"/>
        <v>3.0229400414492961E-2</v>
      </c>
      <c r="R36" s="62" t="str">
        <f t="shared" si="1"/>
        <v>八尾市</v>
      </c>
      <c r="S36" s="63">
        <f t="shared" si="4"/>
        <v>2.861190588627462E-2</v>
      </c>
      <c r="T36" s="62" t="str">
        <f t="shared" si="5"/>
        <v>藤井寺市</v>
      </c>
      <c r="U36" s="63">
        <f t="shared" si="6"/>
        <v>5.1195308976093819E-2</v>
      </c>
      <c r="V36" s="65"/>
      <c r="W36" s="98">
        <f t="shared" si="7"/>
        <v>2.9173077832462143E-2</v>
      </c>
      <c r="X36" s="98">
        <f t="shared" si="8"/>
        <v>3.0648100658031144E-2</v>
      </c>
      <c r="Y36" s="98">
        <f t="shared" si="9"/>
        <v>5.1473022178086726E-2</v>
      </c>
      <c r="Z36" s="99">
        <v>0</v>
      </c>
    </row>
    <row r="37" spans="2:26" s="61" customFormat="1">
      <c r="B37" s="97">
        <v>33</v>
      </c>
      <c r="C37" s="79" t="s">
        <v>43</v>
      </c>
      <c r="D37" s="82">
        <v>5208</v>
      </c>
      <c r="E37" s="83">
        <v>178</v>
      </c>
      <c r="F37" s="84">
        <v>121</v>
      </c>
      <c r="G37" s="85">
        <f t="shared" ref="G37:G50" si="12">F37/D37</f>
        <v>2.3233486943164364E-2</v>
      </c>
      <c r="H37" s="83">
        <v>581</v>
      </c>
      <c r="I37" s="84">
        <v>158</v>
      </c>
      <c r="J37" s="85">
        <f t="shared" si="11"/>
        <v>3.0337941628264208E-2</v>
      </c>
      <c r="K37" s="83">
        <v>662</v>
      </c>
      <c r="L37" s="84">
        <v>265</v>
      </c>
      <c r="M37" s="85">
        <f t="shared" si="2"/>
        <v>5.0883256528417818E-2</v>
      </c>
      <c r="N37" s="86">
        <v>21</v>
      </c>
      <c r="P37" s="62" t="str">
        <f t="shared" ref="P37:P68" si="13">INDEX($C$5:$C$78,MATCH(Q37,G$5:G$78,0))</f>
        <v>吹田市</v>
      </c>
      <c r="Q37" s="63">
        <f t="shared" si="3"/>
        <v>3.0037308999310851E-2</v>
      </c>
      <c r="R37" s="62" t="str">
        <f t="shared" ref="R37:R68" si="14">INDEX($C$5:$C$78,MATCH(S37,J$5:J$78,0))</f>
        <v>中央区</v>
      </c>
      <c r="S37" s="63">
        <f t="shared" si="4"/>
        <v>2.8358599059069525E-2</v>
      </c>
      <c r="T37" s="62" t="str">
        <f t="shared" si="5"/>
        <v>東大阪市</v>
      </c>
      <c r="U37" s="63">
        <f t="shared" si="6"/>
        <v>5.1185919558260649E-2</v>
      </c>
      <c r="V37" s="65"/>
      <c r="W37" s="98">
        <f t="shared" si="7"/>
        <v>2.9173077832462143E-2</v>
      </c>
      <c r="X37" s="98">
        <f t="shared" si="8"/>
        <v>3.0648100658031144E-2</v>
      </c>
      <c r="Y37" s="98">
        <f t="shared" si="9"/>
        <v>5.1473022178086726E-2</v>
      </c>
      <c r="Z37" s="99">
        <v>0</v>
      </c>
    </row>
    <row r="38" spans="2:26" s="61" customFormat="1">
      <c r="B38" s="97">
        <v>34</v>
      </c>
      <c r="C38" s="79" t="s">
        <v>45</v>
      </c>
      <c r="D38" s="82">
        <v>24732</v>
      </c>
      <c r="E38" s="83">
        <v>843</v>
      </c>
      <c r="F38" s="84">
        <v>569</v>
      </c>
      <c r="G38" s="85">
        <f t="shared" si="12"/>
        <v>2.3006631085233705E-2</v>
      </c>
      <c r="H38" s="83">
        <v>2103</v>
      </c>
      <c r="I38" s="84">
        <v>504</v>
      </c>
      <c r="J38" s="85">
        <f t="shared" si="11"/>
        <v>2.0378457059679767E-2</v>
      </c>
      <c r="K38" s="83">
        <v>2969</v>
      </c>
      <c r="L38" s="84">
        <v>1263</v>
      </c>
      <c r="M38" s="85">
        <f t="shared" si="2"/>
        <v>5.1067442988840368E-2</v>
      </c>
      <c r="N38" s="86">
        <v>82</v>
      </c>
      <c r="P38" s="62" t="str">
        <f t="shared" si="13"/>
        <v>泉佐野市</v>
      </c>
      <c r="Q38" s="63">
        <f t="shared" si="3"/>
        <v>3.000240019201536E-2</v>
      </c>
      <c r="R38" s="62" t="str">
        <f t="shared" si="14"/>
        <v>天王寺区</v>
      </c>
      <c r="S38" s="63">
        <f t="shared" si="4"/>
        <v>2.7333527188136086E-2</v>
      </c>
      <c r="T38" s="62" t="str">
        <f t="shared" si="5"/>
        <v>岸和田市</v>
      </c>
      <c r="U38" s="63">
        <f t="shared" si="6"/>
        <v>5.1067442988840368E-2</v>
      </c>
      <c r="V38" s="65"/>
      <c r="W38" s="98">
        <f t="shared" si="7"/>
        <v>2.9173077832462143E-2</v>
      </c>
      <c r="X38" s="98">
        <f t="shared" si="8"/>
        <v>3.0648100658031144E-2</v>
      </c>
      <c r="Y38" s="98">
        <f t="shared" si="9"/>
        <v>5.1473022178086726E-2</v>
      </c>
      <c r="Z38" s="99">
        <v>0</v>
      </c>
    </row>
    <row r="39" spans="2:26" s="61" customFormat="1">
      <c r="B39" s="97">
        <v>35</v>
      </c>
      <c r="C39" s="79" t="s">
        <v>2</v>
      </c>
      <c r="D39" s="82">
        <v>49263</v>
      </c>
      <c r="E39" s="83">
        <v>2599</v>
      </c>
      <c r="F39" s="84">
        <v>1641</v>
      </c>
      <c r="G39" s="85">
        <f t="shared" si="12"/>
        <v>3.3311004201936542E-2</v>
      </c>
      <c r="H39" s="83">
        <v>5000</v>
      </c>
      <c r="I39" s="84">
        <v>1323</v>
      </c>
      <c r="J39" s="85">
        <f t="shared" si="11"/>
        <v>2.685585530722855E-2</v>
      </c>
      <c r="K39" s="83">
        <v>5578</v>
      </c>
      <c r="L39" s="84">
        <v>2466</v>
      </c>
      <c r="M39" s="85">
        <f t="shared" si="2"/>
        <v>5.0057852749528044E-2</v>
      </c>
      <c r="N39" s="86">
        <v>180</v>
      </c>
      <c r="P39" s="62" t="str">
        <f t="shared" si="13"/>
        <v>此花区</v>
      </c>
      <c r="Q39" s="63">
        <f t="shared" si="3"/>
        <v>2.9992772825825104E-2</v>
      </c>
      <c r="R39" s="62" t="str">
        <f t="shared" si="14"/>
        <v>豊中市</v>
      </c>
      <c r="S39" s="63">
        <f t="shared" si="4"/>
        <v>2.685585530722855E-2</v>
      </c>
      <c r="T39" s="62" t="str">
        <f t="shared" si="5"/>
        <v>堺市美原区</v>
      </c>
      <c r="U39" s="63">
        <f t="shared" si="6"/>
        <v>5.0883256528417818E-2</v>
      </c>
      <c r="V39" s="65"/>
      <c r="W39" s="98">
        <f t="shared" si="7"/>
        <v>2.9173077832462143E-2</v>
      </c>
      <c r="X39" s="98">
        <f t="shared" si="8"/>
        <v>3.0648100658031144E-2</v>
      </c>
      <c r="Y39" s="98">
        <f t="shared" si="9"/>
        <v>5.1473022178086726E-2</v>
      </c>
      <c r="Z39" s="99">
        <v>0</v>
      </c>
    </row>
    <row r="40" spans="2:26" s="61" customFormat="1">
      <c r="B40" s="97">
        <v>36</v>
      </c>
      <c r="C40" s="79" t="s">
        <v>3</v>
      </c>
      <c r="D40" s="82">
        <v>13993</v>
      </c>
      <c r="E40" s="83">
        <v>630</v>
      </c>
      <c r="F40" s="84">
        <v>423</v>
      </c>
      <c r="G40" s="85">
        <f t="shared" si="12"/>
        <v>3.0229400414492961E-2</v>
      </c>
      <c r="H40" s="83">
        <v>553</v>
      </c>
      <c r="I40" s="84">
        <v>182</v>
      </c>
      <c r="J40" s="85">
        <f t="shared" si="11"/>
        <v>1.3006503251625813E-2</v>
      </c>
      <c r="K40" s="83">
        <v>1633</v>
      </c>
      <c r="L40" s="84">
        <v>786</v>
      </c>
      <c r="M40" s="85">
        <f t="shared" si="2"/>
        <v>5.6170942614164228E-2</v>
      </c>
      <c r="N40" s="86">
        <v>23</v>
      </c>
      <c r="P40" s="62" t="str">
        <f t="shared" si="13"/>
        <v>茨木市</v>
      </c>
      <c r="Q40" s="63">
        <f t="shared" si="3"/>
        <v>2.9491046787754317E-2</v>
      </c>
      <c r="R40" s="62" t="str">
        <f t="shared" si="14"/>
        <v>大東市</v>
      </c>
      <c r="S40" s="63">
        <f t="shared" si="4"/>
        <v>2.6664020113801774E-2</v>
      </c>
      <c r="T40" s="62" t="str">
        <f t="shared" si="5"/>
        <v>堺市</v>
      </c>
      <c r="U40" s="63">
        <f t="shared" si="6"/>
        <v>5.0520502966307231E-2</v>
      </c>
      <c r="V40" s="65"/>
      <c r="W40" s="98">
        <f t="shared" si="7"/>
        <v>2.9173077832462143E-2</v>
      </c>
      <c r="X40" s="98">
        <f t="shared" si="8"/>
        <v>3.0648100658031144E-2</v>
      </c>
      <c r="Y40" s="98">
        <f t="shared" si="9"/>
        <v>5.1473022178086726E-2</v>
      </c>
      <c r="Z40" s="99">
        <v>0</v>
      </c>
    </row>
    <row r="41" spans="2:26" s="61" customFormat="1">
      <c r="B41" s="97">
        <v>37</v>
      </c>
      <c r="C41" s="79" t="s">
        <v>4</v>
      </c>
      <c r="D41" s="82">
        <v>42081</v>
      </c>
      <c r="E41" s="83">
        <v>1944</v>
      </c>
      <c r="F41" s="84">
        <v>1264</v>
      </c>
      <c r="G41" s="85">
        <f t="shared" si="12"/>
        <v>3.0037308999310851E-2</v>
      </c>
      <c r="H41" s="83">
        <v>3787</v>
      </c>
      <c r="I41" s="84">
        <v>1098</v>
      </c>
      <c r="J41" s="85">
        <f t="shared" si="11"/>
        <v>2.6092535823768446E-2</v>
      </c>
      <c r="K41" s="83">
        <v>5254</v>
      </c>
      <c r="L41" s="84">
        <v>2601</v>
      </c>
      <c r="M41" s="85">
        <f t="shared" si="2"/>
        <v>6.1809367648107225E-2</v>
      </c>
      <c r="N41" s="86">
        <v>133</v>
      </c>
      <c r="P41" s="62" t="str">
        <f t="shared" si="13"/>
        <v>堺市堺区</v>
      </c>
      <c r="Q41" s="63">
        <f t="shared" si="3"/>
        <v>2.93007769145394E-2</v>
      </c>
      <c r="R41" s="62" t="str">
        <f t="shared" si="14"/>
        <v>寝屋川市</v>
      </c>
      <c r="S41" s="63">
        <f t="shared" si="4"/>
        <v>2.6265276089321134E-2</v>
      </c>
      <c r="T41" s="62" t="str">
        <f t="shared" si="5"/>
        <v>東成区</v>
      </c>
      <c r="U41" s="63">
        <f t="shared" si="6"/>
        <v>5.0381994631426799E-2</v>
      </c>
      <c r="V41" s="65"/>
      <c r="W41" s="98">
        <f t="shared" si="7"/>
        <v>2.9173077832462143E-2</v>
      </c>
      <c r="X41" s="98">
        <f t="shared" si="8"/>
        <v>3.0648100658031144E-2</v>
      </c>
      <c r="Y41" s="98">
        <f t="shared" si="9"/>
        <v>5.1473022178086726E-2</v>
      </c>
      <c r="Z41" s="99">
        <v>0</v>
      </c>
    </row>
    <row r="42" spans="2:26" s="61" customFormat="1">
      <c r="B42" s="97">
        <v>38</v>
      </c>
      <c r="C42" s="100" t="s">
        <v>46</v>
      </c>
      <c r="D42" s="87">
        <v>8946</v>
      </c>
      <c r="E42" s="88">
        <v>480</v>
      </c>
      <c r="F42" s="89">
        <v>296</v>
      </c>
      <c r="G42" s="85">
        <f t="shared" si="12"/>
        <v>3.3087413369103508E-2</v>
      </c>
      <c r="H42" s="88">
        <v>1193</v>
      </c>
      <c r="I42" s="89">
        <v>328</v>
      </c>
      <c r="J42" s="90">
        <f t="shared" si="11"/>
        <v>3.6664431030628213E-2</v>
      </c>
      <c r="K42" s="88">
        <v>1048</v>
      </c>
      <c r="L42" s="89">
        <v>442</v>
      </c>
      <c r="M42" s="90">
        <f t="shared" si="2"/>
        <v>4.9407556449809972E-2</v>
      </c>
      <c r="N42" s="86">
        <v>33</v>
      </c>
      <c r="P42" s="62" t="str">
        <f t="shared" si="13"/>
        <v>藤井寺市</v>
      </c>
      <c r="Q42" s="63">
        <f t="shared" si="3"/>
        <v>2.8980604420387912E-2</v>
      </c>
      <c r="R42" s="62" t="str">
        <f t="shared" si="14"/>
        <v>忠岡町</v>
      </c>
      <c r="S42" s="63">
        <f t="shared" si="4"/>
        <v>2.6104417670682729E-2</v>
      </c>
      <c r="T42" s="62" t="str">
        <f t="shared" si="5"/>
        <v>千早赤阪村</v>
      </c>
      <c r="U42" s="63">
        <f t="shared" si="6"/>
        <v>5.0269299820466788E-2</v>
      </c>
      <c r="V42" s="65"/>
      <c r="W42" s="98">
        <f t="shared" si="7"/>
        <v>2.9173077832462143E-2</v>
      </c>
      <c r="X42" s="98">
        <f t="shared" si="8"/>
        <v>3.0648100658031144E-2</v>
      </c>
      <c r="Y42" s="98">
        <f t="shared" si="9"/>
        <v>5.1473022178086726E-2</v>
      </c>
      <c r="Z42" s="99">
        <v>0</v>
      </c>
    </row>
    <row r="43" spans="2:26" s="61" customFormat="1">
      <c r="B43" s="97">
        <v>39</v>
      </c>
      <c r="C43" s="100" t="s">
        <v>9</v>
      </c>
      <c r="D43" s="91">
        <v>50089</v>
      </c>
      <c r="E43" s="92">
        <v>1960</v>
      </c>
      <c r="F43" s="93">
        <v>1279</v>
      </c>
      <c r="G43" s="85">
        <f t="shared" si="12"/>
        <v>2.553454850366348E-2</v>
      </c>
      <c r="H43" s="92">
        <v>4559</v>
      </c>
      <c r="I43" s="93">
        <v>1249</v>
      </c>
      <c r="J43" s="94">
        <f t="shared" si="11"/>
        <v>2.4935614606001317E-2</v>
      </c>
      <c r="K43" s="92">
        <v>4761</v>
      </c>
      <c r="L43" s="93">
        <v>2341</v>
      </c>
      <c r="M43" s="94">
        <f t="shared" si="2"/>
        <v>4.6736808480903988E-2</v>
      </c>
      <c r="N43" s="86">
        <v>139</v>
      </c>
      <c r="P43" s="62" t="str">
        <f t="shared" si="13"/>
        <v>泉南市</v>
      </c>
      <c r="Q43" s="63">
        <f t="shared" si="3"/>
        <v>2.8488301612316646E-2</v>
      </c>
      <c r="R43" s="62" t="str">
        <f t="shared" si="14"/>
        <v>吹田市</v>
      </c>
      <c r="S43" s="63">
        <f t="shared" si="4"/>
        <v>2.6092535823768446E-2</v>
      </c>
      <c r="T43" s="62" t="str">
        <f t="shared" si="5"/>
        <v>岬町</v>
      </c>
      <c r="U43" s="63">
        <f t="shared" si="6"/>
        <v>5.0196850393700788E-2</v>
      </c>
      <c r="V43" s="65"/>
      <c r="W43" s="98">
        <f t="shared" si="7"/>
        <v>2.9173077832462143E-2</v>
      </c>
      <c r="X43" s="98">
        <f t="shared" si="8"/>
        <v>3.0648100658031144E-2</v>
      </c>
      <c r="Y43" s="98">
        <f t="shared" si="9"/>
        <v>5.1473022178086726E-2</v>
      </c>
      <c r="Z43" s="99">
        <v>0</v>
      </c>
    </row>
    <row r="44" spans="2:26" s="61" customFormat="1">
      <c r="B44" s="97">
        <v>40</v>
      </c>
      <c r="C44" s="100" t="s">
        <v>47</v>
      </c>
      <c r="D44" s="82">
        <v>10909</v>
      </c>
      <c r="E44" s="83">
        <v>391</v>
      </c>
      <c r="F44" s="84">
        <v>275</v>
      </c>
      <c r="G44" s="85">
        <f t="shared" si="12"/>
        <v>2.5208543404528373E-2</v>
      </c>
      <c r="H44" s="83">
        <v>1015</v>
      </c>
      <c r="I44" s="84">
        <v>223</v>
      </c>
      <c r="J44" s="85">
        <f t="shared" si="11"/>
        <v>2.044183701530846E-2</v>
      </c>
      <c r="K44" s="83">
        <v>1240</v>
      </c>
      <c r="L44" s="84">
        <v>460</v>
      </c>
      <c r="M44" s="85">
        <f t="shared" si="2"/>
        <v>4.2167018058483823E-2</v>
      </c>
      <c r="N44" s="86">
        <v>37</v>
      </c>
      <c r="P44" s="62" t="str">
        <f t="shared" si="13"/>
        <v>堺市</v>
      </c>
      <c r="Q44" s="63">
        <f t="shared" si="3"/>
        <v>2.8422446923622252E-2</v>
      </c>
      <c r="R44" s="62" t="str">
        <f t="shared" si="14"/>
        <v>泉佐野市</v>
      </c>
      <c r="S44" s="63">
        <f t="shared" si="4"/>
        <v>2.6002080166413314E-2</v>
      </c>
      <c r="T44" s="62" t="str">
        <f t="shared" si="5"/>
        <v>太子町</v>
      </c>
      <c r="U44" s="63">
        <f t="shared" si="6"/>
        <v>5.01952035694367E-2</v>
      </c>
      <c r="V44" s="65"/>
      <c r="W44" s="98">
        <f t="shared" si="7"/>
        <v>2.9173077832462143E-2</v>
      </c>
      <c r="X44" s="98">
        <f t="shared" si="8"/>
        <v>3.0648100658031144E-2</v>
      </c>
      <c r="Y44" s="98">
        <f t="shared" si="9"/>
        <v>5.1473022178086726E-2</v>
      </c>
      <c r="Z44" s="99">
        <v>0</v>
      </c>
    </row>
    <row r="45" spans="2:26" s="61" customFormat="1">
      <c r="B45" s="97">
        <v>41</v>
      </c>
      <c r="C45" s="100" t="s">
        <v>14</v>
      </c>
      <c r="D45" s="82">
        <v>19943</v>
      </c>
      <c r="E45" s="83">
        <v>558</v>
      </c>
      <c r="F45" s="84">
        <v>417</v>
      </c>
      <c r="G45" s="85">
        <f t="shared" si="12"/>
        <v>2.0909592338163766E-2</v>
      </c>
      <c r="H45" s="83">
        <v>2598</v>
      </c>
      <c r="I45" s="84">
        <v>700</v>
      </c>
      <c r="J45" s="85">
        <f t="shared" si="11"/>
        <v>3.51000351000351E-2</v>
      </c>
      <c r="K45" s="83">
        <v>1887</v>
      </c>
      <c r="L45" s="84">
        <v>871</v>
      </c>
      <c r="M45" s="85">
        <f t="shared" si="2"/>
        <v>4.3674472245900819E-2</v>
      </c>
      <c r="N45" s="86">
        <v>87</v>
      </c>
      <c r="P45" s="62" t="str">
        <f t="shared" si="13"/>
        <v>羽曳野市</v>
      </c>
      <c r="Q45" s="63">
        <f t="shared" si="3"/>
        <v>2.8362536241018529E-2</v>
      </c>
      <c r="R45" s="62" t="str">
        <f t="shared" si="14"/>
        <v>堺市中区</v>
      </c>
      <c r="S45" s="63">
        <f t="shared" si="4"/>
        <v>2.4960998439937598E-2</v>
      </c>
      <c r="T45" s="62" t="str">
        <f t="shared" si="5"/>
        <v>港区</v>
      </c>
      <c r="U45" s="63">
        <f t="shared" si="6"/>
        <v>5.0180964491832146E-2</v>
      </c>
      <c r="V45" s="65"/>
      <c r="W45" s="98">
        <f t="shared" si="7"/>
        <v>2.9173077832462143E-2</v>
      </c>
      <c r="X45" s="98">
        <f t="shared" si="8"/>
        <v>3.0648100658031144E-2</v>
      </c>
      <c r="Y45" s="98">
        <f t="shared" si="9"/>
        <v>5.1473022178086726E-2</v>
      </c>
      <c r="Z45" s="99">
        <v>0</v>
      </c>
    </row>
    <row r="46" spans="2:26" s="61" customFormat="1">
      <c r="B46" s="97">
        <v>42</v>
      </c>
      <c r="C46" s="100" t="s">
        <v>15</v>
      </c>
      <c r="D46" s="82">
        <v>50901</v>
      </c>
      <c r="E46" s="83">
        <v>1820</v>
      </c>
      <c r="F46" s="84">
        <v>1203</v>
      </c>
      <c r="G46" s="85">
        <f t="shared" si="12"/>
        <v>2.3634113278717509E-2</v>
      </c>
      <c r="H46" s="83">
        <v>4011</v>
      </c>
      <c r="I46" s="84">
        <v>1126</v>
      </c>
      <c r="J46" s="85">
        <f t="shared" si="11"/>
        <v>2.2121372861043986E-2</v>
      </c>
      <c r="K46" s="83">
        <v>5772</v>
      </c>
      <c r="L46" s="84">
        <v>2827</v>
      </c>
      <c r="M46" s="85">
        <f t="shared" si="2"/>
        <v>5.5539183906013631E-2</v>
      </c>
      <c r="N46" s="86">
        <v>129</v>
      </c>
      <c r="P46" s="62" t="str">
        <f t="shared" si="13"/>
        <v>和泉市</v>
      </c>
      <c r="Q46" s="63">
        <f t="shared" si="3"/>
        <v>2.8320166939931436E-2</v>
      </c>
      <c r="R46" s="62" t="str">
        <f t="shared" si="14"/>
        <v>高槻市</v>
      </c>
      <c r="S46" s="63">
        <f t="shared" si="4"/>
        <v>2.4935614606001317E-2</v>
      </c>
      <c r="T46" s="62" t="str">
        <f t="shared" si="5"/>
        <v>堺市堺区</v>
      </c>
      <c r="U46" s="63">
        <f t="shared" si="6"/>
        <v>5.0110987791342952E-2</v>
      </c>
      <c r="V46" s="65"/>
      <c r="W46" s="98">
        <f t="shared" si="7"/>
        <v>2.9173077832462143E-2</v>
      </c>
      <c r="X46" s="98">
        <f t="shared" si="8"/>
        <v>3.0648100658031144E-2</v>
      </c>
      <c r="Y46" s="98">
        <f t="shared" si="9"/>
        <v>5.1473022178086726E-2</v>
      </c>
      <c r="Z46" s="99">
        <v>0</v>
      </c>
    </row>
    <row r="47" spans="2:26" s="61" customFormat="1">
      <c r="B47" s="97">
        <v>43</v>
      </c>
      <c r="C47" s="100" t="s">
        <v>10</v>
      </c>
      <c r="D47" s="82">
        <v>31162</v>
      </c>
      <c r="E47" s="83">
        <v>1398</v>
      </c>
      <c r="F47" s="84">
        <v>919</v>
      </c>
      <c r="G47" s="85">
        <f t="shared" si="12"/>
        <v>2.9491046787754317E-2</v>
      </c>
      <c r="H47" s="83">
        <v>2890</v>
      </c>
      <c r="I47" s="84">
        <v>713</v>
      </c>
      <c r="J47" s="85">
        <f t="shared" si="11"/>
        <v>2.2880431294525383E-2</v>
      </c>
      <c r="K47" s="83">
        <v>3715</v>
      </c>
      <c r="L47" s="84">
        <v>1750</v>
      </c>
      <c r="M47" s="85">
        <f t="shared" si="2"/>
        <v>5.6158141325973944E-2</v>
      </c>
      <c r="N47" s="86">
        <v>114</v>
      </c>
      <c r="P47" s="62" t="str">
        <f t="shared" si="13"/>
        <v>東大阪市</v>
      </c>
      <c r="Q47" s="63">
        <f t="shared" si="3"/>
        <v>2.8126372592081322E-2</v>
      </c>
      <c r="R47" s="62" t="str">
        <f t="shared" si="14"/>
        <v>堺市</v>
      </c>
      <c r="S47" s="63">
        <f t="shared" si="4"/>
        <v>2.4859147046751986E-2</v>
      </c>
      <c r="T47" s="62" t="str">
        <f t="shared" si="5"/>
        <v>富田林市</v>
      </c>
      <c r="U47" s="63">
        <f t="shared" si="6"/>
        <v>5.0082623617643318E-2</v>
      </c>
      <c r="V47" s="65"/>
      <c r="W47" s="98">
        <f t="shared" si="7"/>
        <v>2.9173077832462143E-2</v>
      </c>
      <c r="X47" s="98">
        <f t="shared" si="8"/>
        <v>3.0648100658031144E-2</v>
      </c>
      <c r="Y47" s="98">
        <f t="shared" si="9"/>
        <v>5.1473022178086726E-2</v>
      </c>
      <c r="Z47" s="99">
        <v>0</v>
      </c>
    </row>
    <row r="48" spans="2:26" s="61" customFormat="1">
      <c r="B48" s="97">
        <v>44</v>
      </c>
      <c r="C48" s="100" t="s">
        <v>22</v>
      </c>
      <c r="D48" s="82">
        <v>35999</v>
      </c>
      <c r="E48" s="83">
        <v>1407</v>
      </c>
      <c r="F48" s="84">
        <v>944</v>
      </c>
      <c r="G48" s="85">
        <f t="shared" si="12"/>
        <v>2.6222950637517707E-2</v>
      </c>
      <c r="H48" s="83">
        <v>3805</v>
      </c>
      <c r="I48" s="84">
        <v>1030</v>
      </c>
      <c r="J48" s="85">
        <f t="shared" si="11"/>
        <v>2.861190588627462E-2</v>
      </c>
      <c r="K48" s="83">
        <v>3951</v>
      </c>
      <c r="L48" s="84">
        <v>1730</v>
      </c>
      <c r="M48" s="85">
        <f t="shared" si="2"/>
        <v>4.80568904691797E-2</v>
      </c>
      <c r="N48" s="86">
        <v>130</v>
      </c>
      <c r="P48" s="62" t="str">
        <f t="shared" si="13"/>
        <v>豊能町</v>
      </c>
      <c r="Q48" s="63">
        <f t="shared" si="3"/>
        <v>2.7987897125567322E-2</v>
      </c>
      <c r="R48" s="62" t="str">
        <f t="shared" si="14"/>
        <v>堺市北区</v>
      </c>
      <c r="S48" s="63">
        <f t="shared" si="4"/>
        <v>2.3752097315436243E-2</v>
      </c>
      <c r="T48" s="62" t="str">
        <f t="shared" si="5"/>
        <v>豊中市</v>
      </c>
      <c r="U48" s="63">
        <f t="shared" si="6"/>
        <v>5.0057852749528044E-2</v>
      </c>
      <c r="V48" s="65"/>
      <c r="W48" s="98">
        <f t="shared" si="7"/>
        <v>2.9173077832462143E-2</v>
      </c>
      <c r="X48" s="98">
        <f t="shared" si="8"/>
        <v>3.0648100658031144E-2</v>
      </c>
      <c r="Y48" s="98">
        <f t="shared" si="9"/>
        <v>5.1473022178086726E-2</v>
      </c>
      <c r="Z48" s="99">
        <v>0</v>
      </c>
    </row>
    <row r="49" spans="2:26" s="61" customFormat="1">
      <c r="B49" s="97">
        <v>45</v>
      </c>
      <c r="C49" s="100" t="s">
        <v>48</v>
      </c>
      <c r="D49" s="82">
        <v>12499</v>
      </c>
      <c r="E49" s="83">
        <v>573</v>
      </c>
      <c r="F49" s="84">
        <v>375</v>
      </c>
      <c r="G49" s="85">
        <f t="shared" si="12"/>
        <v>3.000240019201536E-2</v>
      </c>
      <c r="H49" s="83">
        <v>1209</v>
      </c>
      <c r="I49" s="84">
        <v>325</v>
      </c>
      <c r="J49" s="85">
        <f t="shared" si="11"/>
        <v>2.6002080166413314E-2</v>
      </c>
      <c r="K49" s="83">
        <v>1602</v>
      </c>
      <c r="L49" s="84">
        <v>618</v>
      </c>
      <c r="M49" s="85">
        <f t="shared" si="2"/>
        <v>4.9443955516441318E-2</v>
      </c>
      <c r="N49" s="86">
        <v>40</v>
      </c>
      <c r="P49" s="62" t="str">
        <f t="shared" si="13"/>
        <v>堺市南区</v>
      </c>
      <c r="Q49" s="63">
        <f t="shared" si="3"/>
        <v>2.7918306164511898E-2</v>
      </c>
      <c r="R49" s="62" t="str">
        <f t="shared" si="14"/>
        <v>四條畷市</v>
      </c>
      <c r="S49" s="63">
        <f t="shared" si="4"/>
        <v>2.311889718552556E-2</v>
      </c>
      <c r="T49" s="62" t="str">
        <f t="shared" si="5"/>
        <v>城東区</v>
      </c>
      <c r="U49" s="63">
        <f t="shared" si="6"/>
        <v>4.9897470950102531E-2</v>
      </c>
      <c r="V49" s="65"/>
      <c r="W49" s="98">
        <f t="shared" si="7"/>
        <v>2.9173077832462143E-2</v>
      </c>
      <c r="X49" s="98">
        <f t="shared" si="8"/>
        <v>3.0648100658031144E-2</v>
      </c>
      <c r="Y49" s="98">
        <f t="shared" si="9"/>
        <v>5.1473022178086726E-2</v>
      </c>
      <c r="Z49" s="99">
        <v>0</v>
      </c>
    </row>
    <row r="50" spans="2:26" s="61" customFormat="1">
      <c r="B50" s="97">
        <v>46</v>
      </c>
      <c r="C50" s="100" t="s">
        <v>26</v>
      </c>
      <c r="D50" s="87">
        <v>15734</v>
      </c>
      <c r="E50" s="88">
        <v>514</v>
      </c>
      <c r="F50" s="89">
        <v>350</v>
      </c>
      <c r="G50" s="85">
        <f t="shared" si="12"/>
        <v>2.2244820134740054E-2</v>
      </c>
      <c r="H50" s="88">
        <v>1044</v>
      </c>
      <c r="I50" s="89">
        <v>310</v>
      </c>
      <c r="J50" s="90">
        <f t="shared" si="11"/>
        <v>1.9702554976484047E-2</v>
      </c>
      <c r="K50" s="88">
        <v>1817</v>
      </c>
      <c r="L50" s="89">
        <v>788</v>
      </c>
      <c r="M50" s="90">
        <f t="shared" si="2"/>
        <v>5.0082623617643318E-2</v>
      </c>
      <c r="N50" s="86">
        <v>50</v>
      </c>
      <c r="P50" s="62" t="str">
        <f t="shared" si="13"/>
        <v>柏原市</v>
      </c>
      <c r="Q50" s="63">
        <f t="shared" si="3"/>
        <v>2.7622561939905112E-2</v>
      </c>
      <c r="R50" s="62" t="str">
        <f t="shared" si="14"/>
        <v>河南町</v>
      </c>
      <c r="S50" s="63">
        <f t="shared" si="4"/>
        <v>2.2943037974683545E-2</v>
      </c>
      <c r="T50" s="62" t="str">
        <f t="shared" si="5"/>
        <v>都島区</v>
      </c>
      <c r="U50" s="63">
        <f t="shared" si="6"/>
        <v>4.984452167550759E-2</v>
      </c>
      <c r="V50" s="65"/>
      <c r="W50" s="98">
        <f t="shared" si="7"/>
        <v>2.9173077832462143E-2</v>
      </c>
      <c r="X50" s="98">
        <f t="shared" si="8"/>
        <v>3.0648100658031144E-2</v>
      </c>
      <c r="Y50" s="98">
        <f t="shared" si="9"/>
        <v>5.1473022178086726E-2</v>
      </c>
      <c r="Z50" s="99">
        <v>0</v>
      </c>
    </row>
    <row r="51" spans="2:26" s="61" customFormat="1">
      <c r="B51" s="97">
        <v>47</v>
      </c>
      <c r="C51" s="100" t="s">
        <v>16</v>
      </c>
      <c r="D51" s="82">
        <v>31258</v>
      </c>
      <c r="E51" s="83">
        <v>1209</v>
      </c>
      <c r="F51" s="84">
        <v>829</v>
      </c>
      <c r="G51" s="85">
        <f>F51/D51</f>
        <v>2.6521210570094055E-2</v>
      </c>
      <c r="H51" s="83">
        <v>2871</v>
      </c>
      <c r="I51" s="84">
        <v>821</v>
      </c>
      <c r="J51" s="85">
        <f t="shared" si="11"/>
        <v>2.6265276089321134E-2</v>
      </c>
      <c r="K51" s="83">
        <v>3411</v>
      </c>
      <c r="L51" s="84">
        <v>1557</v>
      </c>
      <c r="M51" s="85">
        <f t="shared" si="2"/>
        <v>4.981124832042997E-2</v>
      </c>
      <c r="N51" s="86">
        <v>88</v>
      </c>
      <c r="P51" s="62" t="str">
        <f t="shared" si="13"/>
        <v>島本町</v>
      </c>
      <c r="Q51" s="63">
        <f t="shared" si="3"/>
        <v>2.7116066903193108E-2</v>
      </c>
      <c r="R51" s="62" t="str">
        <f t="shared" si="14"/>
        <v>茨木市</v>
      </c>
      <c r="S51" s="63">
        <f t="shared" si="4"/>
        <v>2.2880431294525383E-2</v>
      </c>
      <c r="T51" s="62" t="str">
        <f t="shared" si="5"/>
        <v>寝屋川市</v>
      </c>
      <c r="U51" s="63">
        <f t="shared" si="6"/>
        <v>4.981124832042997E-2</v>
      </c>
      <c r="V51" s="65"/>
      <c r="W51" s="98">
        <f t="shared" si="7"/>
        <v>2.9173077832462143E-2</v>
      </c>
      <c r="X51" s="98">
        <f t="shared" si="8"/>
        <v>3.0648100658031144E-2</v>
      </c>
      <c r="Y51" s="98">
        <f t="shared" si="9"/>
        <v>5.1473022178086726E-2</v>
      </c>
      <c r="Z51" s="99">
        <v>0</v>
      </c>
    </row>
    <row r="52" spans="2:26" s="61" customFormat="1">
      <c r="B52" s="97">
        <v>48</v>
      </c>
      <c r="C52" s="100" t="s">
        <v>27</v>
      </c>
      <c r="D52" s="82">
        <v>17078</v>
      </c>
      <c r="E52" s="83">
        <v>592</v>
      </c>
      <c r="F52" s="84">
        <v>380</v>
      </c>
      <c r="G52" s="85">
        <f t="shared" ref="G52:G65" si="15">F52/D52</f>
        <v>2.2250849045555687E-2</v>
      </c>
      <c r="H52" s="83">
        <v>764</v>
      </c>
      <c r="I52" s="84">
        <v>242</v>
      </c>
      <c r="J52" s="85">
        <f t="shared" si="11"/>
        <v>1.4170277550064411E-2</v>
      </c>
      <c r="K52" s="83">
        <v>1911</v>
      </c>
      <c r="L52" s="84">
        <v>835</v>
      </c>
      <c r="M52" s="85">
        <f t="shared" si="2"/>
        <v>4.889331303431315E-2</v>
      </c>
      <c r="N52" s="86">
        <v>38</v>
      </c>
      <c r="P52" s="62" t="str">
        <f t="shared" si="13"/>
        <v>堺市中区</v>
      </c>
      <c r="Q52" s="63">
        <f t="shared" si="3"/>
        <v>2.6875620479364631E-2</v>
      </c>
      <c r="R52" s="62" t="str">
        <f t="shared" si="14"/>
        <v>北区</v>
      </c>
      <c r="S52" s="63">
        <f t="shared" si="4"/>
        <v>2.2340810419681622E-2</v>
      </c>
      <c r="T52" s="62" t="str">
        <f t="shared" si="5"/>
        <v>泉佐野市</v>
      </c>
      <c r="U52" s="63">
        <f t="shared" si="6"/>
        <v>4.9443955516441318E-2</v>
      </c>
      <c r="V52" s="65"/>
      <c r="W52" s="98">
        <f t="shared" si="7"/>
        <v>2.9173077832462143E-2</v>
      </c>
      <c r="X52" s="98">
        <f t="shared" si="8"/>
        <v>3.0648100658031144E-2</v>
      </c>
      <c r="Y52" s="98">
        <f t="shared" si="9"/>
        <v>5.1473022178086726E-2</v>
      </c>
      <c r="Z52" s="99">
        <v>0</v>
      </c>
    </row>
    <row r="53" spans="2:26" s="61" customFormat="1">
      <c r="B53" s="97">
        <v>49</v>
      </c>
      <c r="C53" s="100" t="s">
        <v>28</v>
      </c>
      <c r="D53" s="82">
        <v>17348</v>
      </c>
      <c r="E53" s="83">
        <v>624</v>
      </c>
      <c r="F53" s="84">
        <v>434</v>
      </c>
      <c r="G53" s="85">
        <f t="shared" si="15"/>
        <v>2.5017293059718698E-2</v>
      </c>
      <c r="H53" s="83">
        <v>2295</v>
      </c>
      <c r="I53" s="84">
        <v>567</v>
      </c>
      <c r="J53" s="85">
        <f t="shared" si="11"/>
        <v>3.2683882868342173E-2</v>
      </c>
      <c r="K53" s="83">
        <v>1810</v>
      </c>
      <c r="L53" s="84">
        <v>756</v>
      </c>
      <c r="M53" s="85">
        <f t="shared" si="2"/>
        <v>4.3578510491122893E-2</v>
      </c>
      <c r="N53" s="86">
        <v>85</v>
      </c>
      <c r="P53" s="62" t="str">
        <f t="shared" si="13"/>
        <v>福島区</v>
      </c>
      <c r="Q53" s="63">
        <f t="shared" si="3"/>
        <v>2.6609442060085836E-2</v>
      </c>
      <c r="R53" s="62" t="str">
        <f t="shared" si="14"/>
        <v>枚方市</v>
      </c>
      <c r="S53" s="63">
        <f t="shared" si="4"/>
        <v>2.2121372861043986E-2</v>
      </c>
      <c r="T53" s="62" t="str">
        <f t="shared" si="5"/>
        <v>泉大津市</v>
      </c>
      <c r="U53" s="63">
        <f t="shared" si="6"/>
        <v>4.9407556449809972E-2</v>
      </c>
      <c r="V53" s="65"/>
      <c r="W53" s="98">
        <f t="shared" si="7"/>
        <v>2.9173077832462143E-2</v>
      </c>
      <c r="X53" s="98">
        <f t="shared" si="8"/>
        <v>3.0648100658031144E-2</v>
      </c>
      <c r="Y53" s="98">
        <f t="shared" si="9"/>
        <v>5.1473022178086726E-2</v>
      </c>
      <c r="Z53" s="99">
        <v>0</v>
      </c>
    </row>
    <row r="54" spans="2:26" s="61" customFormat="1">
      <c r="B54" s="97">
        <v>50</v>
      </c>
      <c r="C54" s="100" t="s">
        <v>17</v>
      </c>
      <c r="D54" s="82">
        <v>15114</v>
      </c>
      <c r="E54" s="83">
        <v>540</v>
      </c>
      <c r="F54" s="84">
        <v>365</v>
      </c>
      <c r="G54" s="85">
        <f t="shared" si="15"/>
        <v>2.4149794892152972E-2</v>
      </c>
      <c r="H54" s="83">
        <v>1663</v>
      </c>
      <c r="I54" s="84">
        <v>403</v>
      </c>
      <c r="J54" s="85">
        <f t="shared" si="11"/>
        <v>2.6664020113801774E-2</v>
      </c>
      <c r="K54" s="83">
        <v>1883</v>
      </c>
      <c r="L54" s="84">
        <v>829</v>
      </c>
      <c r="M54" s="85">
        <f t="shared" si="2"/>
        <v>5.4849808124917299E-2</v>
      </c>
      <c r="N54" s="86">
        <v>62</v>
      </c>
      <c r="P54" s="62" t="str">
        <f t="shared" si="13"/>
        <v>寝屋川市</v>
      </c>
      <c r="Q54" s="63">
        <f t="shared" si="3"/>
        <v>2.6521210570094055E-2</v>
      </c>
      <c r="R54" s="62" t="str">
        <f t="shared" si="14"/>
        <v>堺市堺区</v>
      </c>
      <c r="S54" s="63">
        <f t="shared" si="4"/>
        <v>2.2031076581576027E-2</v>
      </c>
      <c r="T54" s="62" t="str">
        <f t="shared" si="5"/>
        <v>東住吉区</v>
      </c>
      <c r="U54" s="63">
        <f t="shared" si="6"/>
        <v>4.930757203484476E-2</v>
      </c>
      <c r="V54" s="65"/>
      <c r="W54" s="98">
        <f t="shared" si="7"/>
        <v>2.9173077832462143E-2</v>
      </c>
      <c r="X54" s="98">
        <f t="shared" si="8"/>
        <v>3.0648100658031144E-2</v>
      </c>
      <c r="Y54" s="98">
        <f t="shared" si="9"/>
        <v>5.1473022178086726E-2</v>
      </c>
      <c r="Z54" s="99">
        <v>0</v>
      </c>
    </row>
    <row r="55" spans="2:26" s="61" customFormat="1">
      <c r="B55" s="97">
        <v>51</v>
      </c>
      <c r="C55" s="100" t="s">
        <v>49</v>
      </c>
      <c r="D55" s="82">
        <v>20127</v>
      </c>
      <c r="E55" s="83">
        <v>936</v>
      </c>
      <c r="F55" s="84">
        <v>570</v>
      </c>
      <c r="G55" s="85">
        <f t="shared" si="15"/>
        <v>2.8320166939931436E-2</v>
      </c>
      <c r="H55" s="83">
        <v>1496</v>
      </c>
      <c r="I55" s="84">
        <v>402</v>
      </c>
      <c r="J55" s="85">
        <f t="shared" si="11"/>
        <v>1.9973170368162169E-2</v>
      </c>
      <c r="K55" s="83">
        <v>2566</v>
      </c>
      <c r="L55" s="84">
        <v>1135</v>
      </c>
      <c r="M55" s="85">
        <f t="shared" si="2"/>
        <v>5.639191136284593E-2</v>
      </c>
      <c r="N55" s="86">
        <v>78</v>
      </c>
      <c r="P55" s="62" t="str">
        <f t="shared" si="13"/>
        <v>堺市北区</v>
      </c>
      <c r="Q55" s="63">
        <f t="shared" si="3"/>
        <v>2.6426174496644295E-2</v>
      </c>
      <c r="R55" s="62" t="str">
        <f t="shared" si="14"/>
        <v>藤井寺市</v>
      </c>
      <c r="S55" s="63">
        <f t="shared" si="4"/>
        <v>2.1876409562471808E-2</v>
      </c>
      <c r="T55" s="62" t="str">
        <f t="shared" si="5"/>
        <v>此花区</v>
      </c>
      <c r="U55" s="63">
        <f t="shared" si="6"/>
        <v>4.9144784389303781E-2</v>
      </c>
      <c r="V55" s="65"/>
      <c r="W55" s="98">
        <f t="shared" si="7"/>
        <v>2.9173077832462143E-2</v>
      </c>
      <c r="X55" s="98">
        <f t="shared" si="8"/>
        <v>3.0648100658031144E-2</v>
      </c>
      <c r="Y55" s="98">
        <f t="shared" si="9"/>
        <v>5.1473022178086726E-2</v>
      </c>
      <c r="Z55" s="99">
        <v>0</v>
      </c>
    </row>
    <row r="56" spans="2:26" s="61" customFormat="1">
      <c r="B56" s="97">
        <v>52</v>
      </c>
      <c r="C56" s="100" t="s">
        <v>5</v>
      </c>
      <c r="D56" s="82">
        <v>16580</v>
      </c>
      <c r="E56" s="83">
        <v>799</v>
      </c>
      <c r="F56" s="84">
        <v>529</v>
      </c>
      <c r="G56" s="85">
        <f t="shared" si="15"/>
        <v>3.1905910735826298E-2</v>
      </c>
      <c r="H56" s="83">
        <v>1150</v>
      </c>
      <c r="I56" s="84">
        <v>333</v>
      </c>
      <c r="J56" s="85">
        <f t="shared" si="11"/>
        <v>2.0084439083232812E-2</v>
      </c>
      <c r="K56" s="83">
        <v>1819</v>
      </c>
      <c r="L56" s="84">
        <v>866</v>
      </c>
      <c r="M56" s="85">
        <f t="shared" si="2"/>
        <v>5.2231604342581422E-2</v>
      </c>
      <c r="N56" s="86">
        <v>48</v>
      </c>
      <c r="P56" s="62" t="str">
        <f t="shared" si="13"/>
        <v>八尾市</v>
      </c>
      <c r="Q56" s="63">
        <f t="shared" si="3"/>
        <v>2.6222950637517707E-2</v>
      </c>
      <c r="R56" s="62" t="str">
        <f t="shared" si="14"/>
        <v>摂津市</v>
      </c>
      <c r="S56" s="63">
        <f t="shared" si="4"/>
        <v>2.1758658548757363E-2</v>
      </c>
      <c r="T56" s="62" t="str">
        <f t="shared" si="5"/>
        <v>摂津市</v>
      </c>
      <c r="U56" s="63">
        <f t="shared" si="6"/>
        <v>4.9006886914861762E-2</v>
      </c>
      <c r="V56" s="65"/>
      <c r="W56" s="98">
        <f t="shared" si="7"/>
        <v>2.9173077832462143E-2</v>
      </c>
      <c r="X56" s="98">
        <f t="shared" si="8"/>
        <v>3.0648100658031144E-2</v>
      </c>
      <c r="Y56" s="98">
        <f t="shared" si="9"/>
        <v>5.1473022178086726E-2</v>
      </c>
      <c r="Z56" s="99">
        <v>0</v>
      </c>
    </row>
    <row r="57" spans="2:26" s="61" customFormat="1">
      <c r="B57" s="97">
        <v>53</v>
      </c>
      <c r="C57" s="100" t="s">
        <v>23</v>
      </c>
      <c r="D57" s="87">
        <v>9485</v>
      </c>
      <c r="E57" s="88">
        <v>404</v>
      </c>
      <c r="F57" s="89">
        <v>262</v>
      </c>
      <c r="G57" s="85">
        <f t="shared" si="15"/>
        <v>2.7622561939905112E-2</v>
      </c>
      <c r="H57" s="88">
        <v>707</v>
      </c>
      <c r="I57" s="89">
        <v>199</v>
      </c>
      <c r="J57" s="90">
        <f t="shared" si="11"/>
        <v>2.0980495519240906E-2</v>
      </c>
      <c r="K57" s="88">
        <v>1265</v>
      </c>
      <c r="L57" s="89">
        <v>538</v>
      </c>
      <c r="M57" s="90">
        <f t="shared" si="2"/>
        <v>5.6721138639957827E-2</v>
      </c>
      <c r="N57" s="86">
        <v>43</v>
      </c>
      <c r="P57" s="62" t="str">
        <f t="shared" si="13"/>
        <v>摂津市</v>
      </c>
      <c r="Q57" s="63">
        <f t="shared" si="3"/>
        <v>2.5850883321688792E-2</v>
      </c>
      <c r="R57" s="62" t="str">
        <f t="shared" si="14"/>
        <v>柏原市</v>
      </c>
      <c r="S57" s="63">
        <f t="shared" si="4"/>
        <v>2.0980495519240906E-2</v>
      </c>
      <c r="T57" s="62" t="str">
        <f t="shared" si="5"/>
        <v>河内長野市</v>
      </c>
      <c r="U57" s="63">
        <f t="shared" si="6"/>
        <v>4.889331303431315E-2</v>
      </c>
      <c r="V57" s="65"/>
      <c r="W57" s="98">
        <f t="shared" si="7"/>
        <v>2.9173077832462143E-2</v>
      </c>
      <c r="X57" s="98">
        <f t="shared" si="8"/>
        <v>3.0648100658031144E-2</v>
      </c>
      <c r="Y57" s="98">
        <f t="shared" si="9"/>
        <v>5.1473022178086726E-2</v>
      </c>
      <c r="Z57" s="99">
        <v>0</v>
      </c>
    </row>
    <row r="58" spans="2:26" s="61" customFormat="1">
      <c r="B58" s="97">
        <v>54</v>
      </c>
      <c r="C58" s="100" t="s">
        <v>29</v>
      </c>
      <c r="D58" s="91">
        <v>15866</v>
      </c>
      <c r="E58" s="92">
        <v>682</v>
      </c>
      <c r="F58" s="93">
        <v>450</v>
      </c>
      <c r="G58" s="85">
        <f t="shared" si="15"/>
        <v>2.8362536241018529E-2</v>
      </c>
      <c r="H58" s="92">
        <v>1176</v>
      </c>
      <c r="I58" s="93">
        <v>257</v>
      </c>
      <c r="J58" s="94">
        <f t="shared" si="11"/>
        <v>1.6198159586537249E-2</v>
      </c>
      <c r="K58" s="92">
        <v>2015</v>
      </c>
      <c r="L58" s="93">
        <v>884</v>
      </c>
      <c r="M58" s="94">
        <f t="shared" si="2"/>
        <v>5.5716626749023071E-2</v>
      </c>
      <c r="N58" s="86">
        <v>48</v>
      </c>
      <c r="P58" s="62" t="str">
        <f t="shared" si="13"/>
        <v>高槻市</v>
      </c>
      <c r="Q58" s="63">
        <f t="shared" si="3"/>
        <v>2.553454850366348E-2</v>
      </c>
      <c r="R58" s="62" t="str">
        <f t="shared" si="14"/>
        <v>貝塚市</v>
      </c>
      <c r="S58" s="63">
        <f t="shared" si="4"/>
        <v>2.044183701530846E-2</v>
      </c>
      <c r="T58" s="62" t="str">
        <f t="shared" si="5"/>
        <v>平野区</v>
      </c>
      <c r="U58" s="63">
        <f t="shared" si="6"/>
        <v>4.8689989398758141E-2</v>
      </c>
      <c r="V58" s="65"/>
      <c r="W58" s="98">
        <f t="shared" si="7"/>
        <v>2.9173077832462143E-2</v>
      </c>
      <c r="X58" s="98">
        <f t="shared" si="8"/>
        <v>3.0648100658031144E-2</v>
      </c>
      <c r="Y58" s="98">
        <f t="shared" si="9"/>
        <v>5.1473022178086726E-2</v>
      </c>
      <c r="Z58" s="99">
        <v>0</v>
      </c>
    </row>
    <row r="59" spans="2:26" s="61" customFormat="1">
      <c r="B59" s="97">
        <v>55</v>
      </c>
      <c r="C59" s="100" t="s">
        <v>18</v>
      </c>
      <c r="D59" s="82">
        <v>16304</v>
      </c>
      <c r="E59" s="83">
        <v>598</v>
      </c>
      <c r="F59" s="84">
        <v>385</v>
      </c>
      <c r="G59" s="85">
        <f t="shared" si="15"/>
        <v>2.3613837095191364E-2</v>
      </c>
      <c r="H59" s="83">
        <v>2033</v>
      </c>
      <c r="I59" s="84">
        <v>541</v>
      </c>
      <c r="J59" s="85">
        <f t="shared" si="11"/>
        <v>3.3182041216879295E-2</v>
      </c>
      <c r="K59" s="83">
        <v>1709</v>
      </c>
      <c r="L59" s="84">
        <v>778</v>
      </c>
      <c r="M59" s="85">
        <f t="shared" si="2"/>
        <v>4.7718351324828261E-2</v>
      </c>
      <c r="N59" s="86">
        <v>61</v>
      </c>
      <c r="P59" s="62" t="str">
        <f t="shared" si="13"/>
        <v>貝塚市</v>
      </c>
      <c r="Q59" s="63">
        <f t="shared" si="3"/>
        <v>2.5208543404528373E-2</v>
      </c>
      <c r="R59" s="62" t="str">
        <f t="shared" si="14"/>
        <v>岸和田市</v>
      </c>
      <c r="S59" s="63">
        <f t="shared" si="4"/>
        <v>2.0378457059679767E-2</v>
      </c>
      <c r="T59" s="62" t="str">
        <f t="shared" si="5"/>
        <v>泉南市</v>
      </c>
      <c r="U59" s="63">
        <f t="shared" si="6"/>
        <v>4.8490726148624076E-2</v>
      </c>
      <c r="V59" s="65"/>
      <c r="W59" s="98">
        <f t="shared" si="7"/>
        <v>2.9173077832462143E-2</v>
      </c>
      <c r="X59" s="98">
        <f t="shared" si="8"/>
        <v>3.0648100658031144E-2</v>
      </c>
      <c r="Y59" s="98">
        <f t="shared" si="9"/>
        <v>5.1473022178086726E-2</v>
      </c>
      <c r="Z59" s="99">
        <v>0</v>
      </c>
    </row>
    <row r="60" spans="2:26" s="61" customFormat="1">
      <c r="B60" s="97">
        <v>56</v>
      </c>
      <c r="C60" s="100" t="s">
        <v>11</v>
      </c>
      <c r="D60" s="82">
        <v>10019</v>
      </c>
      <c r="E60" s="83">
        <v>349</v>
      </c>
      <c r="F60" s="84">
        <v>259</v>
      </c>
      <c r="G60" s="85">
        <f t="shared" si="15"/>
        <v>2.5850883321688792E-2</v>
      </c>
      <c r="H60" s="83">
        <v>670</v>
      </c>
      <c r="I60" s="84">
        <v>218</v>
      </c>
      <c r="J60" s="85">
        <f t="shared" si="11"/>
        <v>2.1758658548757363E-2</v>
      </c>
      <c r="K60" s="83">
        <v>1002</v>
      </c>
      <c r="L60" s="84">
        <v>491</v>
      </c>
      <c r="M60" s="85">
        <f t="shared" si="2"/>
        <v>4.9006886914861762E-2</v>
      </c>
      <c r="N60" s="86">
        <v>23</v>
      </c>
      <c r="P60" s="62" t="str">
        <f t="shared" si="13"/>
        <v>松原市</v>
      </c>
      <c r="Q60" s="63">
        <f t="shared" si="3"/>
        <v>2.5017293059718698E-2</v>
      </c>
      <c r="R60" s="62" t="str">
        <f t="shared" si="14"/>
        <v>箕面市</v>
      </c>
      <c r="S60" s="63">
        <f t="shared" si="4"/>
        <v>2.0084439083232812E-2</v>
      </c>
      <c r="T60" s="62" t="str">
        <f t="shared" si="5"/>
        <v>八尾市</v>
      </c>
      <c r="U60" s="63">
        <f t="shared" si="6"/>
        <v>4.80568904691797E-2</v>
      </c>
      <c r="V60" s="65"/>
      <c r="W60" s="98">
        <f t="shared" si="7"/>
        <v>2.9173077832462143E-2</v>
      </c>
      <c r="X60" s="98">
        <f t="shared" si="8"/>
        <v>3.0648100658031144E-2</v>
      </c>
      <c r="Y60" s="98">
        <f t="shared" si="9"/>
        <v>5.1473022178086726E-2</v>
      </c>
      <c r="Z60" s="99">
        <v>0</v>
      </c>
    </row>
    <row r="61" spans="2:26" s="61" customFormat="1">
      <c r="B61" s="97">
        <v>57</v>
      </c>
      <c r="C61" s="100" t="s">
        <v>50</v>
      </c>
      <c r="D61" s="82">
        <v>7744</v>
      </c>
      <c r="E61" s="83">
        <v>386</v>
      </c>
      <c r="F61" s="84">
        <v>275</v>
      </c>
      <c r="G61" s="85">
        <f t="shared" si="15"/>
        <v>3.551136363636364E-2</v>
      </c>
      <c r="H61" s="83">
        <v>508</v>
      </c>
      <c r="I61" s="84">
        <v>147</v>
      </c>
      <c r="J61" s="85">
        <f t="shared" si="11"/>
        <v>1.8982438016528925E-2</v>
      </c>
      <c r="K61" s="83">
        <v>838</v>
      </c>
      <c r="L61" s="84">
        <v>360</v>
      </c>
      <c r="M61" s="85">
        <f t="shared" si="2"/>
        <v>4.6487603305785122E-2</v>
      </c>
      <c r="N61" s="86">
        <v>28</v>
      </c>
      <c r="P61" s="62" t="str">
        <f t="shared" si="13"/>
        <v>大東市</v>
      </c>
      <c r="Q61" s="63">
        <f t="shared" si="3"/>
        <v>2.4149794892152972E-2</v>
      </c>
      <c r="R61" s="62" t="str">
        <f t="shared" si="14"/>
        <v>和泉市</v>
      </c>
      <c r="S61" s="63">
        <f t="shared" si="4"/>
        <v>1.9973170368162169E-2</v>
      </c>
      <c r="T61" s="62" t="str">
        <f t="shared" si="5"/>
        <v>交野市</v>
      </c>
      <c r="U61" s="63">
        <f t="shared" si="6"/>
        <v>4.8011363636363637E-2</v>
      </c>
      <c r="V61" s="65"/>
      <c r="W61" s="98">
        <f t="shared" si="7"/>
        <v>2.9173077832462143E-2</v>
      </c>
      <c r="X61" s="98">
        <f t="shared" si="8"/>
        <v>3.0648100658031144E-2</v>
      </c>
      <c r="Y61" s="98">
        <f t="shared" si="9"/>
        <v>5.1473022178086726E-2</v>
      </c>
      <c r="Z61" s="99">
        <v>0</v>
      </c>
    </row>
    <row r="62" spans="2:26" s="61" customFormat="1">
      <c r="B62" s="97">
        <v>58</v>
      </c>
      <c r="C62" s="100" t="s">
        <v>30</v>
      </c>
      <c r="D62" s="82">
        <v>8868</v>
      </c>
      <c r="E62" s="83">
        <v>375</v>
      </c>
      <c r="F62" s="84">
        <v>257</v>
      </c>
      <c r="G62" s="85">
        <f t="shared" si="15"/>
        <v>2.8980604420387912E-2</v>
      </c>
      <c r="H62" s="83">
        <v>828</v>
      </c>
      <c r="I62" s="84">
        <v>194</v>
      </c>
      <c r="J62" s="85">
        <f t="shared" si="11"/>
        <v>2.1876409562471808E-2</v>
      </c>
      <c r="K62" s="83">
        <v>975</v>
      </c>
      <c r="L62" s="84">
        <v>454</v>
      </c>
      <c r="M62" s="85">
        <f t="shared" si="2"/>
        <v>5.1195308976093819E-2</v>
      </c>
      <c r="N62" s="86">
        <v>15</v>
      </c>
      <c r="P62" s="62" t="str">
        <f t="shared" si="13"/>
        <v>大阪狭山市</v>
      </c>
      <c r="Q62" s="63">
        <f t="shared" si="3"/>
        <v>2.4083905218179463E-2</v>
      </c>
      <c r="R62" s="62" t="str">
        <f t="shared" si="14"/>
        <v>富田林市</v>
      </c>
      <c r="S62" s="63">
        <f t="shared" si="4"/>
        <v>1.9702554976484047E-2</v>
      </c>
      <c r="T62" s="62" t="str">
        <f t="shared" si="5"/>
        <v>門真市</v>
      </c>
      <c r="U62" s="63">
        <f t="shared" si="6"/>
        <v>4.7718351324828261E-2</v>
      </c>
      <c r="V62" s="65"/>
      <c r="W62" s="98">
        <f t="shared" si="7"/>
        <v>2.9173077832462143E-2</v>
      </c>
      <c r="X62" s="98">
        <f t="shared" si="8"/>
        <v>3.0648100658031144E-2</v>
      </c>
      <c r="Y62" s="98">
        <f t="shared" si="9"/>
        <v>5.1473022178086726E-2</v>
      </c>
      <c r="Z62" s="99">
        <v>0</v>
      </c>
    </row>
    <row r="63" spans="2:26" s="61" customFormat="1">
      <c r="B63" s="97">
        <v>59</v>
      </c>
      <c r="C63" s="100" t="s">
        <v>24</v>
      </c>
      <c r="D63" s="82">
        <v>63748</v>
      </c>
      <c r="E63" s="83">
        <v>2832</v>
      </c>
      <c r="F63" s="84">
        <v>1793</v>
      </c>
      <c r="G63" s="85">
        <f t="shared" si="15"/>
        <v>2.8126372592081322E-2</v>
      </c>
      <c r="H63" s="83">
        <v>9425</v>
      </c>
      <c r="I63" s="84">
        <v>2350</v>
      </c>
      <c r="J63" s="85">
        <f t="shared" si="11"/>
        <v>3.6863901612599614E-2</v>
      </c>
      <c r="K63" s="83">
        <v>7541</v>
      </c>
      <c r="L63" s="84">
        <v>3263</v>
      </c>
      <c r="M63" s="85">
        <f t="shared" si="2"/>
        <v>5.1185919558260649E-2</v>
      </c>
      <c r="N63" s="86">
        <v>354</v>
      </c>
      <c r="P63" s="62" t="str">
        <f t="shared" si="13"/>
        <v>西区</v>
      </c>
      <c r="Q63" s="63">
        <f t="shared" si="3"/>
        <v>2.4078254326561323E-2</v>
      </c>
      <c r="R63" s="62" t="str">
        <f t="shared" si="14"/>
        <v>堺市南区</v>
      </c>
      <c r="S63" s="63">
        <f t="shared" si="4"/>
        <v>1.9252388982574479E-2</v>
      </c>
      <c r="T63" s="62" t="str">
        <f t="shared" si="5"/>
        <v>熊取町</v>
      </c>
      <c r="U63" s="63">
        <f t="shared" si="6"/>
        <v>4.7548014171172853E-2</v>
      </c>
      <c r="V63" s="65"/>
      <c r="W63" s="98">
        <f t="shared" si="7"/>
        <v>2.9173077832462143E-2</v>
      </c>
      <c r="X63" s="98">
        <f t="shared" si="8"/>
        <v>3.0648100658031144E-2</v>
      </c>
      <c r="Y63" s="98">
        <f t="shared" si="9"/>
        <v>5.1473022178086726E-2</v>
      </c>
      <c r="Z63" s="99">
        <v>0</v>
      </c>
    </row>
    <row r="64" spans="2:26" s="61" customFormat="1">
      <c r="B64" s="97">
        <v>60</v>
      </c>
      <c r="C64" s="100" t="s">
        <v>51</v>
      </c>
      <c r="D64" s="82">
        <v>8249</v>
      </c>
      <c r="E64" s="83">
        <v>356</v>
      </c>
      <c r="F64" s="84">
        <v>235</v>
      </c>
      <c r="G64" s="85">
        <f t="shared" si="15"/>
        <v>2.8488301612316646E-2</v>
      </c>
      <c r="H64" s="83">
        <v>547</v>
      </c>
      <c r="I64" s="84">
        <v>151</v>
      </c>
      <c r="J64" s="85">
        <f t="shared" si="11"/>
        <v>1.830524912110559E-2</v>
      </c>
      <c r="K64" s="83">
        <v>968</v>
      </c>
      <c r="L64" s="84">
        <v>400</v>
      </c>
      <c r="M64" s="85">
        <f t="shared" si="2"/>
        <v>4.8490726148624076E-2</v>
      </c>
      <c r="N64" s="86">
        <v>21</v>
      </c>
      <c r="P64" s="62" t="str">
        <f t="shared" si="13"/>
        <v>熊取町</v>
      </c>
      <c r="Q64" s="63">
        <f t="shared" si="3"/>
        <v>2.4053701286593326E-2</v>
      </c>
      <c r="R64" s="62" t="str">
        <f t="shared" si="14"/>
        <v>交野市</v>
      </c>
      <c r="S64" s="63">
        <f t="shared" si="4"/>
        <v>1.9223484848484847E-2</v>
      </c>
      <c r="T64" s="62" t="str">
        <f t="shared" si="5"/>
        <v>阪南市</v>
      </c>
      <c r="U64" s="63">
        <f t="shared" si="6"/>
        <v>4.7102342786683106E-2</v>
      </c>
      <c r="V64" s="65"/>
      <c r="W64" s="98">
        <f t="shared" si="7"/>
        <v>2.9173077832462143E-2</v>
      </c>
      <c r="X64" s="98">
        <f t="shared" si="8"/>
        <v>3.0648100658031144E-2</v>
      </c>
      <c r="Y64" s="98">
        <f t="shared" si="9"/>
        <v>5.1473022178086726E-2</v>
      </c>
      <c r="Z64" s="99">
        <v>0</v>
      </c>
    </row>
    <row r="65" spans="2:26" s="61" customFormat="1">
      <c r="B65" s="97">
        <v>61</v>
      </c>
      <c r="C65" s="100" t="s">
        <v>19</v>
      </c>
      <c r="D65" s="87">
        <v>6964</v>
      </c>
      <c r="E65" s="88">
        <v>264</v>
      </c>
      <c r="F65" s="89">
        <v>167</v>
      </c>
      <c r="G65" s="85">
        <f t="shared" si="15"/>
        <v>2.3980470993681793E-2</v>
      </c>
      <c r="H65" s="88">
        <v>659</v>
      </c>
      <c r="I65" s="89">
        <v>161</v>
      </c>
      <c r="J65" s="90">
        <f t="shared" si="11"/>
        <v>2.311889718552556E-2</v>
      </c>
      <c r="K65" s="88">
        <v>988</v>
      </c>
      <c r="L65" s="89">
        <v>421</v>
      </c>
      <c r="M65" s="90">
        <f t="shared" si="2"/>
        <v>6.0453762205628946E-2</v>
      </c>
      <c r="N65" s="86">
        <v>28</v>
      </c>
      <c r="P65" s="62" t="str">
        <f t="shared" si="13"/>
        <v>四條畷市</v>
      </c>
      <c r="Q65" s="63">
        <f t="shared" si="3"/>
        <v>2.3980470993681793E-2</v>
      </c>
      <c r="R65" s="62" t="str">
        <f t="shared" si="14"/>
        <v>高石市</v>
      </c>
      <c r="S65" s="63">
        <f t="shared" si="4"/>
        <v>1.8982438016528925E-2</v>
      </c>
      <c r="T65" s="62" t="str">
        <f t="shared" si="5"/>
        <v>堺市東区</v>
      </c>
      <c r="U65" s="63">
        <f t="shared" si="6"/>
        <v>4.7021191523390647E-2</v>
      </c>
      <c r="V65" s="65"/>
      <c r="W65" s="98">
        <f t="shared" si="7"/>
        <v>2.9173077832462143E-2</v>
      </c>
      <c r="X65" s="98">
        <f t="shared" si="8"/>
        <v>3.0648100658031144E-2</v>
      </c>
      <c r="Y65" s="98">
        <f t="shared" si="9"/>
        <v>5.1473022178086726E-2</v>
      </c>
      <c r="Z65" s="99">
        <v>0</v>
      </c>
    </row>
    <row r="66" spans="2:26" s="61" customFormat="1">
      <c r="B66" s="97">
        <v>62</v>
      </c>
      <c r="C66" s="100" t="s">
        <v>20</v>
      </c>
      <c r="D66" s="82">
        <v>10560</v>
      </c>
      <c r="E66" s="83">
        <v>301</v>
      </c>
      <c r="F66" s="84">
        <v>204</v>
      </c>
      <c r="G66" s="85">
        <f t="shared" ref="G66:G67" si="16">F66/D66</f>
        <v>1.9318181818181818E-2</v>
      </c>
      <c r="H66" s="83">
        <v>597</v>
      </c>
      <c r="I66" s="84">
        <v>203</v>
      </c>
      <c r="J66" s="85">
        <f t="shared" si="11"/>
        <v>1.9223484848484847E-2</v>
      </c>
      <c r="K66" s="83">
        <v>1066</v>
      </c>
      <c r="L66" s="84">
        <v>507</v>
      </c>
      <c r="M66" s="85">
        <f t="shared" si="2"/>
        <v>4.8011363636363637E-2</v>
      </c>
      <c r="N66" s="86">
        <v>19</v>
      </c>
      <c r="P66" s="62" t="str">
        <f t="shared" si="13"/>
        <v>枚方市</v>
      </c>
      <c r="Q66" s="63">
        <f t="shared" si="3"/>
        <v>2.3634113278717509E-2</v>
      </c>
      <c r="R66" s="62" t="str">
        <f t="shared" si="14"/>
        <v>泉南市</v>
      </c>
      <c r="S66" s="63">
        <f t="shared" si="4"/>
        <v>1.830524912110559E-2</v>
      </c>
      <c r="T66" s="62" t="str">
        <f t="shared" si="5"/>
        <v>高槻市</v>
      </c>
      <c r="U66" s="63">
        <f t="shared" si="6"/>
        <v>4.6736808480903988E-2</v>
      </c>
      <c r="V66" s="65"/>
      <c r="W66" s="98">
        <f t="shared" si="7"/>
        <v>2.9173077832462143E-2</v>
      </c>
      <c r="X66" s="98">
        <f t="shared" si="8"/>
        <v>3.0648100658031144E-2</v>
      </c>
      <c r="Y66" s="98">
        <f t="shared" si="9"/>
        <v>5.1473022178086726E-2</v>
      </c>
      <c r="Z66" s="99">
        <v>0</v>
      </c>
    </row>
    <row r="67" spans="2:26" s="61" customFormat="1">
      <c r="B67" s="97">
        <v>63</v>
      </c>
      <c r="C67" s="100" t="s">
        <v>31</v>
      </c>
      <c r="D67" s="87">
        <v>7723</v>
      </c>
      <c r="E67" s="88">
        <v>252</v>
      </c>
      <c r="F67" s="89">
        <v>186</v>
      </c>
      <c r="G67" s="85">
        <f t="shared" si="16"/>
        <v>2.4083905218179463E-2</v>
      </c>
      <c r="H67" s="88">
        <v>501</v>
      </c>
      <c r="I67" s="89">
        <v>136</v>
      </c>
      <c r="J67" s="90">
        <f t="shared" si="11"/>
        <v>1.7609737148776384E-2</v>
      </c>
      <c r="K67" s="88">
        <v>1042</v>
      </c>
      <c r="L67" s="89">
        <v>431</v>
      </c>
      <c r="M67" s="90">
        <f t="shared" si="2"/>
        <v>5.5807328758254567E-2</v>
      </c>
      <c r="N67" s="86">
        <v>27</v>
      </c>
      <c r="P67" s="62" t="str">
        <f t="shared" si="13"/>
        <v>門真市</v>
      </c>
      <c r="Q67" s="63">
        <f t="shared" si="3"/>
        <v>2.3613837095191364E-2</v>
      </c>
      <c r="R67" s="62" t="str">
        <f t="shared" si="14"/>
        <v>熊取町</v>
      </c>
      <c r="S67" s="63">
        <f t="shared" si="4"/>
        <v>1.8086891665112809E-2</v>
      </c>
      <c r="T67" s="62" t="str">
        <f t="shared" si="5"/>
        <v>高石市</v>
      </c>
      <c r="U67" s="63">
        <f t="shared" si="6"/>
        <v>4.6487603305785122E-2</v>
      </c>
      <c r="V67" s="65"/>
      <c r="W67" s="98">
        <f t="shared" si="7"/>
        <v>2.9173077832462143E-2</v>
      </c>
      <c r="X67" s="98">
        <f t="shared" si="8"/>
        <v>3.0648100658031144E-2</v>
      </c>
      <c r="Y67" s="98">
        <f t="shared" si="9"/>
        <v>5.1473022178086726E-2</v>
      </c>
      <c r="Z67" s="99">
        <v>0</v>
      </c>
    </row>
    <row r="68" spans="2:26" s="61" customFormat="1">
      <c r="B68" s="97">
        <v>64</v>
      </c>
      <c r="C68" s="100" t="s">
        <v>52</v>
      </c>
      <c r="D68" s="82">
        <v>8110</v>
      </c>
      <c r="E68" s="83">
        <v>294</v>
      </c>
      <c r="F68" s="84">
        <v>181</v>
      </c>
      <c r="G68" s="85">
        <f>F68/D68</f>
        <v>2.2318125770653514E-2</v>
      </c>
      <c r="H68" s="83">
        <v>509</v>
      </c>
      <c r="I68" s="84">
        <v>144</v>
      </c>
      <c r="J68" s="85">
        <f t="shared" si="11"/>
        <v>1.775585696670777E-2</v>
      </c>
      <c r="K68" s="83">
        <v>928</v>
      </c>
      <c r="L68" s="84">
        <v>382</v>
      </c>
      <c r="M68" s="85">
        <f t="shared" si="2"/>
        <v>4.7102342786683106E-2</v>
      </c>
      <c r="N68" s="86">
        <v>13</v>
      </c>
      <c r="P68" s="62" t="str">
        <f t="shared" si="13"/>
        <v>太子町</v>
      </c>
      <c r="Q68" s="63">
        <f t="shared" si="3"/>
        <v>2.3424428332403793E-2</v>
      </c>
      <c r="R68" s="62" t="str">
        <f t="shared" si="14"/>
        <v>阪南市</v>
      </c>
      <c r="S68" s="63">
        <f t="shared" si="4"/>
        <v>1.775585696670777E-2</v>
      </c>
      <c r="T68" s="62" t="str">
        <f t="shared" si="5"/>
        <v>東淀川区</v>
      </c>
      <c r="U68" s="63">
        <f t="shared" si="6"/>
        <v>4.6297288607866249E-2</v>
      </c>
      <c r="V68" s="65"/>
      <c r="W68" s="98">
        <f t="shared" si="7"/>
        <v>2.9173077832462143E-2</v>
      </c>
      <c r="X68" s="98">
        <f t="shared" si="8"/>
        <v>3.0648100658031144E-2</v>
      </c>
      <c r="Y68" s="98">
        <f t="shared" si="9"/>
        <v>5.1473022178086726E-2</v>
      </c>
      <c r="Z68" s="99">
        <v>0</v>
      </c>
    </row>
    <row r="69" spans="2:26" s="61" customFormat="1">
      <c r="B69" s="97">
        <v>65</v>
      </c>
      <c r="C69" s="100" t="s">
        <v>12</v>
      </c>
      <c r="D69" s="82">
        <v>3946</v>
      </c>
      <c r="E69" s="83">
        <v>172</v>
      </c>
      <c r="F69" s="84">
        <v>107</v>
      </c>
      <c r="G69" s="85">
        <f t="shared" ref="G69:G78" si="17">F69/D69</f>
        <v>2.7116066903193108E-2</v>
      </c>
      <c r="H69" s="83">
        <v>187</v>
      </c>
      <c r="I69" s="84">
        <v>56</v>
      </c>
      <c r="J69" s="85">
        <f t="shared" si="11"/>
        <v>1.419158641662443E-2</v>
      </c>
      <c r="K69" s="83">
        <v>321</v>
      </c>
      <c r="L69" s="84">
        <v>176</v>
      </c>
      <c r="M69" s="85">
        <f t="shared" si="2"/>
        <v>4.4602128737962494E-2</v>
      </c>
      <c r="N69" s="86">
        <v>6</v>
      </c>
      <c r="P69" s="62" t="str">
        <f t="shared" ref="P69:P77" si="18">INDEX($C$5:$C$78,MATCH(Q69,G$5:G$78,0))</f>
        <v>堺市美原区</v>
      </c>
      <c r="Q69" s="63">
        <f t="shared" si="3"/>
        <v>2.3233486943164364E-2</v>
      </c>
      <c r="R69" s="62" t="str">
        <f t="shared" ref="R69:R77" si="19">INDEX($C$5:$C$78,MATCH(S69,J$5:J$78,0))</f>
        <v>大阪狭山市</v>
      </c>
      <c r="S69" s="63">
        <f t="shared" si="4"/>
        <v>1.7609737148776384E-2</v>
      </c>
      <c r="T69" s="62" t="str">
        <f t="shared" si="5"/>
        <v>旭区</v>
      </c>
      <c r="U69" s="63">
        <f t="shared" si="6"/>
        <v>4.554608830364059E-2</v>
      </c>
      <c r="V69" s="65"/>
      <c r="W69" s="98">
        <f t="shared" si="7"/>
        <v>2.9173077832462143E-2</v>
      </c>
      <c r="X69" s="98">
        <f t="shared" si="8"/>
        <v>3.0648100658031144E-2</v>
      </c>
      <c r="Y69" s="98">
        <f t="shared" si="9"/>
        <v>5.1473022178086726E-2</v>
      </c>
      <c r="Z69" s="99">
        <v>0</v>
      </c>
    </row>
    <row r="70" spans="2:26" s="61" customFormat="1">
      <c r="B70" s="97">
        <v>66</v>
      </c>
      <c r="C70" s="100" t="s">
        <v>6</v>
      </c>
      <c r="D70" s="82">
        <v>3966</v>
      </c>
      <c r="E70" s="83">
        <v>157</v>
      </c>
      <c r="F70" s="84">
        <v>111</v>
      </c>
      <c r="G70" s="85">
        <f t="shared" si="17"/>
        <v>2.7987897125567322E-2</v>
      </c>
      <c r="H70" s="83">
        <v>72</v>
      </c>
      <c r="I70" s="84">
        <v>37</v>
      </c>
      <c r="J70" s="85">
        <f t="shared" ref="J70:J78" si="20">I70/D70</f>
        <v>9.3292990418557733E-3</v>
      </c>
      <c r="K70" s="83">
        <v>364</v>
      </c>
      <c r="L70" s="84">
        <v>176</v>
      </c>
      <c r="M70" s="85">
        <f t="shared" ref="M70:M78" si="21">L70/D70</f>
        <v>4.4377206253151794E-2</v>
      </c>
      <c r="N70" s="86">
        <v>6</v>
      </c>
      <c r="P70" s="62" t="str">
        <f t="shared" si="18"/>
        <v>岸和田市</v>
      </c>
      <c r="Q70" s="63">
        <f t="shared" ref="Q70:Q77" si="22">LARGE(G$5:G$78,ROW(A66))</f>
        <v>2.3006631085233705E-2</v>
      </c>
      <c r="R70" s="62" t="str">
        <f t="shared" si="19"/>
        <v>太子町</v>
      </c>
      <c r="S70" s="63">
        <f t="shared" ref="S70:S77" si="23">LARGE(J$5:J$78,ROW(C66))</f>
        <v>1.6731734523145567E-2</v>
      </c>
      <c r="T70" s="62" t="str">
        <f t="shared" ref="T70:T77" si="24">INDEX($C$5:$C$78,MATCH(U70,M$5:M$78,0))</f>
        <v>島本町</v>
      </c>
      <c r="U70" s="63">
        <f t="shared" ref="U70:U77" si="25">LARGE(M$5:M$78,ROW(E66))</f>
        <v>4.4602128737962494E-2</v>
      </c>
      <c r="V70" s="65"/>
      <c r="W70" s="98">
        <f t="shared" ref="W70:W78" si="26">$G$79</f>
        <v>2.9173077832462143E-2</v>
      </c>
      <c r="X70" s="98">
        <f t="shared" ref="X70:X78" si="27">$J$79</f>
        <v>3.0648100658031144E-2</v>
      </c>
      <c r="Y70" s="98">
        <f t="shared" ref="Y70:Y78" si="28">$M$79</f>
        <v>5.1473022178086726E-2</v>
      </c>
      <c r="Z70" s="99">
        <v>0</v>
      </c>
    </row>
    <row r="71" spans="2:26" s="61" customFormat="1">
      <c r="B71" s="97">
        <v>67</v>
      </c>
      <c r="C71" s="100" t="s">
        <v>7</v>
      </c>
      <c r="D71" s="82">
        <v>1808</v>
      </c>
      <c r="E71" s="83">
        <v>44</v>
      </c>
      <c r="F71" s="84">
        <v>34</v>
      </c>
      <c r="G71" s="85">
        <f t="shared" si="17"/>
        <v>1.8805309734513276E-2</v>
      </c>
      <c r="H71" s="83">
        <v>56</v>
      </c>
      <c r="I71" s="84">
        <v>20</v>
      </c>
      <c r="J71" s="85">
        <f t="shared" si="20"/>
        <v>1.1061946902654867E-2</v>
      </c>
      <c r="K71" s="83">
        <v>140</v>
      </c>
      <c r="L71" s="84">
        <v>69</v>
      </c>
      <c r="M71" s="85">
        <f t="shared" si="21"/>
        <v>3.8163716814159289E-2</v>
      </c>
      <c r="N71" s="86">
        <v>0</v>
      </c>
      <c r="P71" s="62" t="str">
        <f t="shared" si="18"/>
        <v>阪南市</v>
      </c>
      <c r="Q71" s="63">
        <f t="shared" si="22"/>
        <v>2.2318125770653514E-2</v>
      </c>
      <c r="R71" s="62" t="str">
        <f t="shared" si="19"/>
        <v>羽曳野市</v>
      </c>
      <c r="S71" s="63">
        <f t="shared" si="23"/>
        <v>1.6198159586537249E-2</v>
      </c>
      <c r="T71" s="62" t="str">
        <f t="shared" si="24"/>
        <v>豊能町</v>
      </c>
      <c r="U71" s="63">
        <f t="shared" si="25"/>
        <v>4.4377206253151794E-2</v>
      </c>
      <c r="V71" s="65"/>
      <c r="W71" s="98">
        <f t="shared" si="26"/>
        <v>2.9173077832462143E-2</v>
      </c>
      <c r="X71" s="98">
        <f t="shared" si="27"/>
        <v>3.0648100658031144E-2</v>
      </c>
      <c r="Y71" s="98">
        <f t="shared" si="28"/>
        <v>5.1473022178086726E-2</v>
      </c>
      <c r="Z71" s="99">
        <v>0</v>
      </c>
    </row>
    <row r="72" spans="2:26" s="61" customFormat="1">
      <c r="B72" s="97">
        <v>68</v>
      </c>
      <c r="C72" s="100" t="s">
        <v>53</v>
      </c>
      <c r="D72" s="82">
        <v>2490</v>
      </c>
      <c r="E72" s="83">
        <v>141</v>
      </c>
      <c r="F72" s="84">
        <v>86</v>
      </c>
      <c r="G72" s="85">
        <f t="shared" si="17"/>
        <v>3.4538152610441769E-2</v>
      </c>
      <c r="H72" s="83">
        <v>279</v>
      </c>
      <c r="I72" s="84">
        <v>65</v>
      </c>
      <c r="J72" s="85">
        <f t="shared" si="20"/>
        <v>2.6104417670682729E-2</v>
      </c>
      <c r="K72" s="83">
        <v>344</v>
      </c>
      <c r="L72" s="84">
        <v>128</v>
      </c>
      <c r="M72" s="85">
        <f t="shared" si="21"/>
        <v>5.1405622489959842E-2</v>
      </c>
      <c r="N72" s="86">
        <v>8</v>
      </c>
      <c r="P72" s="62" t="str">
        <f t="shared" si="18"/>
        <v>河内長野市</v>
      </c>
      <c r="Q72" s="63">
        <f t="shared" si="22"/>
        <v>2.2250849045555687E-2</v>
      </c>
      <c r="R72" s="62" t="str">
        <f t="shared" si="19"/>
        <v>田尻町</v>
      </c>
      <c r="S72" s="63">
        <f t="shared" si="23"/>
        <v>1.4423076923076924E-2</v>
      </c>
      <c r="T72" s="62" t="str">
        <f t="shared" si="24"/>
        <v>堺市北区</v>
      </c>
      <c r="U72" s="63">
        <f t="shared" si="25"/>
        <v>4.4358221476510064E-2</v>
      </c>
      <c r="V72" s="65"/>
      <c r="W72" s="98">
        <f t="shared" si="26"/>
        <v>2.9173077832462143E-2</v>
      </c>
      <c r="X72" s="98">
        <f t="shared" si="27"/>
        <v>3.0648100658031144E-2</v>
      </c>
      <c r="Y72" s="98">
        <f t="shared" si="28"/>
        <v>5.1473022178086726E-2</v>
      </c>
      <c r="Z72" s="99">
        <v>0</v>
      </c>
    </row>
    <row r="73" spans="2:26" s="61" customFormat="1">
      <c r="B73" s="97">
        <v>69</v>
      </c>
      <c r="C73" s="100" t="s">
        <v>54</v>
      </c>
      <c r="D73" s="82">
        <v>5363</v>
      </c>
      <c r="E73" s="83">
        <v>184</v>
      </c>
      <c r="F73" s="84">
        <v>129</v>
      </c>
      <c r="G73" s="85">
        <f t="shared" si="17"/>
        <v>2.4053701286593326E-2</v>
      </c>
      <c r="H73" s="83">
        <v>313</v>
      </c>
      <c r="I73" s="84">
        <v>97</v>
      </c>
      <c r="J73" s="85">
        <f t="shared" si="20"/>
        <v>1.8086891665112809E-2</v>
      </c>
      <c r="K73" s="83">
        <v>519</v>
      </c>
      <c r="L73" s="84">
        <v>255</v>
      </c>
      <c r="M73" s="85">
        <f t="shared" si="21"/>
        <v>4.7548014171172853E-2</v>
      </c>
      <c r="N73" s="86">
        <v>12</v>
      </c>
      <c r="P73" s="62" t="str">
        <f t="shared" si="18"/>
        <v>富田林市</v>
      </c>
      <c r="Q73" s="63">
        <f t="shared" si="22"/>
        <v>2.2244820134740054E-2</v>
      </c>
      <c r="R73" s="62" t="str">
        <f t="shared" si="19"/>
        <v>千早赤阪村</v>
      </c>
      <c r="S73" s="63">
        <f t="shared" si="23"/>
        <v>1.4362657091561939E-2</v>
      </c>
      <c r="T73" s="62" t="str">
        <f t="shared" si="24"/>
        <v>田尻町</v>
      </c>
      <c r="U73" s="63">
        <f t="shared" si="25"/>
        <v>4.4230769230769233E-2</v>
      </c>
      <c r="V73" s="65"/>
      <c r="W73" s="98">
        <f t="shared" si="26"/>
        <v>2.9173077832462143E-2</v>
      </c>
      <c r="X73" s="98">
        <f t="shared" si="27"/>
        <v>3.0648100658031144E-2</v>
      </c>
      <c r="Y73" s="98">
        <f t="shared" si="28"/>
        <v>5.1473022178086726E-2</v>
      </c>
      <c r="Z73" s="99">
        <v>0</v>
      </c>
    </row>
    <row r="74" spans="2:26" s="61" customFormat="1">
      <c r="B74" s="97">
        <v>70</v>
      </c>
      <c r="C74" s="100" t="s">
        <v>55</v>
      </c>
      <c r="D74" s="87">
        <v>1040</v>
      </c>
      <c r="E74" s="88">
        <v>53</v>
      </c>
      <c r="F74" s="89">
        <v>36</v>
      </c>
      <c r="G74" s="85">
        <f t="shared" si="17"/>
        <v>3.4615384615384617E-2</v>
      </c>
      <c r="H74" s="88">
        <v>48</v>
      </c>
      <c r="I74" s="89">
        <v>15</v>
      </c>
      <c r="J74" s="90">
        <f t="shared" si="20"/>
        <v>1.4423076923076924E-2</v>
      </c>
      <c r="K74" s="88">
        <v>105</v>
      </c>
      <c r="L74" s="89">
        <v>46</v>
      </c>
      <c r="M74" s="90">
        <f t="shared" si="21"/>
        <v>4.4230769230769233E-2</v>
      </c>
      <c r="N74" s="86">
        <v>0</v>
      </c>
      <c r="P74" s="62" t="str">
        <f t="shared" si="18"/>
        <v>守口市</v>
      </c>
      <c r="Q74" s="63">
        <f t="shared" si="22"/>
        <v>2.0909592338163766E-2</v>
      </c>
      <c r="R74" s="62" t="str">
        <f t="shared" si="19"/>
        <v>島本町</v>
      </c>
      <c r="S74" s="63">
        <f t="shared" si="23"/>
        <v>1.419158641662443E-2</v>
      </c>
      <c r="T74" s="62" t="str">
        <f t="shared" si="24"/>
        <v>住吉区</v>
      </c>
      <c r="U74" s="63">
        <f t="shared" si="25"/>
        <v>4.3990213069629934E-2</v>
      </c>
      <c r="V74" s="65"/>
      <c r="W74" s="98">
        <f t="shared" si="26"/>
        <v>2.9173077832462143E-2</v>
      </c>
      <c r="X74" s="98">
        <f t="shared" si="27"/>
        <v>3.0648100658031144E-2</v>
      </c>
      <c r="Y74" s="98">
        <f t="shared" si="28"/>
        <v>5.1473022178086726E-2</v>
      </c>
      <c r="Z74" s="99">
        <v>0</v>
      </c>
    </row>
    <row r="75" spans="2:26" s="61" customFormat="1">
      <c r="B75" s="97">
        <v>71</v>
      </c>
      <c r="C75" s="100" t="s">
        <v>56</v>
      </c>
      <c r="D75" s="91">
        <v>3048</v>
      </c>
      <c r="E75" s="92">
        <v>172</v>
      </c>
      <c r="F75" s="93">
        <v>103</v>
      </c>
      <c r="G75" s="85">
        <f t="shared" si="17"/>
        <v>3.3792650918635168E-2</v>
      </c>
      <c r="H75" s="92">
        <v>304</v>
      </c>
      <c r="I75" s="93">
        <v>89</v>
      </c>
      <c r="J75" s="94">
        <f t="shared" si="20"/>
        <v>2.9199475065616799E-2</v>
      </c>
      <c r="K75" s="92">
        <v>333</v>
      </c>
      <c r="L75" s="93">
        <v>153</v>
      </c>
      <c r="M75" s="94">
        <f t="shared" si="21"/>
        <v>5.0196850393700788E-2</v>
      </c>
      <c r="N75" s="86">
        <v>6</v>
      </c>
      <c r="P75" s="62" t="str">
        <f t="shared" si="18"/>
        <v>河南町</v>
      </c>
      <c r="Q75" s="63">
        <f t="shared" si="22"/>
        <v>2.0174050632911392E-2</v>
      </c>
      <c r="R75" s="62" t="str">
        <f t="shared" si="19"/>
        <v>河内長野市</v>
      </c>
      <c r="S75" s="63">
        <f t="shared" si="23"/>
        <v>1.4170277550064411E-2</v>
      </c>
      <c r="T75" s="62" t="str">
        <f t="shared" si="24"/>
        <v>守口市</v>
      </c>
      <c r="U75" s="63">
        <f t="shared" si="25"/>
        <v>4.3674472245900819E-2</v>
      </c>
      <c r="V75" s="65"/>
      <c r="W75" s="98">
        <f t="shared" si="26"/>
        <v>2.9173077832462143E-2</v>
      </c>
      <c r="X75" s="98">
        <f t="shared" si="27"/>
        <v>3.0648100658031144E-2</v>
      </c>
      <c r="Y75" s="98">
        <f t="shared" si="28"/>
        <v>5.1473022178086726E-2</v>
      </c>
      <c r="Z75" s="99">
        <v>0</v>
      </c>
    </row>
    <row r="76" spans="2:26" s="61" customFormat="1">
      <c r="B76" s="97">
        <v>72</v>
      </c>
      <c r="C76" s="100" t="s">
        <v>32</v>
      </c>
      <c r="D76" s="82">
        <v>1793</v>
      </c>
      <c r="E76" s="83">
        <v>76</v>
      </c>
      <c r="F76" s="84">
        <v>42</v>
      </c>
      <c r="G76" s="85">
        <f t="shared" si="17"/>
        <v>2.3424428332403793E-2</v>
      </c>
      <c r="H76" s="83">
        <v>67</v>
      </c>
      <c r="I76" s="84">
        <v>30</v>
      </c>
      <c r="J76" s="85">
        <f t="shared" si="20"/>
        <v>1.6731734523145567E-2</v>
      </c>
      <c r="K76" s="83">
        <v>223</v>
      </c>
      <c r="L76" s="84">
        <v>90</v>
      </c>
      <c r="M76" s="85">
        <f t="shared" si="21"/>
        <v>5.01952035694367E-2</v>
      </c>
      <c r="N76" s="86">
        <v>5</v>
      </c>
      <c r="P76" s="62" t="str">
        <f t="shared" si="18"/>
        <v>交野市</v>
      </c>
      <c r="Q76" s="63">
        <f t="shared" si="22"/>
        <v>1.9318181818181818E-2</v>
      </c>
      <c r="R76" s="62" t="str">
        <f t="shared" si="19"/>
        <v>池田市</v>
      </c>
      <c r="S76" s="63">
        <f t="shared" si="23"/>
        <v>1.3006503251625813E-2</v>
      </c>
      <c r="T76" s="62" t="str">
        <f t="shared" si="24"/>
        <v>松原市</v>
      </c>
      <c r="U76" s="63">
        <f t="shared" si="25"/>
        <v>4.3578510491122893E-2</v>
      </c>
      <c r="V76" s="65"/>
      <c r="W76" s="98">
        <f t="shared" si="26"/>
        <v>2.9173077832462143E-2</v>
      </c>
      <c r="X76" s="98">
        <f t="shared" si="27"/>
        <v>3.0648100658031144E-2</v>
      </c>
      <c r="Y76" s="98">
        <f t="shared" si="28"/>
        <v>5.1473022178086726E-2</v>
      </c>
      <c r="Z76" s="99">
        <v>0</v>
      </c>
    </row>
    <row r="77" spans="2:26" s="61" customFormat="1">
      <c r="B77" s="97">
        <v>73</v>
      </c>
      <c r="C77" s="100" t="s">
        <v>33</v>
      </c>
      <c r="D77" s="82">
        <v>2528</v>
      </c>
      <c r="E77" s="83">
        <v>65</v>
      </c>
      <c r="F77" s="84">
        <v>51</v>
      </c>
      <c r="G77" s="85">
        <f t="shared" si="17"/>
        <v>2.0174050632911392E-2</v>
      </c>
      <c r="H77" s="83">
        <v>205</v>
      </c>
      <c r="I77" s="84">
        <v>58</v>
      </c>
      <c r="J77" s="85">
        <f t="shared" si="20"/>
        <v>2.2943037974683545E-2</v>
      </c>
      <c r="K77" s="83">
        <v>301</v>
      </c>
      <c r="L77" s="84">
        <v>134</v>
      </c>
      <c r="M77" s="85">
        <f t="shared" si="21"/>
        <v>5.3006329113924049E-2</v>
      </c>
      <c r="N77" s="86">
        <v>7</v>
      </c>
      <c r="P77" s="62" t="str">
        <f t="shared" si="18"/>
        <v>千早赤阪村</v>
      </c>
      <c r="Q77" s="63">
        <f t="shared" si="22"/>
        <v>1.8850987432675045E-2</v>
      </c>
      <c r="R77" s="62" t="str">
        <f t="shared" si="19"/>
        <v>能勢町</v>
      </c>
      <c r="S77" s="63">
        <f t="shared" si="23"/>
        <v>1.1061946902654867E-2</v>
      </c>
      <c r="T77" s="62" t="str">
        <f t="shared" si="24"/>
        <v>貝塚市</v>
      </c>
      <c r="U77" s="63">
        <f t="shared" si="25"/>
        <v>4.2167018058483823E-2</v>
      </c>
      <c r="V77" s="65"/>
      <c r="W77" s="98">
        <f t="shared" si="26"/>
        <v>2.9173077832462143E-2</v>
      </c>
      <c r="X77" s="98">
        <f t="shared" si="27"/>
        <v>3.0648100658031144E-2</v>
      </c>
      <c r="Y77" s="98">
        <f t="shared" si="28"/>
        <v>5.1473022178086726E-2</v>
      </c>
      <c r="Z77" s="99">
        <v>0</v>
      </c>
    </row>
    <row r="78" spans="2:26" s="61" customFormat="1" ht="14.25" thickBot="1">
      <c r="B78" s="97">
        <v>74</v>
      </c>
      <c r="C78" s="100" t="s">
        <v>34</v>
      </c>
      <c r="D78" s="82">
        <v>1114</v>
      </c>
      <c r="E78" s="83">
        <v>30</v>
      </c>
      <c r="F78" s="84">
        <v>21</v>
      </c>
      <c r="G78" s="85">
        <f t="shared" si="17"/>
        <v>1.8850987432675045E-2</v>
      </c>
      <c r="H78" s="83">
        <v>44</v>
      </c>
      <c r="I78" s="84">
        <v>16</v>
      </c>
      <c r="J78" s="85">
        <f t="shared" si="20"/>
        <v>1.4362657091561939E-2</v>
      </c>
      <c r="K78" s="83">
        <v>150</v>
      </c>
      <c r="L78" s="84">
        <v>56</v>
      </c>
      <c r="M78" s="85">
        <f t="shared" si="21"/>
        <v>5.0269299820466788E-2</v>
      </c>
      <c r="N78" s="86">
        <v>3</v>
      </c>
      <c r="P78" s="62" t="str">
        <f t="shared" ref="P78" si="29">INDEX($C$5:$C$78,MATCH(Q78,G$5:G$78,0))</f>
        <v>能勢町</v>
      </c>
      <c r="Q78" s="63">
        <f t="shared" ref="Q78" si="30">LARGE(G$5:G$78,ROW(A74))</f>
        <v>1.8805309734513276E-2</v>
      </c>
      <c r="R78" s="62" t="str">
        <f t="shared" ref="R78" si="31">INDEX($C$5:$C$78,MATCH(S78,J$5:J$78,0))</f>
        <v>豊能町</v>
      </c>
      <c r="S78" s="63">
        <f t="shared" ref="S78" si="32">LARGE(J$5:J$78,ROW(C74))</f>
        <v>9.3292990418557733E-3</v>
      </c>
      <c r="T78" s="62" t="str">
        <f t="shared" ref="T78" si="33">INDEX($C$5:$C$78,MATCH(U78,M$5:M$78,0))</f>
        <v>能勢町</v>
      </c>
      <c r="U78" s="63">
        <f t="shared" ref="U78" si="34">LARGE(M$5:M$78,ROW(E74))</f>
        <v>3.8163716814159289E-2</v>
      </c>
      <c r="W78" s="98">
        <f t="shared" si="26"/>
        <v>2.9173077832462143E-2</v>
      </c>
      <c r="X78" s="98">
        <f t="shared" si="27"/>
        <v>3.0648100658031144E-2</v>
      </c>
      <c r="Y78" s="98">
        <f t="shared" si="28"/>
        <v>5.1473022178086726E-2</v>
      </c>
      <c r="Z78" s="99">
        <v>999999</v>
      </c>
    </row>
    <row r="79" spans="2:26" s="61" customFormat="1" ht="15.6" customHeight="1" thickTop="1">
      <c r="B79" s="166" t="s">
        <v>0</v>
      </c>
      <c r="C79" s="167"/>
      <c r="D79" s="55">
        <f>地区別_多受診!D13</f>
        <v>1099644</v>
      </c>
      <c r="E79" s="56">
        <f>地区別_多受診!E13</f>
        <v>49934</v>
      </c>
      <c r="F79" s="57">
        <f>地区別_多受診!F13</f>
        <v>32080</v>
      </c>
      <c r="G79" s="95">
        <f>地区別_多受診!G13</f>
        <v>2.9173077832462143E-2</v>
      </c>
      <c r="H79" s="56">
        <f>地区別_多受診!H13</f>
        <v>131920</v>
      </c>
      <c r="I79" s="58">
        <f>地区別_多受診!I13</f>
        <v>33702</v>
      </c>
      <c r="J79" s="101">
        <f>地区別_多受診!J13</f>
        <v>3.0648100658031144E-2</v>
      </c>
      <c r="K79" s="56">
        <f>地区別_多受診!K13</f>
        <v>128894</v>
      </c>
      <c r="L79" s="58">
        <f>地区別_多受診!L13</f>
        <v>56602</v>
      </c>
      <c r="M79" s="101">
        <f>地区別_多受診!M13</f>
        <v>5.1473022178086726E-2</v>
      </c>
      <c r="N79" s="55">
        <f>地区別_多受診!N13</f>
        <v>4348</v>
      </c>
      <c r="W79" s="102"/>
      <c r="X79" s="102"/>
      <c r="Y79" s="102"/>
      <c r="Z79" s="103"/>
    </row>
    <row r="80" spans="2:26" s="61" customFormat="1"/>
  </sheetData>
  <mergeCells count="15">
    <mergeCell ref="H3:J3"/>
    <mergeCell ref="K3:M3"/>
    <mergeCell ref="P3:Q4"/>
    <mergeCell ref="R3:S4"/>
    <mergeCell ref="T3:U4"/>
    <mergeCell ref="B79:C79"/>
    <mergeCell ref="E3:G3"/>
    <mergeCell ref="B3:B4"/>
    <mergeCell ref="C3:C4"/>
    <mergeCell ref="D3:D4"/>
    <mergeCell ref="Z3:Z4"/>
    <mergeCell ref="N3:N4"/>
    <mergeCell ref="W3:W4"/>
    <mergeCell ref="X3:X4"/>
    <mergeCell ref="Y3:Y4"/>
  </mergeCells>
  <phoneticPr fontId="3"/>
  <pageMargins left="0.70866141732283472" right="0.19685039370078741" top="0.74803149606299213" bottom="0.35433070866141736" header="0.31496062992125984" footer="0.31496062992125984"/>
  <pageSetup paperSize="9" scale="75" fitToHeight="0" orientation="portrait" r:id="rId1"/>
  <headerFooter>
    <oddHeader>&amp;R&amp;"ＭＳ 明朝,標準"&amp;12 2-9.受診行動適正化に係る分析</oddHeader>
  </headerFooter>
  <ignoredErrors>
    <ignoredError sqref="S5:S6 U5:U6 Q7:Q78 S8" emptyCellReferenc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zoomScaleNormal="100" zoomScaleSheetLayoutView="100" workbookViewId="0"/>
  </sheetViews>
  <sheetFormatPr defaultRowHeight="13.5"/>
  <cols>
    <col min="1" max="1" width="5.125" style="2" customWidth="1"/>
    <col min="2" max="2" width="3.625" style="2" customWidth="1"/>
    <col min="3" max="3" width="13.5" style="2" customWidth="1"/>
    <col min="4" max="9" width="13.125" style="2" customWidth="1"/>
    <col min="10" max="10" width="22.5" style="2" customWidth="1"/>
    <col min="11" max="12" width="20.625" style="2" customWidth="1"/>
    <col min="13" max="13" width="5.625" style="52" customWidth="1"/>
    <col min="14" max="16384" width="9" style="2"/>
  </cols>
  <sheetData>
    <row r="1" spans="1:12" ht="16.5" customHeight="1">
      <c r="A1" s="52" t="s">
        <v>405</v>
      </c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16.5" customHeight="1">
      <c r="A2" s="52" t="s">
        <v>401</v>
      </c>
    </row>
    <row r="11" spans="1:12">
      <c r="B11" s="3"/>
    </row>
    <row r="12" spans="1:12">
      <c r="B12" s="3"/>
    </row>
    <row r="13" spans="1:12">
      <c r="B13" s="3"/>
    </row>
    <row r="14" spans="1:12">
      <c r="B14" s="3"/>
    </row>
    <row r="26" spans="2:2">
      <c r="B26" s="3"/>
    </row>
    <row r="27" spans="2:2">
      <c r="B27" s="3"/>
    </row>
    <row r="41" spans="2:2">
      <c r="B41" s="3"/>
    </row>
    <row r="42" spans="2:2">
      <c r="B42" s="3"/>
    </row>
    <row r="43" spans="2:2">
      <c r="B43" s="3"/>
    </row>
  </sheetData>
  <phoneticPr fontId="3"/>
  <pageMargins left="0.70866141732283472" right="0.19685039370078741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2-9.受診行動適正化に係る分析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zoomScaleNormal="100" zoomScaleSheetLayoutView="100" workbookViewId="0"/>
  </sheetViews>
  <sheetFormatPr defaultRowHeight="13.5"/>
  <cols>
    <col min="1" max="1" width="5.125" style="2" customWidth="1"/>
    <col min="2" max="2" width="3.625" style="2" customWidth="1"/>
    <col min="3" max="3" width="13.5" style="2" customWidth="1"/>
    <col min="4" max="9" width="13.125" style="2" customWidth="1"/>
    <col min="10" max="12" width="20.625" style="2" customWidth="1"/>
    <col min="13" max="13" width="5.625" style="52" customWidth="1"/>
    <col min="14" max="16384" width="9" style="2"/>
  </cols>
  <sheetData>
    <row r="1" spans="1:12" ht="16.5" customHeight="1">
      <c r="A1" s="52" t="s">
        <v>406</v>
      </c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16.5" customHeight="1">
      <c r="A2" s="52" t="s">
        <v>402</v>
      </c>
    </row>
    <row r="11" spans="1:12">
      <c r="B11" s="3"/>
    </row>
    <row r="12" spans="1:12">
      <c r="B12" s="3"/>
    </row>
    <row r="13" spans="1:12">
      <c r="B13" s="3"/>
    </row>
    <row r="14" spans="1:12">
      <c r="B14" s="3"/>
    </row>
    <row r="26" spans="2:2">
      <c r="B26" s="3"/>
    </row>
    <row r="27" spans="2:2">
      <c r="B27" s="3"/>
    </row>
    <row r="41" spans="2:2">
      <c r="B41" s="3"/>
    </row>
    <row r="42" spans="2:2">
      <c r="B42" s="3"/>
    </row>
    <row r="43" spans="2:2">
      <c r="B43" s="3"/>
    </row>
  </sheetData>
  <phoneticPr fontId="3"/>
  <pageMargins left="0.70866141732283472" right="0.19685039370078741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2-9.受診行動適正化に係る分析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zoomScaleNormal="100" zoomScaleSheetLayoutView="100" workbookViewId="0"/>
  </sheetViews>
  <sheetFormatPr defaultRowHeight="13.5"/>
  <cols>
    <col min="1" max="1" width="5.125" style="2" customWidth="1"/>
    <col min="2" max="2" width="3.625" style="2" customWidth="1"/>
    <col min="3" max="3" width="13.5" style="2" customWidth="1"/>
    <col min="4" max="9" width="13.125" style="2" customWidth="1"/>
    <col min="10" max="12" width="20.625" style="2" customWidth="1"/>
    <col min="13" max="13" width="5.625" style="52" customWidth="1"/>
    <col min="14" max="16384" width="9" style="2"/>
  </cols>
  <sheetData>
    <row r="1" spans="1:12" ht="16.5" customHeight="1">
      <c r="A1" s="52" t="s">
        <v>407</v>
      </c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16.5" customHeight="1">
      <c r="A2" s="52" t="s">
        <v>402</v>
      </c>
    </row>
    <row r="11" spans="1:12">
      <c r="B11" s="3"/>
    </row>
    <row r="12" spans="1:12">
      <c r="B12" s="3"/>
    </row>
    <row r="13" spans="1:12">
      <c r="B13" s="3"/>
    </row>
    <row r="14" spans="1:12">
      <c r="B14" s="3"/>
    </row>
    <row r="26" spans="2:2">
      <c r="B26" s="3"/>
    </row>
    <row r="27" spans="2:2">
      <c r="B27" s="3"/>
    </row>
    <row r="41" spans="2:2">
      <c r="B41" s="3"/>
    </row>
    <row r="42" spans="2:2">
      <c r="B42" s="3"/>
    </row>
    <row r="43" spans="2:2">
      <c r="B43" s="3"/>
    </row>
  </sheetData>
  <phoneticPr fontId="3"/>
  <pageMargins left="0.70866141732283472" right="0.19685039370078741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2-9.受診行動適正化に係る分析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18</vt:i4>
      </vt:variant>
    </vt:vector>
  </HeadingPairs>
  <TitlesOfParts>
    <vt:vector size="34" baseType="lpstr">
      <vt:lpstr>多受診</vt:lpstr>
      <vt:lpstr>地区別_多受診</vt:lpstr>
      <vt:lpstr>地区別_重複受診グラフ</vt:lpstr>
      <vt:lpstr>地区別_頻回受診グラフ</vt:lpstr>
      <vt:lpstr>地区別_重複服薬グラフ</vt:lpstr>
      <vt:lpstr>市区町村別_多受診</vt:lpstr>
      <vt:lpstr>市区町村別_重複受診グラフ</vt:lpstr>
      <vt:lpstr>市区町村別_頻回受診グラフ</vt:lpstr>
      <vt:lpstr>市区町村別_重複服薬グラフ</vt:lpstr>
      <vt:lpstr>多受診者要因分析</vt:lpstr>
      <vt:lpstr>地区別_重複受診要因</vt:lpstr>
      <vt:lpstr>市区町村別_重複受診要因</vt:lpstr>
      <vt:lpstr>地区別_頻回受診要因</vt:lpstr>
      <vt:lpstr>市区町村別_頻回受診要因</vt:lpstr>
      <vt:lpstr>地区別_重複服薬要因</vt:lpstr>
      <vt:lpstr>市区町村別_重複服薬要因</vt:lpstr>
      <vt:lpstr>市区町村別_重複受診グラフ!Print_Area</vt:lpstr>
      <vt:lpstr>市区町村別_重複服薬グラフ!Print_Area</vt:lpstr>
      <vt:lpstr>市区町村別_多受診!Print_Area</vt:lpstr>
      <vt:lpstr>市区町村別_頻回受診グラフ!Print_Area</vt:lpstr>
      <vt:lpstr>多受診!Print_Area</vt:lpstr>
      <vt:lpstr>多受診者要因分析!Print_Area</vt:lpstr>
      <vt:lpstr>地区別_重複受診グラフ!Print_Area</vt:lpstr>
      <vt:lpstr>地区別_重複服薬グラフ!Print_Area</vt:lpstr>
      <vt:lpstr>地区別_多受診!Print_Area</vt:lpstr>
      <vt:lpstr>地区別_頻回受診グラフ!Print_Area</vt:lpstr>
      <vt:lpstr>市区町村別_重複受診要因!Print_Titles</vt:lpstr>
      <vt:lpstr>市区町村別_重複服薬要因!Print_Titles</vt:lpstr>
      <vt:lpstr>市区町村別_多受診!Print_Titles</vt:lpstr>
      <vt:lpstr>市区町村別_頻回受診要因!Print_Titles</vt:lpstr>
      <vt:lpstr>地区別_重複受診要因!Print_Titles</vt:lpstr>
      <vt:lpstr>地区別_重複服薬要因!Print_Titles</vt:lpstr>
      <vt:lpstr>地区別_多受診!Print_Titles</vt:lpstr>
      <vt:lpstr>地区別_頻回受診要因!Print_Titles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revision/>
  <cp:lastPrinted>2020-03-17T12:57:26Z</cp:lastPrinted>
  <dcterms:created xsi:type="dcterms:W3CDTF">2019-12-18T02:50:02Z</dcterms:created>
  <dcterms:modified xsi:type="dcterms:W3CDTF">2020-03-17T12:57:39Z</dcterms:modified>
  <cp:category/>
  <cp:contentStatus/>
  <dc:language/>
  <cp:version/>
</cp:coreProperties>
</file>